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peelregionca-my.sharepoint.com/personal/kristen_metcalf_peelregion_ca/Documents/Web Projects/Housing/Housing Dev/"/>
    </mc:Choice>
  </mc:AlternateContent>
  <xr:revisionPtr revIDLastSave="0" documentId="8_{4D869B9E-97CE-49B2-9B8A-66189827A030}" xr6:coauthVersionLast="47" xr6:coauthVersionMax="47" xr10:uidLastSave="{00000000-0000-0000-0000-000000000000}"/>
  <bookViews>
    <workbookView xWindow="-120" yWindow="-120" windowWidth="29040" windowHeight="15720" xr2:uid="{C498A89B-75DB-4369-A5DA-874C1B97DB00}"/>
  </bookViews>
  <sheets>
    <sheet name="RS - Form A" sheetId="1" r:id="rId1"/>
    <sheet name="RS - Form B" sheetId="4" r:id="rId2"/>
    <sheet name="RS - Form B Sample" sheetId="3" r:id="rId3"/>
  </sheets>
  <externalReferences>
    <externalReference r:id="rId4"/>
    <externalReference r:id="rId5"/>
    <externalReference r:id="rId6"/>
  </externalReferences>
  <definedNames>
    <definedName name="_xlnm._FilterDatabase" localSheetId="1" hidden="1">'RS - Form B'!$A$14:$R$56</definedName>
    <definedName name="_xlnm._FilterDatabase" localSheetId="2" hidden="1">'RS - Form B Sample'!$A$14:$R$25</definedName>
    <definedName name="ASD">#REF!</definedName>
    <definedName name="chart_balance">OFFSET(#REF!,2,0,payments,1)</definedName>
    <definedName name="chart_balance_noextra">OFFSET([1]NoExtra!$G$2,2,0,nper,1)</definedName>
    <definedName name="chart_date">OFFSET(#REF!,2,0,nper,1)</definedName>
    <definedName name="chart_date_noextra">OFFSET([1]NoExtra!$B$2,2,0,nper,1)</definedName>
    <definedName name="chart_nper">ROW(OFFSET(#REF!,0,0,nper,1))</definedName>
    <definedName name="chart_ratehist">OFFSET(#REF!,2,0,payments,1)</definedName>
    <definedName name="chart_taxreturned">OFFSET(#REF!,2,0,payments,1)</definedName>
    <definedName name="compound_period">INDEX({2,12},MATCH(#REF!,compound_periods,0))</definedName>
    <definedName name="compound_periods">{"Semi-Annually";"Monthly"}</definedName>
    <definedName name="CorpName">'[2]A1 - Identification'!$C$10</definedName>
    <definedName name="CP">INDEX({2,12},MATCH(#REF!,compound_periods,0))</definedName>
    <definedName name="d">#REF!</definedName>
    <definedName name="DES">#REF!</definedName>
    <definedName name="fpdate">#REF!</definedName>
    <definedName name="frequency">{"Monthly";"Semi-Monthly";"Bi-Weekly";"Weekly";"Acc Bi-Weekly";"Acc Weekly"}</definedName>
    <definedName name="int">#REF!</definedName>
    <definedName name="loan_amount">#REF!</definedName>
    <definedName name="monthly_payment">-PMT((((1+#REF!/CP)^(CP/12))-1),term*12,loan_amount)</definedName>
    <definedName name="months_per_period">INDEX({1,0.5,0.5,0.25,0.5,0.25},MATCH(#REF!,frequency,0))</definedName>
    <definedName name="nper">term*periods_per_year</definedName>
    <definedName name="NvsASD">"V2006-12-31"</definedName>
    <definedName name="NvsAutoDrillOk">"VN"</definedName>
    <definedName name="NvsElapsedTime">0.0000462962998426519</definedName>
    <definedName name="NvsEndTime">39121.9267939815</definedName>
    <definedName name="NvsInstLang">"VENG"</definedName>
    <definedName name="NvsInstSpec">"%,FDEPTID,V10045"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"%,X,RNF.ACCOUNT.,CZF.."</definedName>
    <definedName name="NvsPanelBusUnit">"VPHC"</definedName>
    <definedName name="NvsPanelEffdt">"V1994-01-01"</definedName>
    <definedName name="NvsPanelSetid">"VPHC"</definedName>
    <definedName name="NvsParentRef">"[MUN.xls]Sheet1!$P$349"</definedName>
    <definedName name="NvsReqBU">"VPHC"</definedName>
    <definedName name="NvsReqBUOnly">"VY"</definedName>
    <definedName name="NvsTransLed">"VN"</definedName>
    <definedName name="NvsTreeASD">"V2006-12-31"</definedName>
    <definedName name="NvsValTbl.ACCOUNT">"GL_ACCOUNT_TBL"</definedName>
    <definedName name="NvsValTbl.DEPTID">"DEPARTMENT_TBL"</definedName>
    <definedName name="NvsValTbl.LEDGER">"LED_DETL_VW"</definedName>
    <definedName name="NvsValTbl.SCENARIO">"BD_SCENARIO_TBL"</definedName>
    <definedName name="payment">#REF!</definedName>
    <definedName name="payments">MAX(#REF!)</definedName>
    <definedName name="PER">#REF!</definedName>
    <definedName name="periods_per_year">INDEX({12,24,26,52,26,52},MATCH(#REF!,frequency,0))</definedName>
    <definedName name="ppy">periods_per_year</definedName>
    <definedName name="_xlnm.Print_Area" localSheetId="1">'RS - Form B'!$B$15:$R$55</definedName>
    <definedName name="_xlnm.Print_Area" localSheetId="2">'RS - Form B Sample'!$B$15:$R$24</definedName>
    <definedName name="_xlnm.Print_Titles" localSheetId="1">'RS - Form B'!$1:$14</definedName>
    <definedName name="_xlnm.Print_Titles" localSheetId="2">'RS - Form B Sample'!$1:$14</definedName>
    <definedName name="RBN">#REF!</definedName>
    <definedName name="REPORT_ID">[3]Encumbrance!#REF!</definedName>
    <definedName name="RID">[3]Encumbrance!#REF!</definedName>
    <definedName name="SFD">#REF!</definedName>
    <definedName name="SFN">[3]Encumbrance!#REF!</definedName>
    <definedName name="SFV">#REF!</definedName>
    <definedName name="start_rate">#REF!</definedName>
    <definedName name="SVD">#REF!</definedName>
    <definedName name="term">#REF!</definedName>
    <definedName name="valuevx">42.314159</definedName>
    <definedName name="variable">IF(#REF!="Variable Rate",TRUE,FALSE)</definedName>
    <definedName name="VersionDate">'[2]A1 - Identification'!$C$51</definedName>
    <definedName name="XLR_COLS">[3]Encumbrance!#REF!</definedName>
    <definedName name="XLR_ROWS">[3]Encumbrance!#REF!</definedName>
    <definedName name="YearEnd">'[2]A1 - Identification'!$G$10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5" i="1" l="1"/>
  <c r="D33" i="1"/>
  <c r="L17" i="3"/>
  <c r="E17" i="3"/>
  <c r="I17" i="3" s="1"/>
  <c r="P16" i="3"/>
  <c r="L16" i="3"/>
  <c r="E16" i="3"/>
  <c r="I16" i="3" s="1"/>
  <c r="O16" i="3" l="1"/>
  <c r="Q16" i="3" s="1"/>
  <c r="R16" i="3" s="1"/>
  <c r="P48" i="4" l="1"/>
  <c r="L48" i="4"/>
  <c r="E48" i="4"/>
  <c r="O48" i="4" s="1"/>
  <c r="P44" i="4"/>
  <c r="L44" i="4"/>
  <c r="E44" i="4"/>
  <c r="I44" i="4" s="1"/>
  <c r="P43" i="4"/>
  <c r="L43" i="4"/>
  <c r="E43" i="4"/>
  <c r="O43" i="4" s="1"/>
  <c r="P42" i="4"/>
  <c r="L42" i="4"/>
  <c r="E42" i="4"/>
  <c r="O42" i="4" s="1"/>
  <c r="P41" i="4"/>
  <c r="L41" i="4"/>
  <c r="E41" i="4"/>
  <c r="I41" i="4" s="1"/>
  <c r="P40" i="4"/>
  <c r="L40" i="4"/>
  <c r="E40" i="4"/>
  <c r="O40" i="4" s="1"/>
  <c r="P50" i="4"/>
  <c r="L50" i="4"/>
  <c r="E50" i="4"/>
  <c r="I50" i="4" s="1"/>
  <c r="P49" i="4"/>
  <c r="L49" i="4"/>
  <c r="E49" i="4"/>
  <c r="O49" i="4" s="1"/>
  <c r="P47" i="4"/>
  <c r="L47" i="4"/>
  <c r="E47" i="4"/>
  <c r="I47" i="4" s="1"/>
  <c r="P46" i="4"/>
  <c r="L46" i="4"/>
  <c r="E46" i="4"/>
  <c r="I46" i="4" s="1"/>
  <c r="P45" i="4"/>
  <c r="L45" i="4"/>
  <c r="E45" i="4"/>
  <c r="O45" i="4" s="1"/>
  <c r="P39" i="4"/>
  <c r="L39" i="4"/>
  <c r="E39" i="4"/>
  <c r="I39" i="4" s="1"/>
  <c r="P38" i="4"/>
  <c r="L38" i="4"/>
  <c r="E38" i="4"/>
  <c r="O38" i="4" s="1"/>
  <c r="P37" i="4"/>
  <c r="L37" i="4"/>
  <c r="E37" i="4"/>
  <c r="O37" i="4" s="1"/>
  <c r="P36" i="4"/>
  <c r="L36" i="4"/>
  <c r="E36" i="4"/>
  <c r="O36" i="4" s="1"/>
  <c r="P35" i="4"/>
  <c r="L35" i="4"/>
  <c r="E35" i="4"/>
  <c r="I35" i="4" s="1"/>
  <c r="P34" i="4"/>
  <c r="L34" i="4"/>
  <c r="E34" i="4"/>
  <c r="O34" i="4" s="1"/>
  <c r="P33" i="4"/>
  <c r="L33" i="4"/>
  <c r="E33" i="4"/>
  <c r="O33" i="4" s="1"/>
  <c r="P32" i="4"/>
  <c r="L32" i="4"/>
  <c r="E32" i="4"/>
  <c r="I32" i="4" s="1"/>
  <c r="P31" i="4"/>
  <c r="L31" i="4"/>
  <c r="E31" i="4"/>
  <c r="O31" i="4" s="1"/>
  <c r="P30" i="4"/>
  <c r="L30" i="4"/>
  <c r="E30" i="4"/>
  <c r="O30" i="4" s="1"/>
  <c r="P29" i="4"/>
  <c r="L29" i="4"/>
  <c r="E29" i="4"/>
  <c r="O29" i="4" s="1"/>
  <c r="P28" i="4"/>
  <c r="L28" i="4"/>
  <c r="E28" i="4"/>
  <c r="I28" i="4" s="1"/>
  <c r="P27" i="4"/>
  <c r="L27" i="4"/>
  <c r="E27" i="4"/>
  <c r="I27" i="4" s="1"/>
  <c r="P26" i="4"/>
  <c r="L26" i="4"/>
  <c r="E26" i="4"/>
  <c r="O26" i="4" s="1"/>
  <c r="P25" i="4"/>
  <c r="L25" i="4"/>
  <c r="E25" i="4"/>
  <c r="O25" i="4" s="1"/>
  <c r="P24" i="4"/>
  <c r="L24" i="4"/>
  <c r="E24" i="4"/>
  <c r="O24" i="4" s="1"/>
  <c r="P23" i="4"/>
  <c r="L23" i="4"/>
  <c r="E23" i="4"/>
  <c r="I23" i="4" s="1"/>
  <c r="P22" i="4"/>
  <c r="L22" i="4"/>
  <c r="E22" i="4"/>
  <c r="O22" i="4" s="1"/>
  <c r="P21" i="4"/>
  <c r="L21" i="4"/>
  <c r="E21" i="4"/>
  <c r="O21" i="4" s="1"/>
  <c r="P20" i="4"/>
  <c r="L20" i="4"/>
  <c r="E20" i="4"/>
  <c r="O20" i="4" s="1"/>
  <c r="P19" i="4"/>
  <c r="L19" i="4"/>
  <c r="E19" i="4"/>
  <c r="I19" i="4" s="1"/>
  <c r="P18" i="4"/>
  <c r="L18" i="4"/>
  <c r="E18" i="4"/>
  <c r="O18" i="4" s="1"/>
  <c r="P51" i="4"/>
  <c r="P52" i="4"/>
  <c r="P53" i="4"/>
  <c r="P54" i="4"/>
  <c r="B8" i="4"/>
  <c r="B7" i="4"/>
  <c r="M55" i="4"/>
  <c r="L54" i="4"/>
  <c r="E54" i="4"/>
  <c r="I54" i="4" s="1"/>
  <c r="L53" i="4"/>
  <c r="E53" i="4"/>
  <c r="I53" i="4" s="1"/>
  <c r="L52" i="4"/>
  <c r="E52" i="4"/>
  <c r="I52" i="4" s="1"/>
  <c r="L51" i="4"/>
  <c r="E51" i="4"/>
  <c r="I51" i="4" s="1"/>
  <c r="P17" i="4"/>
  <c r="L17" i="4"/>
  <c r="E17" i="4"/>
  <c r="O17" i="4" s="1"/>
  <c r="P16" i="4"/>
  <c r="L16" i="4"/>
  <c r="E16" i="4"/>
  <c r="O16" i="4" s="1"/>
  <c r="P15" i="4"/>
  <c r="L15" i="4"/>
  <c r="E15" i="4"/>
  <c r="O15" i="4" s="1"/>
  <c r="L20" i="3"/>
  <c r="L21" i="3"/>
  <c r="L22" i="3"/>
  <c r="L23" i="3"/>
  <c r="E20" i="3"/>
  <c r="I20" i="3" s="1"/>
  <c r="E21" i="3"/>
  <c r="I21" i="3" s="1"/>
  <c r="E22" i="3"/>
  <c r="I22" i="3" s="1"/>
  <c r="E23" i="3"/>
  <c r="I23" i="3" s="1"/>
  <c r="E18" i="3"/>
  <c r="I18" i="3" s="1"/>
  <c r="E19" i="3"/>
  <c r="I19" i="3" s="1"/>
  <c r="E15" i="3"/>
  <c r="Q21" i="4" l="1"/>
  <c r="R21" i="4" s="1"/>
  <c r="Q43" i="4"/>
  <c r="R43" i="4" s="1"/>
  <c r="Q42" i="4"/>
  <c r="R42" i="4" s="1"/>
  <c r="Q34" i="4"/>
  <c r="R34" i="4" s="1"/>
  <c r="Q48" i="4"/>
  <c r="R48" i="4" s="1"/>
  <c r="I48" i="4"/>
  <c r="Q16" i="4"/>
  <c r="R16" i="4" s="1"/>
  <c r="O51" i="4"/>
  <c r="Q51" i="4" s="1"/>
  <c r="R51" i="4" s="1"/>
  <c r="O44" i="4"/>
  <c r="Q44" i="4" s="1"/>
  <c r="R44" i="4" s="1"/>
  <c r="Q26" i="4"/>
  <c r="R26" i="4" s="1"/>
  <c r="Q38" i="4"/>
  <c r="R38" i="4" s="1"/>
  <c r="Q25" i="4"/>
  <c r="R25" i="4" s="1"/>
  <c r="Q40" i="4"/>
  <c r="R40" i="4" s="1"/>
  <c r="O32" i="4"/>
  <c r="Q32" i="4" s="1"/>
  <c r="R32" i="4" s="1"/>
  <c r="Q45" i="4"/>
  <c r="R45" i="4" s="1"/>
  <c r="O41" i="4"/>
  <c r="Q41" i="4" s="1"/>
  <c r="R41" i="4" s="1"/>
  <c r="O19" i="4"/>
  <c r="Q19" i="4" s="1"/>
  <c r="R19" i="4" s="1"/>
  <c r="I43" i="4"/>
  <c r="Q36" i="4"/>
  <c r="R36" i="4" s="1"/>
  <c r="Q30" i="4"/>
  <c r="R30" i="4" s="1"/>
  <c r="Q49" i="4"/>
  <c r="R49" i="4" s="1"/>
  <c r="Q24" i="4"/>
  <c r="R24" i="4" s="1"/>
  <c r="I24" i="4"/>
  <c r="Q37" i="4"/>
  <c r="R37" i="4" s="1"/>
  <c r="Q20" i="4"/>
  <c r="R20" i="4" s="1"/>
  <c r="I37" i="4"/>
  <c r="I21" i="4"/>
  <c r="I42" i="4"/>
  <c r="I40" i="4"/>
  <c r="I38" i="4"/>
  <c r="Q33" i="4"/>
  <c r="R33" i="4" s="1"/>
  <c r="Q22" i="4"/>
  <c r="R22" i="4" s="1"/>
  <c r="Q29" i="4"/>
  <c r="R29" i="4" s="1"/>
  <c r="O35" i="4"/>
  <c r="Q35" i="4" s="1"/>
  <c r="R35" i="4" s="1"/>
  <c r="Q18" i="4"/>
  <c r="R18" i="4" s="1"/>
  <c r="I18" i="4"/>
  <c r="Q31" i="4"/>
  <c r="R31" i="4" s="1"/>
  <c r="I33" i="4"/>
  <c r="I25" i="4"/>
  <c r="O39" i="4"/>
  <c r="Q39" i="4" s="1"/>
  <c r="R39" i="4" s="1"/>
  <c r="I31" i="4"/>
  <c r="O28" i="4"/>
  <c r="Q28" i="4" s="1"/>
  <c r="R28" i="4" s="1"/>
  <c r="I34" i="4"/>
  <c r="O47" i="4"/>
  <c r="Q47" i="4" s="1"/>
  <c r="R47" i="4" s="1"/>
  <c r="I30" i="4"/>
  <c r="O27" i="4"/>
  <c r="Q27" i="4" s="1"/>
  <c r="R27" i="4" s="1"/>
  <c r="I36" i="4"/>
  <c r="I20" i="4"/>
  <c r="I45" i="4"/>
  <c r="O46" i="4"/>
  <c r="Q46" i="4" s="1"/>
  <c r="R46" i="4" s="1"/>
  <c r="O50" i="4"/>
  <c r="Q50" i="4" s="1"/>
  <c r="R50" i="4" s="1"/>
  <c r="I26" i="4"/>
  <c r="O23" i="4"/>
  <c r="Q23" i="4" s="1"/>
  <c r="R23" i="4" s="1"/>
  <c r="I29" i="4"/>
  <c r="I49" i="4"/>
  <c r="I22" i="4"/>
  <c r="O54" i="4"/>
  <c r="Q54" i="4" s="1"/>
  <c r="R54" i="4" s="1"/>
  <c r="O53" i="4"/>
  <c r="Q53" i="4" s="1"/>
  <c r="R53" i="4" s="1"/>
  <c r="O52" i="4"/>
  <c r="Q52" i="4" s="1"/>
  <c r="R52" i="4" s="1"/>
  <c r="Q15" i="4"/>
  <c r="R15" i="4" s="1"/>
  <c r="Q17" i="4"/>
  <c r="R17" i="4" s="1"/>
  <c r="I17" i="4"/>
  <c r="I16" i="4"/>
  <c r="I15" i="4"/>
  <c r="M24" i="3"/>
  <c r="P19" i="3"/>
  <c r="O19" i="3"/>
  <c r="L19" i="3"/>
  <c r="P18" i="3"/>
  <c r="O18" i="3"/>
  <c r="L18" i="3"/>
  <c r="P15" i="3"/>
  <c r="O15" i="3"/>
  <c r="L15" i="3"/>
  <c r="I15" i="3"/>
  <c r="G33" i="1"/>
  <c r="G32" i="1"/>
  <c r="J31" i="1"/>
  <c r="J30" i="1"/>
  <c r="J29" i="1"/>
  <c r="J28" i="1"/>
  <c r="J27" i="1"/>
  <c r="J26" i="1"/>
  <c r="J25" i="1"/>
  <c r="J24" i="1"/>
  <c r="J23" i="1"/>
  <c r="J22" i="1"/>
  <c r="J21" i="1"/>
  <c r="A20" i="1"/>
  <c r="A21" i="1" s="1"/>
  <c r="A22" i="1" s="1"/>
  <c r="A23" i="1" s="1"/>
  <c r="A24" i="1" s="1"/>
  <c r="A25" i="1" s="1"/>
  <c r="A26" i="1" s="1"/>
  <c r="A27" i="1" s="1"/>
  <c r="A28" i="1" s="1"/>
  <c r="A29" i="1" s="1"/>
  <c r="A30" i="1" s="1"/>
  <c r="A31" i="1" s="1"/>
  <c r="R55" i="4" l="1"/>
  <c r="Q19" i="3"/>
  <c r="R19" i="3" s="1"/>
  <c r="Q18" i="3"/>
  <c r="R18" i="3" s="1"/>
  <c r="Q15" i="3"/>
  <c r="R15" i="3" s="1"/>
  <c r="G34" i="1"/>
  <c r="D32" i="1"/>
  <c r="J32" i="1" s="1"/>
  <c r="J20" i="1"/>
  <c r="R24" i="3" l="1"/>
  <c r="J33" i="1"/>
  <c r="D34" i="1"/>
  <c r="J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C12" authorId="0" shapeId="0" xr:uid="{27F605B2-A0CB-429D-9C9F-D7025F12D940}">
      <text>
        <r>
          <rPr>
            <b/>
            <sz val="9"/>
            <color indexed="81"/>
            <rFont val="Tahoma"/>
            <family val="2"/>
          </rPr>
          <t xml:space="preserve">
</t>
        </r>
        <r>
          <rPr>
            <sz val="9"/>
            <color indexed="81"/>
            <rFont val="Tahoma"/>
            <family val="2"/>
          </rPr>
          <t>Enter
yyyy-mm-dd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B14" authorId="0" shapeId="0" xr:uid="{5994391F-76CE-4C56-90CE-C26257E53F00}">
      <text>
        <r>
          <rPr>
            <b/>
            <sz val="9"/>
            <color indexed="81"/>
            <rFont val="Tahoma"/>
            <family val="2"/>
          </rPr>
          <t xml:space="preserve">
</t>
        </r>
        <r>
          <rPr>
            <sz val="9"/>
            <color indexed="81"/>
            <rFont val="Tahoma"/>
            <family val="2"/>
          </rPr>
          <t>Click on cell to select from drop-down list
# Bedroom in Apt for Apartment or TH for Townhouse</t>
        </r>
      </text>
    </comment>
    <comment ref="D14" authorId="0" shapeId="0" xr:uid="{B608BF52-C4D8-4281-84A6-1709CA25387A}">
      <text>
        <r>
          <rPr>
            <sz val="9"/>
            <color indexed="81"/>
            <rFont val="Tahoma"/>
            <family val="2"/>
          </rPr>
          <t xml:space="preserve">
Click cell and select Yes or No from drop down
</t>
        </r>
      </text>
    </comment>
    <comment ref="L14" authorId="0" shapeId="0" xr:uid="{AE4F4EF9-A00E-4D65-812B-42740C8E343F}">
      <text>
        <r>
          <rPr>
            <sz val="9"/>
            <color indexed="81"/>
            <rFont val="Tahoma"/>
            <family val="2"/>
          </rPr>
          <t xml:space="preserve">
Enter exact amount
</t>
        </r>
        <r>
          <rPr>
            <b/>
            <sz val="9"/>
            <color indexed="16"/>
            <rFont val="Tahoma"/>
            <family val="2"/>
          </rPr>
          <t>$xxx.12</t>
        </r>
        <r>
          <rPr>
            <sz val="9"/>
            <color indexed="81"/>
            <rFont val="Tahoma"/>
            <family val="2"/>
          </rPr>
          <t xml:space="preserve"> paid
</t>
        </r>
      </text>
    </comment>
    <comment ref="M14" authorId="0" shapeId="0" xr:uid="{448E87FE-7C66-46C8-98F7-BA1AD186210E}">
      <text>
        <r>
          <rPr>
            <sz val="9"/>
            <color indexed="81"/>
            <rFont val="Tahoma"/>
            <family val="2"/>
          </rPr>
          <t xml:space="preserve">
Enter number of months
with </t>
        </r>
        <r>
          <rPr>
            <b/>
            <sz val="9"/>
            <color indexed="81"/>
            <rFont val="Tahoma"/>
            <family val="2"/>
          </rPr>
          <t>same amount</t>
        </r>
        <r>
          <rPr>
            <sz val="9"/>
            <color indexed="81"/>
            <rFont val="Tahoma"/>
            <family val="2"/>
          </rPr>
          <t xml:space="preserve"> of
Monthly Resident Rent Portion Paid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B14" authorId="0" shapeId="0" xr:uid="{8CC2A067-7019-417B-80EA-1B85E1F2DB57}">
      <text>
        <r>
          <rPr>
            <b/>
            <sz val="9"/>
            <color indexed="81"/>
            <rFont val="Tahoma"/>
            <family val="2"/>
          </rPr>
          <t xml:space="preserve">
</t>
        </r>
        <r>
          <rPr>
            <sz val="9"/>
            <color indexed="81"/>
            <rFont val="Tahoma"/>
            <family val="2"/>
          </rPr>
          <t>Click on cell to select from drop-down list
# Bedroom in Apt for Apartment or TH for Townhouse</t>
        </r>
      </text>
    </comment>
    <comment ref="D14" authorId="0" shapeId="0" xr:uid="{B9A9DFDB-3D2E-4C6D-9431-145E3D8BAADD}">
      <text>
        <r>
          <rPr>
            <sz val="9"/>
            <color indexed="81"/>
            <rFont val="Tahoma"/>
            <family val="2"/>
          </rPr>
          <t xml:space="preserve">
Click cell and select Yes or No from drop down
</t>
        </r>
      </text>
    </comment>
    <comment ref="L14" authorId="0" shapeId="0" xr:uid="{DB906F68-CE6D-4D28-9B54-E038F4E97D3B}">
      <text>
        <r>
          <rPr>
            <sz val="9"/>
            <color indexed="81"/>
            <rFont val="Tahoma"/>
            <family val="2"/>
          </rPr>
          <t xml:space="preserve">
Enter exact amount
</t>
        </r>
        <r>
          <rPr>
            <b/>
            <sz val="9"/>
            <color indexed="16"/>
            <rFont val="Tahoma"/>
            <family val="2"/>
          </rPr>
          <t>$xxx.12</t>
        </r>
        <r>
          <rPr>
            <sz val="9"/>
            <color indexed="81"/>
            <rFont val="Tahoma"/>
            <family val="2"/>
          </rPr>
          <t xml:space="preserve"> paid
</t>
        </r>
      </text>
    </comment>
    <comment ref="M14" authorId="0" shapeId="0" xr:uid="{3D32C5C8-50C1-4EEE-9037-433DAC96E7F9}">
      <text>
        <r>
          <rPr>
            <sz val="9"/>
            <color indexed="81"/>
            <rFont val="Tahoma"/>
            <family val="2"/>
          </rPr>
          <t xml:space="preserve">
Enter number of months
with </t>
        </r>
        <r>
          <rPr>
            <b/>
            <sz val="9"/>
            <color indexed="81"/>
            <rFont val="Tahoma"/>
            <family val="2"/>
          </rPr>
          <t>same amount</t>
        </r>
        <r>
          <rPr>
            <sz val="9"/>
            <color indexed="81"/>
            <rFont val="Tahoma"/>
            <family val="2"/>
          </rPr>
          <t xml:space="preserve"> of
Monthly Resident Rent Portion Paid</t>
        </r>
      </text>
    </comment>
  </commentList>
</comments>
</file>

<file path=xl/sharedStrings.xml><?xml version="1.0" encoding="utf-8"?>
<sst xmlns="http://schemas.openxmlformats.org/spreadsheetml/2006/main" count="205" uniqueCount="70">
  <si>
    <t>Annual Housing Supplement and Administration Fee Request</t>
  </si>
  <si>
    <t>Rent Supplement (formerly OCHAP/CSHP)</t>
  </si>
  <si>
    <t>Please complete shaded cells</t>
  </si>
  <si>
    <t>Project Name:</t>
  </si>
  <si>
    <t>Fiscal Year Ending:</t>
  </si>
  <si>
    <t>Total Units in Project</t>
  </si>
  <si>
    <t>Maximum Units</t>
  </si>
  <si>
    <t>Minimum Units</t>
  </si>
  <si>
    <t>Total Unit Months Claimed</t>
  </si>
  <si>
    <t>Amount of subsidy received for the months of:</t>
  </si>
  <si>
    <t>Month Year</t>
  </si>
  <si>
    <t>Housing Supplement</t>
  </si>
  <si>
    <t>Administration Fee</t>
  </si>
  <si>
    <t>Total Payment Received</t>
  </si>
  <si>
    <t>Total Received</t>
  </si>
  <si>
    <t>Amount Required</t>
  </si>
  <si>
    <r>
      <t xml:space="preserve">Amount to be paid by </t>
    </r>
    <r>
      <rPr>
        <sz val="12"/>
        <color rgb="FFFF0000"/>
        <rFont val="Calibri"/>
        <family val="2"/>
        <scheme val="minor"/>
      </rPr>
      <t>(repaid to</t>
    </r>
    <r>
      <rPr>
        <sz val="12"/>
        <color theme="1"/>
        <rFont val="Calibri"/>
        <family val="2"/>
        <scheme val="minor"/>
      </rPr>
      <t>) the Region of Peel</t>
    </r>
  </si>
  <si>
    <t>I/We hereby certify that the data reported above and on supporting schedules accurately reflects the status of the project for the fiscal year being claimed.</t>
  </si>
  <si>
    <t>I/We further certify that this Corporation has complied with the requirements of the Rent Supplement Program and as set forth in the Social Housing Rent Supplement Agreement with respect to eligibility, occupancy standards, income verification, rent calculation, Centralized Waiting List and HSA.</t>
  </si>
  <si>
    <t>Authorized Signature</t>
  </si>
  <si>
    <t>Position</t>
  </si>
  <si>
    <t>Telephone #</t>
  </si>
  <si>
    <t>Date</t>
  </si>
  <si>
    <t>Rent Supplement Program
Annual Reporting Actual Units &amp; Occupant Data</t>
  </si>
  <si>
    <t>Provider:</t>
  </si>
  <si>
    <t>Year Ending:</t>
  </si>
  <si>
    <t>aa</t>
  </si>
  <si>
    <r>
      <rPr>
        <b/>
        <sz val="12"/>
        <color theme="1"/>
        <rFont val="Calibri"/>
        <family val="2"/>
        <scheme val="minor"/>
      </rPr>
      <t>Instructions</t>
    </r>
    <r>
      <rPr>
        <sz val="12"/>
        <color theme="1"/>
        <rFont val="Calibri"/>
        <family val="2"/>
        <scheme val="minor"/>
      </rPr>
      <t>:  Please enter data in shaded areas only.  Each row captures one unit paying same monthly occupant rent portion.</t>
    </r>
  </si>
  <si>
    <t xml:space="preserve">                          Same unit with same primary occupant paying different monthly occupant rent portion is to be entered in the row after.</t>
  </si>
  <si>
    <t>bb</t>
  </si>
  <si>
    <t>A = aa + bb</t>
  </si>
  <si>
    <t>cc</t>
  </si>
  <si>
    <t>dd</t>
  </si>
  <si>
    <t>B = cc + dd</t>
  </si>
  <si>
    <t>D</t>
  </si>
  <si>
    <t>ee = aa - cc</t>
  </si>
  <si>
    <t>ff = bb - dd</t>
  </si>
  <si>
    <t>C = A - B</t>
  </si>
  <si>
    <t>C x D</t>
  </si>
  <si>
    <t>Rent Supplement Unit #</t>
  </si>
  <si>
    <t>Unit Type
Apt / TH
# Bedroom</t>
  </si>
  <si>
    <t>Primary Occupant Name</t>
  </si>
  <si>
    <t>Move in during this reporting period?</t>
  </si>
  <si>
    <t>Monthly Unit Rent only</t>
  </si>
  <si>
    <t>+ Utilities</t>
  </si>
  <si>
    <t>Monthly
Rent Supplement
Market Rent</t>
  </si>
  <si>
    <t>Occupant Rent Portion</t>
  </si>
  <si>
    <t>Occupant Utilities Portion</t>
  </si>
  <si>
    <t>Monthly
Occupant
Rent Portion</t>
  </si>
  <si>
    <t># of
Months</t>
  </si>
  <si>
    <r>
      <t>Details</t>
    </r>
    <r>
      <rPr>
        <b/>
        <sz val="12"/>
        <color rgb="FFFF0000"/>
        <rFont val="Calibri"/>
        <family val="2"/>
        <scheme val="minor"/>
      </rPr>
      <t xml:space="preserve"> if</t>
    </r>
    <r>
      <rPr>
        <b/>
        <sz val="12"/>
        <color theme="1"/>
        <rFont val="Calibri"/>
        <family val="2"/>
        <scheme val="minor"/>
      </rPr>
      <t xml:space="preserve"> # of Months
Less than 12</t>
    </r>
  </si>
  <si>
    <t>Monthly Subsidy on Rent</t>
  </si>
  <si>
    <t>Monthly Subsidy on Utilities
(maximum $30)</t>
  </si>
  <si>
    <t>Monthly
Subsidy Required</t>
  </si>
  <si>
    <t>Total
Subsidy Required</t>
  </si>
  <si>
    <t>1 BR</t>
  </si>
  <si>
    <t>No</t>
  </si>
  <si>
    <t>Select</t>
  </si>
  <si>
    <t>TOTAL</t>
  </si>
  <si>
    <t>to Form A</t>
  </si>
  <si>
    <t>SAMPLE</t>
  </si>
  <si>
    <t>+ Cable</t>
  </si>
  <si>
    <t>Monthly Posted
Market Rent</t>
  </si>
  <si>
    <t>Provider to input data</t>
  </si>
  <si>
    <t>Tenant 1</t>
  </si>
  <si>
    <t>Tenant 2</t>
  </si>
  <si>
    <t>Tenant 3</t>
  </si>
  <si>
    <t>Housing Provider</t>
  </si>
  <si>
    <t>Jan-Apr25</t>
  </si>
  <si>
    <t>May-Dec25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</si>
</sst>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mmmm\ d\,\ yyyy;@"/>
    <numFmt numFmtId="165" formatCode="mmmm\ yyyy"/>
    <numFmt numFmtId="166" formatCode="_-&quot;$&quot;* #,##0_-;\-&quot;$&quot;* #,##0_-;_-&quot;$&quot;* &quot;-&quot;??_-;_-@_-"/>
    <numFmt numFmtId="167" formatCode="&quot;$&quot;\ \ #,##0.00_ ;[Red]\ \(&quot;$&quot;\ \ \ \ #,##0.00\ \)"/>
    <numFmt numFmtId="168" formatCode="[$-F800]dddd\,\ mmmm\ dd\,\ yyyy"/>
  </numFmts>
  <fonts count="21" x14ac:knownFonts="1">
    <font>
      <sz val="10"/>
      <name val="Arial"/>
    </font>
    <font>
      <sz val="11"/>
      <color theme="1"/>
      <name val="Calibri"/>
      <family val="2"/>
      <scheme val="minor"/>
    </font>
    <font>
      <b/>
      <sz val="18"/>
      <color theme="1"/>
      <name val="Calibri"/>
      <family val="2"/>
      <scheme val="minor"/>
    </font>
    <font>
      <sz val="12"/>
      <color theme="1"/>
      <name val="Calibri"/>
      <family val="2"/>
      <scheme val="minor"/>
    </font>
    <font>
      <b/>
      <sz val="14"/>
      <name val="Arial"/>
      <family val="2"/>
    </font>
    <font>
      <b/>
      <sz val="10"/>
      <name val="Arial"/>
      <family val="2"/>
    </font>
    <font>
      <b/>
      <sz val="12"/>
      <name val="Arial"/>
      <family val="2"/>
    </font>
    <font>
      <b/>
      <sz val="12"/>
      <color theme="1"/>
      <name val="Calibri"/>
      <family val="2"/>
      <scheme val="minor"/>
    </font>
    <font>
      <b/>
      <sz val="12"/>
      <name val="Calibri"/>
      <family val="2"/>
      <scheme val="minor"/>
    </font>
    <font>
      <sz val="12"/>
      <name val="Calibri"/>
      <family val="2"/>
      <scheme val="minor"/>
    </font>
    <font>
      <sz val="10"/>
      <name val="Arial"/>
      <family val="2"/>
    </font>
    <font>
      <sz val="12"/>
      <color rgb="FFFF0000"/>
      <name val="Calibri"/>
      <family val="2"/>
      <scheme val="minor"/>
    </font>
    <font>
      <b/>
      <sz val="9"/>
      <color indexed="81"/>
      <name val="Tahoma"/>
      <family val="2"/>
    </font>
    <font>
      <sz val="9"/>
      <color indexed="81"/>
      <name val="Tahoma"/>
      <family val="2"/>
    </font>
    <font>
      <b/>
      <sz val="15"/>
      <color theme="1"/>
      <name val="Calibri"/>
      <family val="2"/>
      <scheme val="minor"/>
    </font>
    <font>
      <b/>
      <sz val="12"/>
      <color rgb="FF0000FF"/>
      <name val="Calibri"/>
      <family val="2"/>
      <scheme val="minor"/>
    </font>
    <font>
      <b/>
      <sz val="12"/>
      <color rgb="FFFF0000"/>
      <name val="Calibri"/>
      <family val="2"/>
      <scheme val="minor"/>
    </font>
    <font>
      <sz val="12"/>
      <name val="Times New Roman"/>
      <family val="1"/>
    </font>
    <font>
      <sz val="10"/>
      <color theme="1"/>
      <name val="Calibri"/>
      <family val="2"/>
      <scheme val="minor"/>
    </font>
    <font>
      <b/>
      <sz val="9"/>
      <color indexed="16"/>
      <name val="Tahoma"/>
      <family val="2"/>
    </font>
    <font>
      <b/>
      <sz val="16"/>
      <color theme="1"/>
      <name val="Calibri"/>
      <family val="2"/>
      <scheme val="minor"/>
    </font>
  </fonts>
  <fills count="7">
    <fill>
      <patternFill patternType="none"/>
    </fill>
    <fill>
      <patternFill patternType="gray125"/>
    </fill>
    <fill>
      <patternFill patternType="solid">
        <fgColor rgb="FFCCFFFF"/>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6" tint="0.7999816888943144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0">
    <xf numFmtId="0" fontId="0" fillId="0" borderId="0" xfId="0"/>
    <xf numFmtId="0" fontId="2" fillId="0" borderId="0" xfId="1" applyFont="1" applyAlignment="1">
      <alignment wrapText="1"/>
    </xf>
    <xf numFmtId="0" fontId="3" fillId="0" borderId="0" xfId="1" applyFont="1"/>
    <xf numFmtId="0" fontId="2" fillId="0" borderId="0" xfId="1" applyFont="1" applyAlignment="1">
      <alignment horizontal="center" wrapText="1"/>
    </xf>
    <xf numFmtId="0" fontId="1" fillId="0" borderId="0" xfId="1"/>
    <xf numFmtId="0" fontId="5" fillId="0" borderId="0" xfId="1" applyFont="1"/>
    <xf numFmtId="0" fontId="6" fillId="0" borderId="0" xfId="1" applyFont="1"/>
    <xf numFmtId="0" fontId="7" fillId="0" borderId="0" xfId="1" applyFont="1" applyAlignment="1">
      <alignment horizontal="left"/>
    </xf>
    <xf numFmtId="0" fontId="7" fillId="0" borderId="0" xfId="1" applyFont="1" applyAlignment="1">
      <alignment horizontal="center" wrapText="1"/>
    </xf>
    <xf numFmtId="0" fontId="8" fillId="0" borderId="0" xfId="1" applyFont="1"/>
    <xf numFmtId="0" fontId="9" fillId="0" borderId="0" xfId="1" applyFont="1"/>
    <xf numFmtId="0" fontId="3" fillId="0" borderId="0" xfId="1" applyFont="1" applyAlignment="1">
      <alignment horizontal="center"/>
    </xf>
    <xf numFmtId="0" fontId="7" fillId="0" borderId="24" xfId="1" applyFont="1" applyBorder="1" applyAlignment="1">
      <alignment vertical="center"/>
    </xf>
    <xf numFmtId="0" fontId="7" fillId="0" borderId="25" xfId="1" applyFont="1" applyBorder="1" applyAlignment="1">
      <alignment vertical="center"/>
    </xf>
    <xf numFmtId="0" fontId="7" fillId="0" borderId="26" xfId="1" applyFont="1" applyBorder="1" applyAlignment="1">
      <alignment vertical="center"/>
    </xf>
    <xf numFmtId="0" fontId="7" fillId="0" borderId="21" xfId="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166" fontId="3" fillId="0" borderId="0" xfId="1" applyNumberFormat="1" applyFont="1"/>
    <xf numFmtId="0" fontId="3" fillId="0" borderId="2" xfId="1" applyFont="1" applyBorder="1" applyAlignment="1">
      <alignment horizontal="center"/>
    </xf>
    <xf numFmtId="44" fontId="3" fillId="0" borderId="0" xfId="2" applyFont="1"/>
    <xf numFmtId="0" fontId="7" fillId="0" borderId="0" xfId="1" applyFont="1" applyAlignment="1">
      <alignment horizontal="center"/>
    </xf>
    <xf numFmtId="168" fontId="3" fillId="0" borderId="0" xfId="1" applyNumberFormat="1" applyFont="1" applyAlignment="1">
      <alignment horizontal="left"/>
    </xf>
    <xf numFmtId="168" fontId="3" fillId="0" borderId="0" xfId="1" applyNumberFormat="1" applyFont="1" applyAlignment="1">
      <alignment horizontal="center"/>
    </xf>
    <xf numFmtId="44" fontId="15" fillId="0" borderId="0" xfId="2" applyFont="1" applyAlignment="1">
      <alignment horizontal="center"/>
    </xf>
    <xf numFmtId="44" fontId="7" fillId="0" borderId="32" xfId="2" applyFont="1" applyBorder="1" applyAlignment="1">
      <alignment horizontal="left" wrapText="1"/>
    </xf>
    <xf numFmtId="44" fontId="7" fillId="0" borderId="32" xfId="2" applyFont="1" applyBorder="1" applyAlignment="1">
      <alignment horizontal="center" wrapText="1"/>
    </xf>
    <xf numFmtId="44" fontId="7" fillId="0" borderId="33" xfId="2" applyFont="1" applyBorder="1" applyAlignment="1">
      <alignment horizontal="center" wrapText="1"/>
    </xf>
    <xf numFmtId="166" fontId="3" fillId="4" borderId="15" xfId="2" applyNumberFormat="1" applyFont="1" applyFill="1" applyBorder="1" applyAlignment="1" applyProtection="1">
      <protection locked="0"/>
    </xf>
    <xf numFmtId="166" fontId="3" fillId="3" borderId="15" xfId="2" applyNumberFormat="1" applyFont="1" applyFill="1" applyBorder="1" applyAlignment="1" applyProtection="1">
      <protection locked="0"/>
    </xf>
    <xf numFmtId="166" fontId="3" fillId="0" borderId="15" xfId="2" applyNumberFormat="1" applyFont="1" applyFill="1" applyBorder="1" applyAlignment="1"/>
    <xf numFmtId="166" fontId="3" fillId="0" borderId="16" xfId="2" applyNumberFormat="1" applyFont="1" applyFill="1" applyBorder="1" applyAlignment="1"/>
    <xf numFmtId="166" fontId="3" fillId="0" borderId="19" xfId="2" applyNumberFormat="1" applyFont="1" applyFill="1" applyBorder="1" applyAlignment="1"/>
    <xf numFmtId="44" fontId="3" fillId="4" borderId="19" xfId="2" applyFont="1" applyFill="1" applyBorder="1" applyAlignment="1" applyProtection="1">
      <protection locked="0"/>
    </xf>
    <xf numFmtId="44" fontId="3" fillId="0" borderId="20" xfId="2" applyFont="1" applyBorder="1" applyAlignment="1"/>
    <xf numFmtId="44" fontId="3" fillId="4" borderId="36" xfId="2" applyFont="1" applyFill="1" applyBorder="1" applyAlignment="1" applyProtection="1">
      <protection locked="0"/>
    </xf>
    <xf numFmtId="166" fontId="3" fillId="0" borderId="36" xfId="2" applyNumberFormat="1" applyFont="1" applyFill="1" applyBorder="1" applyAlignment="1"/>
    <xf numFmtId="44" fontId="3" fillId="0" borderId="38" xfId="2" applyFont="1" applyBorder="1" applyAlignment="1"/>
    <xf numFmtId="44" fontId="7" fillId="0" borderId="0" xfId="2" applyFont="1" applyAlignment="1">
      <alignment horizontal="center" vertical="center"/>
    </xf>
    <xf numFmtId="0" fontId="7" fillId="0" borderId="39" xfId="1" applyFont="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right"/>
    </xf>
    <xf numFmtId="44" fontId="15" fillId="0" borderId="0" xfId="2" applyFont="1" applyFill="1" applyAlignment="1">
      <alignment horizontal="center"/>
    </xf>
    <xf numFmtId="44" fontId="3" fillId="0" borderId="0" xfId="2" applyFont="1" applyFill="1"/>
    <xf numFmtId="44" fontId="7" fillId="0" borderId="0" xfId="2" applyFont="1" applyFill="1"/>
    <xf numFmtId="44" fontId="7" fillId="0" borderId="32" xfId="2" applyFont="1" applyFill="1" applyBorder="1" applyAlignment="1">
      <alignment wrapText="1"/>
    </xf>
    <xf numFmtId="0" fontId="7" fillId="6" borderId="31" xfId="1" applyFont="1" applyFill="1" applyBorder="1" applyAlignment="1">
      <alignment horizontal="center" wrapText="1"/>
    </xf>
    <xf numFmtId="0" fontId="7" fillId="6" borderId="32" xfId="1" applyFont="1" applyFill="1" applyBorder="1" applyAlignment="1">
      <alignment horizontal="left" wrapText="1"/>
    </xf>
    <xf numFmtId="0" fontId="7" fillId="6" borderId="32" xfId="1" applyFont="1" applyFill="1" applyBorder="1" applyAlignment="1">
      <alignment horizontal="center"/>
    </xf>
    <xf numFmtId="0" fontId="7" fillId="6" borderId="32" xfId="1" applyFont="1" applyFill="1" applyBorder="1" applyAlignment="1">
      <alignment horizontal="center" wrapText="1"/>
    </xf>
    <xf numFmtId="0" fontId="3" fillId="6" borderId="34" xfId="1" applyFont="1" applyFill="1" applyBorder="1" applyAlignment="1" applyProtection="1">
      <alignment horizontal="center"/>
      <protection locked="0"/>
    </xf>
    <xf numFmtId="0" fontId="9" fillId="6" borderId="15" xfId="1" applyFont="1" applyFill="1" applyBorder="1" applyAlignment="1" applyProtection="1">
      <alignment horizontal="center" vertical="center" wrapText="1"/>
      <protection locked="0"/>
    </xf>
    <xf numFmtId="0" fontId="3" fillId="6" borderId="15" xfId="1" applyFont="1" applyFill="1" applyBorder="1" applyProtection="1">
      <protection locked="0"/>
    </xf>
    <xf numFmtId="0" fontId="17" fillId="6" borderId="15" xfId="1" applyFont="1" applyFill="1" applyBorder="1" applyAlignment="1" applyProtection="1">
      <alignment horizontal="center" wrapText="1"/>
      <protection locked="0"/>
    </xf>
    <xf numFmtId="0" fontId="3" fillId="6" borderId="35" xfId="1" applyFont="1" applyFill="1" applyBorder="1" applyAlignment="1" applyProtection="1">
      <alignment horizontal="center"/>
      <protection locked="0"/>
    </xf>
    <xf numFmtId="0" fontId="3" fillId="6" borderId="19" xfId="1" applyFont="1" applyFill="1" applyBorder="1" applyProtection="1">
      <protection locked="0"/>
    </xf>
    <xf numFmtId="0" fontId="9" fillId="6" borderId="36" xfId="1" applyFont="1" applyFill="1" applyBorder="1" applyAlignment="1" applyProtection="1">
      <alignment horizontal="center" vertical="center" wrapText="1"/>
      <protection locked="0"/>
    </xf>
    <xf numFmtId="0" fontId="3" fillId="6" borderId="36" xfId="1" applyFont="1" applyFill="1" applyBorder="1" applyProtection="1">
      <protection locked="0"/>
    </xf>
    <xf numFmtId="0" fontId="17" fillId="6" borderId="37" xfId="1" applyFont="1" applyFill="1" applyBorder="1" applyAlignment="1" applyProtection="1">
      <alignment horizontal="center" wrapText="1"/>
      <protection locked="0"/>
    </xf>
    <xf numFmtId="44" fontId="15" fillId="6" borderId="0" xfId="2" applyFont="1" applyFill="1" applyAlignment="1">
      <alignment horizontal="center"/>
    </xf>
    <xf numFmtId="44" fontId="20" fillId="6" borderId="9" xfId="2" applyFont="1" applyFill="1" applyBorder="1" applyAlignment="1">
      <alignment vertical="center"/>
    </xf>
    <xf numFmtId="44" fontId="7" fillId="6" borderId="32" xfId="2" quotePrefix="1" applyFont="1" applyFill="1" applyBorder="1" applyAlignment="1">
      <alignment horizontal="left" wrapText="1"/>
    </xf>
    <xf numFmtId="166" fontId="3" fillId="6" borderId="15" xfId="2" applyNumberFormat="1" applyFont="1" applyFill="1" applyBorder="1" applyAlignment="1" applyProtection="1">
      <protection locked="0"/>
    </xf>
    <xf numFmtId="44" fontId="3" fillId="6" borderId="19" xfId="2" applyFont="1" applyFill="1" applyBorder="1" applyAlignment="1" applyProtection="1">
      <protection locked="0"/>
    </xf>
    <xf numFmtId="44" fontId="3" fillId="6" borderId="36" xfId="2" applyFont="1" applyFill="1" applyBorder="1" applyAlignment="1" applyProtection="1">
      <protection locked="0"/>
    </xf>
    <xf numFmtId="44" fontId="3" fillId="6" borderId="0" xfId="2" applyFont="1" applyFill="1"/>
    <xf numFmtId="44" fontId="7" fillId="6" borderId="32" xfId="2" applyFont="1" applyFill="1" applyBorder="1" applyAlignment="1">
      <alignment horizontal="left" wrapText="1"/>
    </xf>
    <xf numFmtId="0" fontId="3" fillId="6" borderId="15" xfId="1" applyFont="1" applyFill="1" applyBorder="1" applyAlignment="1" applyProtection="1">
      <alignment horizontal="center"/>
      <protection locked="0"/>
    </xf>
    <xf numFmtId="0" fontId="18" fillId="6" borderId="15" xfId="1" applyFont="1" applyFill="1" applyBorder="1" applyAlignment="1" applyProtection="1">
      <alignment wrapText="1"/>
      <protection locked="0"/>
    </xf>
    <xf numFmtId="0" fontId="3" fillId="6" borderId="19" xfId="1" applyFont="1" applyFill="1" applyBorder="1" applyAlignment="1" applyProtection="1">
      <alignment horizontal="center"/>
      <protection locked="0"/>
    </xf>
    <xf numFmtId="0" fontId="18" fillId="6" borderId="19" xfId="1" applyFont="1" applyFill="1" applyBorder="1" applyAlignment="1" applyProtection="1">
      <alignment wrapText="1"/>
      <protection locked="0"/>
    </xf>
    <xf numFmtId="0" fontId="3" fillId="6" borderId="36" xfId="1" applyFont="1" applyFill="1" applyBorder="1" applyAlignment="1" applyProtection="1">
      <alignment horizontal="center"/>
      <protection locked="0"/>
    </xf>
    <xf numFmtId="0" fontId="18" fillId="6" borderId="36" xfId="1" applyFont="1" applyFill="1" applyBorder="1" applyAlignment="1" applyProtection="1">
      <alignment wrapText="1"/>
      <protection locked="0"/>
    </xf>
    <xf numFmtId="44" fontId="7" fillId="0" borderId="39" xfId="1" applyNumberFormat="1" applyFont="1" applyBorder="1" applyAlignment="1">
      <alignment vertical="center"/>
    </xf>
    <xf numFmtId="0" fontId="3" fillId="6" borderId="40" xfId="1" applyFont="1" applyFill="1" applyBorder="1" applyAlignment="1" applyProtection="1">
      <alignment horizontal="center"/>
      <protection locked="0"/>
    </xf>
    <xf numFmtId="166" fontId="3" fillId="4" borderId="37" xfId="2" applyNumberFormat="1" applyFont="1" applyFill="1" applyBorder="1" applyAlignment="1" applyProtection="1">
      <protection locked="0"/>
    </xf>
    <xf numFmtId="166" fontId="3" fillId="3" borderId="37" xfId="2" applyNumberFormat="1" applyFont="1" applyFill="1" applyBorder="1" applyAlignment="1" applyProtection="1">
      <protection locked="0"/>
    </xf>
    <xf numFmtId="166" fontId="3" fillId="4" borderId="15" xfId="2" applyNumberFormat="1" applyFont="1" applyFill="1" applyBorder="1" applyAlignment="1" applyProtection="1"/>
    <xf numFmtId="166" fontId="3" fillId="4" borderId="36" xfId="2" applyNumberFormat="1" applyFont="1" applyFill="1" applyBorder="1" applyAlignment="1" applyProtection="1"/>
    <xf numFmtId="44" fontId="3" fillId="0" borderId="0" xfId="2" applyFont="1" applyProtection="1"/>
    <xf numFmtId="44" fontId="15" fillId="0" borderId="0" xfId="2" applyFont="1" applyFill="1" applyAlignment="1" applyProtection="1">
      <alignment horizontal="center"/>
    </xf>
    <xf numFmtId="44" fontId="3" fillId="0" borderId="0" xfId="2" applyFont="1" applyFill="1" applyProtection="1"/>
    <xf numFmtId="44" fontId="7" fillId="0" borderId="0" xfId="2" applyFont="1" applyFill="1" applyProtection="1"/>
    <xf numFmtId="44" fontId="3" fillId="6" borderId="0" xfId="2" applyFont="1" applyFill="1" applyProtection="1"/>
    <xf numFmtId="44" fontId="15" fillId="6" borderId="0" xfId="2" applyFont="1" applyFill="1" applyAlignment="1" applyProtection="1">
      <alignment horizontal="center"/>
    </xf>
    <xf numFmtId="44" fontId="20" fillId="6" borderId="9" xfId="2" applyFont="1" applyFill="1" applyBorder="1" applyAlignment="1" applyProtection="1">
      <alignment vertical="center"/>
    </xf>
    <xf numFmtId="44" fontId="15" fillId="0" borderId="0" xfId="2" applyFont="1" applyAlignment="1" applyProtection="1">
      <alignment horizontal="center"/>
    </xf>
    <xf numFmtId="44" fontId="7" fillId="0" borderId="32" xfId="2" applyFont="1" applyFill="1" applyBorder="1" applyAlignment="1" applyProtection="1">
      <alignment wrapText="1"/>
    </xf>
    <xf numFmtId="44" fontId="7" fillId="6" borderId="32" xfId="2" quotePrefix="1" applyFont="1" applyFill="1" applyBorder="1" applyAlignment="1" applyProtection="1">
      <alignment horizontal="left" wrapText="1"/>
    </xf>
    <xf numFmtId="44" fontId="7" fillId="0" borderId="32" xfId="2" applyFont="1" applyBorder="1" applyAlignment="1" applyProtection="1">
      <alignment horizontal="left" wrapText="1"/>
    </xf>
    <xf numFmtId="44" fontId="7" fillId="6" borderId="32" xfId="2" applyFont="1" applyFill="1" applyBorder="1" applyAlignment="1" applyProtection="1">
      <alignment horizontal="left" wrapText="1"/>
    </xf>
    <xf numFmtId="44" fontId="7" fillId="0" borderId="32" xfId="2" applyFont="1" applyBorder="1" applyAlignment="1" applyProtection="1">
      <alignment horizontal="center" wrapText="1"/>
    </xf>
    <xf numFmtId="44" fontId="7" fillId="0" borderId="33" xfId="2" applyFont="1" applyBorder="1" applyAlignment="1" applyProtection="1">
      <alignment horizontal="center" wrapText="1"/>
    </xf>
    <xf numFmtId="166" fontId="3" fillId="3" borderId="15" xfId="2" applyNumberFormat="1" applyFont="1" applyFill="1" applyBorder="1" applyAlignment="1" applyProtection="1"/>
    <xf numFmtId="166" fontId="3" fillId="0" borderId="15" xfId="2" applyNumberFormat="1" applyFont="1" applyFill="1" applyBorder="1" applyAlignment="1" applyProtection="1"/>
    <xf numFmtId="166" fontId="3" fillId="0" borderId="16" xfId="2" applyNumberFormat="1" applyFont="1" applyFill="1" applyBorder="1" applyAlignment="1" applyProtection="1"/>
    <xf numFmtId="166" fontId="3" fillId="4" borderId="37" xfId="2" applyNumberFormat="1" applyFont="1" applyFill="1" applyBorder="1" applyAlignment="1" applyProtection="1"/>
    <xf numFmtId="166" fontId="3" fillId="3" borderId="37" xfId="2" applyNumberFormat="1" applyFont="1" applyFill="1" applyBorder="1" applyAlignment="1" applyProtection="1"/>
    <xf numFmtId="166" fontId="3" fillId="0" borderId="36" xfId="2" applyNumberFormat="1" applyFont="1" applyFill="1" applyBorder="1" applyAlignment="1" applyProtection="1"/>
    <xf numFmtId="166" fontId="3" fillId="0" borderId="38" xfId="2" applyNumberFormat="1" applyFont="1" applyFill="1" applyBorder="1" applyAlignment="1" applyProtection="1"/>
    <xf numFmtId="44" fontId="7" fillId="0" borderId="0" xfId="2" applyFont="1" applyAlignment="1" applyProtection="1">
      <alignment horizontal="center" vertical="center"/>
    </xf>
    <xf numFmtId="0" fontId="3" fillId="0" borderId="29" xfId="1" applyFont="1" applyBorder="1" applyAlignment="1">
      <alignment horizontal="center"/>
    </xf>
    <xf numFmtId="0" fontId="3" fillId="0" borderId="2" xfId="1" applyFont="1" applyBorder="1" applyAlignment="1">
      <alignment horizontal="center"/>
    </xf>
    <xf numFmtId="0" fontId="3" fillId="0" borderId="18" xfId="1" applyFont="1" applyBorder="1" applyAlignment="1">
      <alignment horizontal="center"/>
    </xf>
    <xf numFmtId="0" fontId="3" fillId="2" borderId="30" xfId="1"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2" borderId="14" xfId="1" applyFont="1" applyFill="1" applyBorder="1" applyAlignment="1" applyProtection="1">
      <alignment horizontal="center" vertical="center"/>
      <protection locked="0"/>
    </xf>
    <xf numFmtId="0" fontId="3" fillId="0" borderId="0" xfId="1" applyFont="1" applyAlignment="1">
      <alignment horizontal="left" vertical="center" wrapText="1"/>
    </xf>
    <xf numFmtId="44" fontId="3" fillId="0" borderId="27" xfId="2" applyFont="1" applyFill="1" applyBorder="1" applyAlignment="1" applyProtection="1">
      <alignment horizontal="center" vertical="center"/>
    </xf>
    <xf numFmtId="44" fontId="3" fillId="0" borderId="25" xfId="2" applyFont="1" applyFill="1" applyBorder="1" applyAlignment="1" applyProtection="1">
      <alignment horizontal="center" vertical="center"/>
    </xf>
    <xf numFmtId="44" fontId="3" fillId="0" borderId="26" xfId="2" applyFont="1" applyFill="1" applyBorder="1" applyAlignment="1" applyProtection="1">
      <alignment horizontal="center" vertical="center"/>
    </xf>
    <xf numFmtId="44" fontId="3" fillId="0" borderId="27" xfId="2" applyFont="1" applyBorder="1" applyAlignment="1">
      <alignment horizontal="center" vertical="center"/>
    </xf>
    <xf numFmtId="44" fontId="3" fillId="0" borderId="25" xfId="2" applyFont="1" applyBorder="1" applyAlignment="1">
      <alignment horizontal="center" vertical="center"/>
    </xf>
    <xf numFmtId="44" fontId="3" fillId="0" borderId="26" xfId="2" applyFont="1" applyBorder="1" applyAlignment="1">
      <alignment horizontal="center" vertical="center"/>
    </xf>
    <xf numFmtId="44" fontId="3" fillId="0" borderId="28" xfId="2" applyFont="1" applyBorder="1" applyAlignment="1">
      <alignment horizontal="center" vertical="center"/>
    </xf>
    <xf numFmtId="44" fontId="3" fillId="0" borderId="11" xfId="2" applyFont="1" applyBorder="1" applyAlignment="1">
      <alignment horizontal="center" vertical="center"/>
    </xf>
    <xf numFmtId="44" fontId="3" fillId="0" borderId="9" xfId="2" applyFont="1" applyBorder="1" applyAlignment="1">
      <alignment horizontal="center" vertical="center"/>
    </xf>
    <xf numFmtId="44" fontId="3" fillId="0" borderId="10" xfId="2" applyFont="1" applyBorder="1" applyAlignment="1">
      <alignment horizontal="center" vertical="center"/>
    </xf>
    <xf numFmtId="44" fontId="3" fillId="0" borderId="12" xfId="2" applyFont="1" applyBorder="1" applyAlignment="1">
      <alignment horizontal="center" vertical="center"/>
    </xf>
    <xf numFmtId="0" fontId="3" fillId="0" borderId="8" xfId="1" applyFont="1" applyBorder="1" applyAlignment="1">
      <alignment horizontal="left" vertical="center" wrapText="1"/>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167" fontId="8" fillId="0" borderId="11" xfId="2" applyNumberFormat="1" applyFont="1" applyBorder="1" applyAlignment="1">
      <alignment horizontal="right" vertical="center"/>
    </xf>
    <xf numFmtId="167" fontId="8" fillId="0" borderId="9" xfId="2" applyNumberFormat="1" applyFont="1" applyBorder="1" applyAlignment="1">
      <alignment horizontal="right" vertical="center"/>
    </xf>
    <xf numFmtId="167" fontId="8" fillId="0" borderId="10" xfId="2" applyNumberFormat="1" applyFont="1" applyBorder="1" applyAlignment="1">
      <alignment horizontal="right" vertical="center"/>
    </xf>
    <xf numFmtId="167" fontId="8" fillId="0" borderId="12" xfId="2" applyNumberFormat="1" applyFont="1" applyBorder="1" applyAlignment="1">
      <alignment horizontal="right" vertical="center"/>
    </xf>
    <xf numFmtId="0" fontId="3" fillId="0" borderId="0" xfId="1" applyFont="1" applyAlignment="1">
      <alignment horizontal="left" wrapText="1"/>
    </xf>
    <xf numFmtId="165" fontId="3" fillId="0" borderId="17" xfId="1" applyNumberFormat="1" applyFont="1" applyBorder="1" applyAlignment="1">
      <alignment horizontal="center" vertical="center"/>
    </xf>
    <xf numFmtId="165" fontId="3" fillId="0" borderId="2" xfId="1" applyNumberFormat="1" applyFont="1" applyBorder="1" applyAlignment="1">
      <alignment horizontal="center" vertical="center"/>
    </xf>
    <xf numFmtId="165" fontId="3" fillId="0" borderId="18" xfId="1" applyNumberFormat="1" applyFont="1" applyBorder="1" applyAlignment="1">
      <alignment horizontal="center" vertical="center"/>
    </xf>
    <xf numFmtId="44" fontId="10" fillId="2" borderId="15" xfId="2" applyFont="1" applyFill="1" applyBorder="1" applyAlignment="1" applyProtection="1">
      <alignment horizontal="center" vertical="center"/>
      <protection locked="0"/>
    </xf>
    <xf numFmtId="44" fontId="0" fillId="0" borderId="19" xfId="2" applyFont="1" applyFill="1" applyBorder="1" applyAlignment="1">
      <alignment horizontal="center" vertical="center"/>
    </xf>
    <xf numFmtId="44" fontId="0" fillId="0" borderId="19" xfId="2" applyFont="1" applyBorder="1" applyAlignment="1">
      <alignment horizontal="center" vertical="center"/>
    </xf>
    <xf numFmtId="44" fontId="0" fillId="0" borderId="20" xfId="2" applyFont="1" applyBorder="1" applyAlignment="1">
      <alignment horizontal="center" vertical="center"/>
    </xf>
    <xf numFmtId="165" fontId="3" fillId="0" borderId="21" xfId="1" applyNumberFormat="1" applyFont="1" applyBorder="1" applyAlignment="1">
      <alignment horizontal="center" vertical="center"/>
    </xf>
    <xf numFmtId="165" fontId="3" fillId="0" borderId="22" xfId="1" applyNumberFormat="1" applyFont="1" applyBorder="1" applyAlignment="1">
      <alignment horizontal="center" vertical="center"/>
    </xf>
    <xf numFmtId="165" fontId="3" fillId="0" borderId="23" xfId="1" applyNumberFormat="1" applyFont="1" applyBorder="1" applyAlignment="1">
      <alignment horizontal="center" vertical="center"/>
    </xf>
    <xf numFmtId="44" fontId="0" fillId="0" borderId="11" xfId="2" applyFont="1" applyFill="1" applyBorder="1" applyAlignment="1">
      <alignment horizontal="center" vertical="center"/>
    </xf>
    <xf numFmtId="44" fontId="0" fillId="0" borderId="9" xfId="2" applyFont="1" applyFill="1" applyBorder="1" applyAlignment="1">
      <alignment horizontal="center" vertical="center"/>
    </xf>
    <xf numFmtId="44" fontId="0" fillId="0" borderId="10" xfId="2" applyFont="1" applyFill="1" applyBorder="1" applyAlignment="1">
      <alignment horizontal="center" vertical="center"/>
    </xf>
    <xf numFmtId="44" fontId="0" fillId="0" borderId="11" xfId="2" applyFont="1" applyBorder="1" applyAlignment="1">
      <alignment horizontal="center" vertical="center"/>
    </xf>
    <xf numFmtId="44" fontId="0" fillId="0" borderId="9" xfId="2" applyFont="1" applyBorder="1" applyAlignment="1">
      <alignment horizontal="center" vertical="center"/>
    </xf>
    <xf numFmtId="44" fontId="0" fillId="0" borderId="12" xfId="2" applyFont="1" applyBorder="1" applyAlignment="1">
      <alignment horizontal="center" vertical="center"/>
    </xf>
    <xf numFmtId="165" fontId="3" fillId="0" borderId="13" xfId="1" applyNumberFormat="1" applyFont="1" applyBorder="1" applyAlignment="1">
      <alignment horizontal="center" vertical="center"/>
    </xf>
    <xf numFmtId="165" fontId="3" fillId="0" borderId="1" xfId="1" applyNumberFormat="1" applyFont="1" applyBorder="1" applyAlignment="1">
      <alignment horizontal="center" vertical="center"/>
    </xf>
    <xf numFmtId="165" fontId="3" fillId="0" borderId="14" xfId="1" applyNumberFormat="1" applyFont="1" applyBorder="1" applyAlignment="1">
      <alignment horizontal="center" vertical="center"/>
    </xf>
    <xf numFmtId="44" fontId="0" fillId="0" borderId="15" xfId="2" applyFont="1" applyFill="1" applyBorder="1" applyAlignment="1">
      <alignment horizontal="center" vertical="center"/>
    </xf>
    <xf numFmtId="44" fontId="0" fillId="0" borderId="15" xfId="2" applyFont="1" applyBorder="1" applyAlignment="1">
      <alignment horizontal="center" vertical="center"/>
    </xf>
    <xf numFmtId="44" fontId="0" fillId="0" borderId="16" xfId="2" applyFont="1" applyBorder="1" applyAlignment="1">
      <alignment horizontal="center" vertical="center"/>
    </xf>
    <xf numFmtId="0" fontId="9" fillId="2" borderId="8" xfId="1" applyFont="1" applyFill="1" applyBorder="1" applyAlignment="1" applyProtection="1">
      <alignment horizontal="center"/>
      <protection locked="0"/>
    </xf>
    <xf numFmtId="0" fontId="9" fillId="2" borderId="9" xfId="1" applyFont="1" applyFill="1" applyBorder="1" applyAlignment="1" applyProtection="1">
      <alignment horizontal="center"/>
      <protection locked="0"/>
    </xf>
    <xf numFmtId="0" fontId="9" fillId="2" borderId="10" xfId="1" applyFont="1" applyFill="1" applyBorder="1" applyAlignment="1" applyProtection="1">
      <alignment horizontal="center"/>
      <protection locked="0"/>
    </xf>
    <xf numFmtId="0" fontId="9" fillId="2" borderId="11" xfId="1" applyFont="1" applyFill="1" applyBorder="1" applyAlignment="1" applyProtection="1">
      <alignment horizontal="center"/>
      <protection locked="0"/>
    </xf>
    <xf numFmtId="43" fontId="9" fillId="0" borderId="11" xfId="1" applyNumberFormat="1" applyFont="1" applyBorder="1" applyAlignment="1">
      <alignment horizontal="center"/>
    </xf>
    <xf numFmtId="43" fontId="9" fillId="0" borderId="9" xfId="1" applyNumberFormat="1" applyFont="1" applyBorder="1" applyAlignment="1">
      <alignment horizontal="center"/>
    </xf>
    <xf numFmtId="43" fontId="9" fillId="0" borderId="12" xfId="1" applyNumberFormat="1" applyFont="1" applyBorder="1" applyAlignment="1">
      <alignment horizont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center" vertical="center" wrapText="1"/>
    </xf>
    <xf numFmtId="0" fontId="4" fillId="0" borderId="0" xfId="1" applyFont="1" applyAlignment="1">
      <alignment horizontal="center"/>
    </xf>
    <xf numFmtId="0" fontId="6" fillId="0" borderId="0" xfId="1" applyFont="1" applyAlignment="1">
      <alignment horizontal="center"/>
    </xf>
    <xf numFmtId="0" fontId="7" fillId="0" borderId="0" xfId="1" applyFont="1" applyAlignment="1">
      <alignment horizontal="left"/>
    </xf>
    <xf numFmtId="0" fontId="3" fillId="0" borderId="0" xfId="1" applyFont="1" applyAlignment="1">
      <alignment horizontal="left"/>
    </xf>
    <xf numFmtId="0" fontId="9" fillId="2" borderId="1" xfId="1" applyFont="1" applyFill="1" applyBorder="1" applyAlignment="1" applyProtection="1">
      <alignment horizontal="left"/>
      <protection locked="0"/>
    </xf>
    <xf numFmtId="164" fontId="9" fillId="2" borderId="2" xfId="1" applyNumberFormat="1" applyFont="1" applyFill="1" applyBorder="1" applyAlignment="1" applyProtection="1">
      <alignment horizontal="left"/>
      <protection locked="0"/>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7" fillId="0" borderId="1" xfId="1" applyFont="1" applyBorder="1" applyAlignment="1">
      <alignment horizontal="center"/>
    </xf>
    <xf numFmtId="164" fontId="9" fillId="0" borderId="2" xfId="1" applyNumberFormat="1" applyFont="1" applyBorder="1" applyAlignment="1">
      <alignment horizontal="center"/>
    </xf>
    <xf numFmtId="44" fontId="20" fillId="6" borderId="0" xfId="2" applyFont="1" applyFill="1" applyAlignment="1" applyProtection="1">
      <alignment horizontal="center" vertical="center"/>
    </xf>
    <xf numFmtId="164" fontId="9" fillId="0" borderId="2" xfId="1" applyNumberFormat="1" applyFont="1" applyBorder="1" applyAlignment="1" applyProtection="1">
      <alignment horizontal="center"/>
      <protection locked="0"/>
    </xf>
    <xf numFmtId="0" fontId="7" fillId="5" borderId="1" xfId="1" applyFont="1" applyFill="1" applyBorder="1" applyAlignment="1">
      <alignment horizontal="center"/>
    </xf>
    <xf numFmtId="44" fontId="20" fillId="6" borderId="0" xfId="2" applyFont="1" applyFill="1" applyAlignment="1">
      <alignment horizontal="center" vertical="center"/>
    </xf>
  </cellXfs>
  <cellStyles count="3">
    <cellStyle name="Currency 5" xfId="2" xr:uid="{D4B7666B-2D7D-4F00-BBD7-902BC709E031}"/>
    <cellStyle name="Normal" xfId="0" builtinId="0"/>
    <cellStyle name="Normal 4" xfId="1" xr:uid="{0DAFD7F7-4C70-40C8-B146-290BF1E5741B}"/>
  </cellStyles>
  <dxfs count="2">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4</xdr:row>
      <xdr:rowOff>57150</xdr:rowOff>
    </xdr:to>
    <xdr:pic>
      <xdr:nvPicPr>
        <xdr:cNvPr id="2" name="Picture 2">
          <a:extLst>
            <a:ext uri="{FF2B5EF4-FFF2-40B4-BE49-F238E27FC236}">
              <a16:creationId xmlns:a16="http://schemas.microsoft.com/office/drawing/2014/main" id="{30F48CB9-6B18-49C8-BE26-C0C9FDAD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8950" cy="125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1060363</xdr:colOff>
      <xdr:row>4</xdr:row>
      <xdr:rowOff>73378</xdr:rowOff>
    </xdr:to>
    <xdr:pic>
      <xdr:nvPicPr>
        <xdr:cNvPr id="2" name="Picture 1">
          <a:extLst>
            <a:ext uri="{FF2B5EF4-FFF2-40B4-BE49-F238E27FC236}">
              <a16:creationId xmlns:a16="http://schemas.microsoft.com/office/drawing/2014/main" id="{58AEA1E1-6850-4F1C-9C13-74025448D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2513" cy="1267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1060363</xdr:colOff>
      <xdr:row>4</xdr:row>
      <xdr:rowOff>73378</xdr:rowOff>
    </xdr:to>
    <xdr:pic>
      <xdr:nvPicPr>
        <xdr:cNvPr id="2" name="Picture 1">
          <a:extLst>
            <a:ext uri="{FF2B5EF4-FFF2-40B4-BE49-F238E27FC236}">
              <a16:creationId xmlns:a16="http://schemas.microsoft.com/office/drawing/2014/main" id="{3A8E26E6-EC15-4036-A873-F2DAA1774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2513" cy="1267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01\AppData\Local\Temp\1\Temp1_home-mortgage-calculator.zip\home-mortgage-calculato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Human%20Services\HousingFinance\Financial%20Analysis%20&amp;%20Compliance\Housing%20Provider%20Reviews\Procedures\2007%202nd%20Yr%20BM%20AIR%20and%20Factors\2nd%20Yr%20BM%20AIR%20(2007)\FINAL%20$SECOND%20YEAR%20AIR%20TEMPLATE%20Jan%2031%20with%20correctionsFeb%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Finance\Accounting%20Services\YEAREND\2006\Subsidy\PRHC%20Subsidy%20Receivab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tgageCalculator"/>
      <sheetName val="NoExtra"/>
    </sheetNames>
    <sheetDataSet>
      <sheetData sheetId="0"/>
      <sheetData sheetId="1" refreshError="1">
        <row r="2">
          <cell r="B2" t="str">
            <v>Date</v>
          </cell>
          <cell r="G2" t="str">
            <v>Balance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 Identification"/>
      <sheetName val="A2 - Mgmt Reps"/>
      <sheetName val="A3 - Fin Position"/>
      <sheetName val="A4 - Operations"/>
      <sheetName val="A5 - NonShelter"/>
      <sheetName val="A6 - Cap Reserve"/>
      <sheetName val="D2-UAD"/>
      <sheetName val="D1 - Rents "/>
      <sheetName val="A7 - Part VI SHRA Subsidy"/>
      <sheetName val="A8 - 100% RGI SHRA Subsidy"/>
      <sheetName val="B1 - Revenue and Expenses"/>
      <sheetName val="B2-Non-Shelter"/>
      <sheetName val="B3 - Federal Unit Activity MNP"/>
      <sheetName val="B4 - Federal Subsidy - S95MNP"/>
      <sheetName val="C1 - Statistical"/>
      <sheetName val="C2 - Access"/>
      <sheetName val="D3 - Operating Reserve"/>
    </sheetNames>
    <sheetDataSet>
      <sheetData sheetId="0" refreshError="1">
        <row r="51">
          <cell r="C51" t="str">
            <v>MMAH 01/08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HC Act Journal"/>
      <sheetName val="PRHC Encum Journal"/>
      <sheetName val="journal data"/>
      <sheetName val="Subsidy Rec PRHC"/>
      <sheetName val="Subsidy Adj by Project"/>
      <sheetName val="RPL29"/>
      <sheetName val="Encumbranc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1E6D-6DFB-45FD-9848-7C49643F34BD}">
  <dimension ref="A1:M41"/>
  <sheetViews>
    <sheetView tabSelected="1" zoomScaleNormal="100" workbookViewId="0">
      <selection activeCell="C13" sqref="C13"/>
    </sheetView>
  </sheetViews>
  <sheetFormatPr defaultRowHeight="15" x14ac:dyDescent="0.25"/>
  <cols>
    <col min="1" max="1" width="18" style="4" customWidth="1"/>
    <col min="2" max="12" width="8.7109375" style="4"/>
    <col min="13" max="13" width="11.85546875" style="4" customWidth="1"/>
    <col min="14" max="249" width="8.7109375" style="4"/>
    <col min="250" max="250" width="18" style="4" bestFit="1" customWidth="1"/>
    <col min="251" max="505" width="8.7109375" style="4"/>
    <col min="506" max="506" width="18" style="4" bestFit="1" customWidth="1"/>
    <col min="507" max="761" width="8.7109375" style="4"/>
    <col min="762" max="762" width="18" style="4" bestFit="1" customWidth="1"/>
    <col min="763" max="1017" width="8.7109375" style="4"/>
    <col min="1018" max="1018" width="18" style="4" bestFit="1" customWidth="1"/>
    <col min="1019" max="1273" width="8.7109375" style="4"/>
    <col min="1274" max="1274" width="18" style="4" bestFit="1" customWidth="1"/>
    <col min="1275" max="1529" width="8.7109375" style="4"/>
    <col min="1530" max="1530" width="18" style="4" bestFit="1" customWidth="1"/>
    <col min="1531" max="1785" width="8.7109375" style="4"/>
    <col min="1786" max="1786" width="18" style="4" bestFit="1" customWidth="1"/>
    <col min="1787" max="2041" width="8.7109375" style="4"/>
    <col min="2042" max="2042" width="18" style="4" bestFit="1" customWidth="1"/>
    <col min="2043" max="2297" width="8.7109375" style="4"/>
    <col min="2298" max="2298" width="18" style="4" bestFit="1" customWidth="1"/>
    <col min="2299" max="2553" width="8.7109375" style="4"/>
    <col min="2554" max="2554" width="18" style="4" bestFit="1" customWidth="1"/>
    <col min="2555" max="2809" width="8.7109375" style="4"/>
    <col min="2810" max="2810" width="18" style="4" bestFit="1" customWidth="1"/>
    <col min="2811" max="3065" width="8.7109375" style="4"/>
    <col min="3066" max="3066" width="18" style="4" bestFit="1" customWidth="1"/>
    <col min="3067" max="3321" width="8.7109375" style="4"/>
    <col min="3322" max="3322" width="18" style="4" bestFit="1" customWidth="1"/>
    <col min="3323" max="3577" width="8.7109375" style="4"/>
    <col min="3578" max="3578" width="18" style="4" bestFit="1" customWidth="1"/>
    <col min="3579" max="3833" width="8.7109375" style="4"/>
    <col min="3834" max="3834" width="18" style="4" bestFit="1" customWidth="1"/>
    <col min="3835" max="4089" width="8.7109375" style="4"/>
    <col min="4090" max="4090" width="18" style="4" bestFit="1" customWidth="1"/>
    <col min="4091" max="4345" width="8.7109375" style="4"/>
    <col min="4346" max="4346" width="18" style="4" bestFit="1" customWidth="1"/>
    <col min="4347" max="4601" width="8.7109375" style="4"/>
    <col min="4602" max="4602" width="18" style="4" bestFit="1" customWidth="1"/>
    <col min="4603" max="4857" width="8.7109375" style="4"/>
    <col min="4858" max="4858" width="18" style="4" bestFit="1" customWidth="1"/>
    <col min="4859" max="5113" width="8.7109375" style="4"/>
    <col min="5114" max="5114" width="18" style="4" bestFit="1" customWidth="1"/>
    <col min="5115" max="5369" width="8.7109375" style="4"/>
    <col min="5370" max="5370" width="18" style="4" bestFit="1" customWidth="1"/>
    <col min="5371" max="5625" width="8.7109375" style="4"/>
    <col min="5626" max="5626" width="18" style="4" bestFit="1" customWidth="1"/>
    <col min="5627" max="5881" width="8.7109375" style="4"/>
    <col min="5882" max="5882" width="18" style="4" bestFit="1" customWidth="1"/>
    <col min="5883" max="6137" width="8.7109375" style="4"/>
    <col min="6138" max="6138" width="18" style="4" bestFit="1" customWidth="1"/>
    <col min="6139" max="6393" width="8.7109375" style="4"/>
    <col min="6394" max="6394" width="18" style="4" bestFit="1" customWidth="1"/>
    <col min="6395" max="6649" width="8.7109375" style="4"/>
    <col min="6650" max="6650" width="18" style="4" bestFit="1" customWidth="1"/>
    <col min="6651" max="6905" width="8.7109375" style="4"/>
    <col min="6906" max="6906" width="18" style="4" bestFit="1" customWidth="1"/>
    <col min="6907" max="7161" width="8.7109375" style="4"/>
    <col min="7162" max="7162" width="18" style="4" bestFit="1" customWidth="1"/>
    <col min="7163" max="7417" width="8.7109375" style="4"/>
    <col min="7418" max="7418" width="18" style="4" bestFit="1" customWidth="1"/>
    <col min="7419" max="7673" width="8.7109375" style="4"/>
    <col min="7674" max="7674" width="18" style="4" bestFit="1" customWidth="1"/>
    <col min="7675" max="7929" width="8.7109375" style="4"/>
    <col min="7930" max="7930" width="18" style="4" bestFit="1" customWidth="1"/>
    <col min="7931" max="8185" width="8.7109375" style="4"/>
    <col min="8186" max="8186" width="18" style="4" bestFit="1" customWidth="1"/>
    <col min="8187" max="8441" width="8.7109375" style="4"/>
    <col min="8442" max="8442" width="18" style="4" bestFit="1" customWidth="1"/>
    <col min="8443" max="8697" width="8.7109375" style="4"/>
    <col min="8698" max="8698" width="18" style="4" bestFit="1" customWidth="1"/>
    <col min="8699" max="8953" width="8.7109375" style="4"/>
    <col min="8954" max="8954" width="18" style="4" bestFit="1" customWidth="1"/>
    <col min="8955" max="9209" width="8.7109375" style="4"/>
    <col min="9210" max="9210" width="18" style="4" bestFit="1" customWidth="1"/>
    <col min="9211" max="9465" width="8.7109375" style="4"/>
    <col min="9466" max="9466" width="18" style="4" bestFit="1" customWidth="1"/>
    <col min="9467" max="9721" width="8.7109375" style="4"/>
    <col min="9722" max="9722" width="18" style="4" bestFit="1" customWidth="1"/>
    <col min="9723" max="9977" width="8.7109375" style="4"/>
    <col min="9978" max="9978" width="18" style="4" bestFit="1" customWidth="1"/>
    <col min="9979" max="10233" width="8.7109375" style="4"/>
    <col min="10234" max="10234" width="18" style="4" bestFit="1" customWidth="1"/>
    <col min="10235" max="10489" width="8.7109375" style="4"/>
    <col min="10490" max="10490" width="18" style="4" bestFit="1" customWidth="1"/>
    <col min="10491" max="10745" width="8.7109375" style="4"/>
    <col min="10746" max="10746" width="18" style="4" bestFit="1" customWidth="1"/>
    <col min="10747" max="11001" width="8.7109375" style="4"/>
    <col min="11002" max="11002" width="18" style="4" bestFit="1" customWidth="1"/>
    <col min="11003" max="11257" width="8.7109375" style="4"/>
    <col min="11258" max="11258" width="18" style="4" bestFit="1" customWidth="1"/>
    <col min="11259" max="11513" width="8.7109375" style="4"/>
    <col min="11514" max="11514" width="18" style="4" bestFit="1" customWidth="1"/>
    <col min="11515" max="11769" width="8.7109375" style="4"/>
    <col min="11770" max="11770" width="18" style="4" bestFit="1" customWidth="1"/>
    <col min="11771" max="12025" width="8.7109375" style="4"/>
    <col min="12026" max="12026" width="18" style="4" bestFit="1" customWidth="1"/>
    <col min="12027" max="12281" width="8.7109375" style="4"/>
    <col min="12282" max="12282" width="18" style="4" bestFit="1" customWidth="1"/>
    <col min="12283" max="12537" width="8.7109375" style="4"/>
    <col min="12538" max="12538" width="18" style="4" bestFit="1" customWidth="1"/>
    <col min="12539" max="12793" width="8.7109375" style="4"/>
    <col min="12794" max="12794" width="18" style="4" bestFit="1" customWidth="1"/>
    <col min="12795" max="13049" width="8.7109375" style="4"/>
    <col min="13050" max="13050" width="18" style="4" bestFit="1" customWidth="1"/>
    <col min="13051" max="13305" width="8.7109375" style="4"/>
    <col min="13306" max="13306" width="18" style="4" bestFit="1" customWidth="1"/>
    <col min="13307" max="13561" width="8.7109375" style="4"/>
    <col min="13562" max="13562" width="18" style="4" bestFit="1" customWidth="1"/>
    <col min="13563" max="13817" width="8.7109375" style="4"/>
    <col min="13818" max="13818" width="18" style="4" bestFit="1" customWidth="1"/>
    <col min="13819" max="14073" width="8.7109375" style="4"/>
    <col min="14074" max="14074" width="18" style="4" bestFit="1" customWidth="1"/>
    <col min="14075" max="14329" width="8.7109375" style="4"/>
    <col min="14330" max="14330" width="18" style="4" bestFit="1" customWidth="1"/>
    <col min="14331" max="14585" width="8.7109375" style="4"/>
    <col min="14586" max="14586" width="18" style="4" bestFit="1" customWidth="1"/>
    <col min="14587" max="14841" width="8.7109375" style="4"/>
    <col min="14842" max="14842" width="18" style="4" bestFit="1" customWidth="1"/>
    <col min="14843" max="15097" width="8.7109375" style="4"/>
    <col min="15098" max="15098" width="18" style="4" bestFit="1" customWidth="1"/>
    <col min="15099" max="15353" width="8.7109375" style="4"/>
    <col min="15354" max="15354" width="18" style="4" bestFit="1" customWidth="1"/>
    <col min="15355" max="15609" width="8.7109375" style="4"/>
    <col min="15610" max="15610" width="18" style="4" bestFit="1" customWidth="1"/>
    <col min="15611" max="15865" width="8.7109375" style="4"/>
    <col min="15866" max="15866" width="18" style="4" bestFit="1" customWidth="1"/>
    <col min="15867" max="16121" width="8.7109375" style="4"/>
    <col min="16122" max="16122" width="18" style="4" bestFit="1" customWidth="1"/>
    <col min="16123" max="16384" width="8.7109375" style="4"/>
  </cols>
  <sheetData>
    <row r="1" spans="1:12" s="2" customFormat="1" ht="23.45" customHeight="1" x14ac:dyDescent="0.35">
      <c r="A1" s="1"/>
      <c r="B1" s="1"/>
      <c r="C1" s="1"/>
      <c r="D1" s="1"/>
      <c r="E1" s="1"/>
      <c r="F1" s="1"/>
      <c r="G1" s="1"/>
      <c r="H1" s="1"/>
      <c r="I1" s="1"/>
      <c r="J1" s="1"/>
    </row>
    <row r="2" spans="1:12" s="2" customFormat="1" ht="23.45" customHeight="1" x14ac:dyDescent="0.35">
      <c r="A2" s="1"/>
      <c r="B2" s="1"/>
      <c r="C2" s="1"/>
      <c r="D2" s="1"/>
      <c r="E2" s="1"/>
      <c r="F2" s="1"/>
      <c r="G2" s="1"/>
      <c r="H2" s="1"/>
      <c r="I2" s="1"/>
      <c r="J2" s="1"/>
    </row>
    <row r="3" spans="1:12" s="2" customFormat="1" ht="23.45" customHeight="1" x14ac:dyDescent="0.35">
      <c r="A3" s="1"/>
      <c r="B3" s="1"/>
      <c r="C3" s="1"/>
      <c r="D3" s="1"/>
      <c r="E3" s="1"/>
      <c r="F3" s="1"/>
      <c r="G3" s="1"/>
      <c r="H3" s="1"/>
      <c r="I3" s="1"/>
      <c r="J3" s="1"/>
    </row>
    <row r="4" spans="1:12" s="2" customFormat="1" ht="23.45" customHeight="1" x14ac:dyDescent="0.35">
      <c r="A4" s="1"/>
      <c r="B4" s="1"/>
      <c r="C4" s="1"/>
      <c r="D4" s="1"/>
      <c r="E4" s="1"/>
      <c r="F4" s="1"/>
      <c r="G4" s="1"/>
      <c r="H4" s="1"/>
      <c r="I4" s="1"/>
      <c r="J4" s="1"/>
    </row>
    <row r="5" spans="1:12" s="2" customFormat="1" ht="23.25" x14ac:dyDescent="0.35">
      <c r="A5" s="3"/>
      <c r="B5" s="3"/>
      <c r="C5" s="3"/>
      <c r="D5" s="3"/>
      <c r="E5" s="3"/>
      <c r="F5" s="3"/>
      <c r="G5" s="3"/>
      <c r="H5" s="3"/>
      <c r="I5" s="3"/>
      <c r="J5" s="3"/>
    </row>
    <row r="6" spans="1:12" ht="18" x14ac:dyDescent="0.25">
      <c r="B6" s="165" t="s">
        <v>0</v>
      </c>
      <c r="C6" s="165"/>
      <c r="D6" s="165"/>
      <c r="E6" s="165"/>
      <c r="F6" s="165"/>
      <c r="G6" s="165"/>
      <c r="H6" s="165"/>
      <c r="I6" s="165"/>
      <c r="J6" s="165"/>
      <c r="K6" s="165"/>
    </row>
    <row r="8" spans="1:12" ht="18" customHeight="1" x14ac:dyDescent="0.25">
      <c r="A8" s="5"/>
      <c r="B8" s="6"/>
      <c r="C8" s="166" t="s">
        <v>1</v>
      </c>
      <c r="D8" s="166"/>
      <c r="E8" s="166"/>
      <c r="F8" s="166"/>
      <c r="G8" s="166"/>
      <c r="H8" s="166"/>
      <c r="I8" s="166"/>
      <c r="J8" s="166"/>
    </row>
    <row r="9" spans="1:12" s="2" customFormat="1" ht="31.5" customHeight="1" x14ac:dyDescent="0.25">
      <c r="A9" s="167" t="s">
        <v>2</v>
      </c>
      <c r="B9" s="168"/>
      <c r="C9" s="168"/>
      <c r="D9" s="8"/>
      <c r="E9" s="8"/>
      <c r="F9" s="8"/>
      <c r="G9" s="8"/>
      <c r="H9" s="8"/>
      <c r="I9" s="8"/>
      <c r="J9" s="8"/>
    </row>
    <row r="10" spans="1:12" s="2" customFormat="1" ht="15.75" x14ac:dyDescent="0.25">
      <c r="A10" s="8"/>
      <c r="B10" s="8"/>
      <c r="C10" s="8"/>
      <c r="D10" s="8"/>
      <c r="E10" s="8"/>
      <c r="F10" s="8"/>
      <c r="G10" s="8"/>
      <c r="H10" s="8"/>
      <c r="I10" s="8"/>
      <c r="J10" s="8"/>
    </row>
    <row r="11" spans="1:12" s="2" customFormat="1" ht="24.95" customHeight="1" x14ac:dyDescent="0.25">
      <c r="A11" s="9" t="s">
        <v>3</v>
      </c>
      <c r="B11" s="10"/>
      <c r="C11" s="169" t="s">
        <v>67</v>
      </c>
      <c r="D11" s="169"/>
      <c r="E11" s="169"/>
      <c r="F11" s="169"/>
      <c r="G11" s="169"/>
      <c r="H11" s="169"/>
      <c r="I11" s="169"/>
      <c r="J11" s="169"/>
      <c r="K11" s="169"/>
      <c r="L11" s="169"/>
    </row>
    <row r="12" spans="1:12" s="2" customFormat="1" ht="24.95" customHeight="1" x14ac:dyDescent="0.25">
      <c r="A12" s="9" t="s">
        <v>4</v>
      </c>
      <c r="B12" s="10"/>
      <c r="C12" s="170">
        <v>46022</v>
      </c>
      <c r="D12" s="170"/>
      <c r="E12" s="170"/>
      <c r="F12" s="170"/>
      <c r="G12" s="170"/>
      <c r="H12" s="170"/>
      <c r="I12" s="170"/>
      <c r="J12" s="170"/>
      <c r="K12" s="170"/>
      <c r="L12" s="170"/>
    </row>
    <row r="13" spans="1:12" s="2" customFormat="1" ht="16.5" thickBot="1" x14ac:dyDescent="0.3">
      <c r="A13" s="10"/>
      <c r="B13" s="10"/>
      <c r="C13" s="10"/>
      <c r="D13" s="10"/>
      <c r="E13" s="10"/>
      <c r="F13" s="10"/>
      <c r="G13" s="10"/>
      <c r="H13" s="10"/>
      <c r="I13" s="10"/>
      <c r="J13" s="10"/>
      <c r="K13" s="10"/>
      <c r="L13" s="10"/>
    </row>
    <row r="14" spans="1:12" s="11" customFormat="1" ht="33" customHeight="1" thickBot="1" x14ac:dyDescent="0.3">
      <c r="A14" s="156" t="s">
        <v>5</v>
      </c>
      <c r="B14" s="157"/>
      <c r="C14" s="158"/>
      <c r="D14" s="159" t="s">
        <v>6</v>
      </c>
      <c r="E14" s="160"/>
      <c r="F14" s="161"/>
      <c r="G14" s="159" t="s">
        <v>7</v>
      </c>
      <c r="H14" s="160"/>
      <c r="I14" s="161"/>
      <c r="J14" s="159" t="s">
        <v>8</v>
      </c>
      <c r="K14" s="160"/>
      <c r="L14" s="164"/>
    </row>
    <row r="15" spans="1:12" s="2" customFormat="1" ht="24.95" customHeight="1" thickBot="1" x14ac:dyDescent="0.3">
      <c r="A15" s="149"/>
      <c r="B15" s="150"/>
      <c r="C15" s="151"/>
      <c r="D15" s="152"/>
      <c r="E15" s="150"/>
      <c r="F15" s="151"/>
      <c r="G15" s="152"/>
      <c r="H15" s="150"/>
      <c r="I15" s="151"/>
      <c r="J15" s="153">
        <f>'RS - Form B'!K57</f>
        <v>0</v>
      </c>
      <c r="K15" s="154"/>
      <c r="L15" s="155"/>
    </row>
    <row r="16" spans="1:12" s="2" customFormat="1" ht="15.75" x14ac:dyDescent="0.25">
      <c r="A16" s="10"/>
      <c r="B16" s="10"/>
      <c r="C16" s="10"/>
      <c r="D16" s="10"/>
      <c r="E16" s="10"/>
      <c r="F16" s="10"/>
      <c r="G16" s="10"/>
      <c r="H16" s="10"/>
      <c r="I16" s="10"/>
      <c r="J16" s="10"/>
      <c r="K16" s="10"/>
      <c r="L16" s="10"/>
    </row>
    <row r="17" spans="1:12" s="2" customFormat="1" ht="15.75" x14ac:dyDescent="0.25">
      <c r="A17" s="10" t="s">
        <v>9</v>
      </c>
      <c r="B17" s="10"/>
      <c r="C17" s="10"/>
      <c r="D17" s="10"/>
      <c r="E17" s="10"/>
      <c r="F17" s="10"/>
      <c r="G17" s="10"/>
      <c r="H17" s="10"/>
      <c r="I17" s="10"/>
      <c r="J17" s="10"/>
      <c r="K17" s="10"/>
      <c r="L17" s="10"/>
    </row>
    <row r="18" spans="1:12" s="2" customFormat="1" ht="16.5" thickBot="1" x14ac:dyDescent="0.3">
      <c r="A18" s="10"/>
      <c r="B18" s="10"/>
      <c r="C18" s="10"/>
      <c r="D18" s="10"/>
      <c r="E18" s="10"/>
      <c r="F18" s="10"/>
      <c r="G18" s="10"/>
      <c r="H18" s="10"/>
      <c r="I18" s="10"/>
      <c r="J18" s="10"/>
      <c r="K18" s="10"/>
      <c r="L18" s="10"/>
    </row>
    <row r="19" spans="1:12" s="11" customFormat="1" ht="33" customHeight="1" thickBot="1" x14ac:dyDescent="0.3">
      <c r="A19" s="156" t="s">
        <v>10</v>
      </c>
      <c r="B19" s="157"/>
      <c r="C19" s="158"/>
      <c r="D19" s="159" t="s">
        <v>11</v>
      </c>
      <c r="E19" s="160"/>
      <c r="F19" s="161"/>
      <c r="G19" s="162" t="s">
        <v>12</v>
      </c>
      <c r="H19" s="157"/>
      <c r="I19" s="158"/>
      <c r="J19" s="162" t="s">
        <v>13</v>
      </c>
      <c r="K19" s="157"/>
      <c r="L19" s="163"/>
    </row>
    <row r="20" spans="1:12" s="2" customFormat="1" ht="24.95" customHeight="1" x14ac:dyDescent="0.25">
      <c r="A20" s="143">
        <f>C12-364</f>
        <v>45658</v>
      </c>
      <c r="B20" s="144"/>
      <c r="C20" s="145"/>
      <c r="D20" s="130"/>
      <c r="E20" s="130"/>
      <c r="F20" s="130"/>
      <c r="G20" s="146"/>
      <c r="H20" s="146"/>
      <c r="I20" s="146"/>
      <c r="J20" s="147">
        <f>D20+G20</f>
        <v>0</v>
      </c>
      <c r="K20" s="147"/>
      <c r="L20" s="148"/>
    </row>
    <row r="21" spans="1:12" s="2" customFormat="1" ht="24.95" customHeight="1" x14ac:dyDescent="0.25">
      <c r="A21" s="127">
        <f>A20+31</f>
        <v>45689</v>
      </c>
      <c r="B21" s="128"/>
      <c r="C21" s="129"/>
      <c r="D21" s="130"/>
      <c r="E21" s="130"/>
      <c r="F21" s="130"/>
      <c r="G21" s="131"/>
      <c r="H21" s="131"/>
      <c r="I21" s="131"/>
      <c r="J21" s="132">
        <f t="shared" ref="J21:J31" si="0">D21+G21</f>
        <v>0</v>
      </c>
      <c r="K21" s="132"/>
      <c r="L21" s="133"/>
    </row>
    <row r="22" spans="1:12" s="2" customFormat="1" ht="24.95" customHeight="1" x14ac:dyDescent="0.25">
      <c r="A22" s="127">
        <f t="shared" ref="A22:A31" si="1">A21+31</f>
        <v>45720</v>
      </c>
      <c r="B22" s="128"/>
      <c r="C22" s="129"/>
      <c r="D22" s="130"/>
      <c r="E22" s="130"/>
      <c r="F22" s="130"/>
      <c r="G22" s="131"/>
      <c r="H22" s="131"/>
      <c r="I22" s="131"/>
      <c r="J22" s="132">
        <f t="shared" si="0"/>
        <v>0</v>
      </c>
      <c r="K22" s="132"/>
      <c r="L22" s="133"/>
    </row>
    <row r="23" spans="1:12" s="2" customFormat="1" ht="24.95" customHeight="1" x14ac:dyDescent="0.25">
      <c r="A23" s="127">
        <f t="shared" si="1"/>
        <v>45751</v>
      </c>
      <c r="B23" s="128"/>
      <c r="C23" s="129"/>
      <c r="D23" s="130"/>
      <c r="E23" s="130"/>
      <c r="F23" s="130"/>
      <c r="G23" s="131"/>
      <c r="H23" s="131"/>
      <c r="I23" s="131"/>
      <c r="J23" s="132">
        <f t="shared" si="0"/>
        <v>0</v>
      </c>
      <c r="K23" s="132"/>
      <c r="L23" s="133"/>
    </row>
    <row r="24" spans="1:12" s="2" customFormat="1" ht="24.95" customHeight="1" x14ac:dyDescent="0.25">
      <c r="A24" s="127">
        <f t="shared" si="1"/>
        <v>45782</v>
      </c>
      <c r="B24" s="128"/>
      <c r="C24" s="129"/>
      <c r="D24" s="130"/>
      <c r="E24" s="130"/>
      <c r="F24" s="130"/>
      <c r="G24" s="131"/>
      <c r="H24" s="131"/>
      <c r="I24" s="131"/>
      <c r="J24" s="132">
        <f t="shared" si="0"/>
        <v>0</v>
      </c>
      <c r="K24" s="132"/>
      <c r="L24" s="133"/>
    </row>
    <row r="25" spans="1:12" s="2" customFormat="1" ht="24.95" customHeight="1" x14ac:dyDescent="0.25">
      <c r="A25" s="127">
        <f t="shared" si="1"/>
        <v>45813</v>
      </c>
      <c r="B25" s="128"/>
      <c r="C25" s="129"/>
      <c r="D25" s="130"/>
      <c r="E25" s="130"/>
      <c r="F25" s="130"/>
      <c r="G25" s="131"/>
      <c r="H25" s="131"/>
      <c r="I25" s="131"/>
      <c r="J25" s="132">
        <f t="shared" si="0"/>
        <v>0</v>
      </c>
      <c r="K25" s="132"/>
      <c r="L25" s="133"/>
    </row>
    <row r="26" spans="1:12" s="2" customFormat="1" ht="24.95" customHeight="1" x14ac:dyDescent="0.25">
      <c r="A26" s="127">
        <f t="shared" si="1"/>
        <v>45844</v>
      </c>
      <c r="B26" s="128"/>
      <c r="C26" s="129"/>
      <c r="D26" s="130"/>
      <c r="E26" s="130"/>
      <c r="F26" s="130"/>
      <c r="G26" s="131"/>
      <c r="H26" s="131"/>
      <c r="I26" s="131"/>
      <c r="J26" s="132">
        <f t="shared" si="0"/>
        <v>0</v>
      </c>
      <c r="K26" s="132"/>
      <c r="L26" s="133"/>
    </row>
    <row r="27" spans="1:12" s="2" customFormat="1" ht="24.95" customHeight="1" x14ac:dyDescent="0.25">
      <c r="A27" s="127">
        <f t="shared" si="1"/>
        <v>45875</v>
      </c>
      <c r="B27" s="128"/>
      <c r="C27" s="129"/>
      <c r="D27" s="130"/>
      <c r="E27" s="130"/>
      <c r="F27" s="130"/>
      <c r="G27" s="131"/>
      <c r="H27" s="131"/>
      <c r="I27" s="131"/>
      <c r="J27" s="132">
        <f t="shared" si="0"/>
        <v>0</v>
      </c>
      <c r="K27" s="132"/>
      <c r="L27" s="133"/>
    </row>
    <row r="28" spans="1:12" s="2" customFormat="1" ht="24.95" customHeight="1" x14ac:dyDescent="0.25">
      <c r="A28" s="127">
        <f t="shared" si="1"/>
        <v>45906</v>
      </c>
      <c r="B28" s="128"/>
      <c r="C28" s="129"/>
      <c r="D28" s="130"/>
      <c r="E28" s="130"/>
      <c r="F28" s="130"/>
      <c r="G28" s="131"/>
      <c r="H28" s="131"/>
      <c r="I28" s="131"/>
      <c r="J28" s="132">
        <f t="shared" si="0"/>
        <v>0</v>
      </c>
      <c r="K28" s="132"/>
      <c r="L28" s="133"/>
    </row>
    <row r="29" spans="1:12" s="2" customFormat="1" ht="24.95" customHeight="1" x14ac:dyDescent="0.25">
      <c r="A29" s="127">
        <f t="shared" si="1"/>
        <v>45937</v>
      </c>
      <c r="B29" s="128"/>
      <c r="C29" s="129"/>
      <c r="D29" s="130"/>
      <c r="E29" s="130"/>
      <c r="F29" s="130"/>
      <c r="G29" s="131"/>
      <c r="H29" s="131"/>
      <c r="I29" s="131"/>
      <c r="J29" s="132">
        <f t="shared" si="0"/>
        <v>0</v>
      </c>
      <c r="K29" s="132"/>
      <c r="L29" s="133"/>
    </row>
    <row r="30" spans="1:12" s="2" customFormat="1" ht="24.95" customHeight="1" x14ac:dyDescent="0.25">
      <c r="A30" s="127">
        <f t="shared" si="1"/>
        <v>45968</v>
      </c>
      <c r="B30" s="128"/>
      <c r="C30" s="129"/>
      <c r="D30" s="130"/>
      <c r="E30" s="130"/>
      <c r="F30" s="130"/>
      <c r="G30" s="131"/>
      <c r="H30" s="131"/>
      <c r="I30" s="131"/>
      <c r="J30" s="132">
        <f t="shared" si="0"/>
        <v>0</v>
      </c>
      <c r="K30" s="132"/>
      <c r="L30" s="133"/>
    </row>
    <row r="31" spans="1:12" s="2" customFormat="1" ht="24.95" customHeight="1" thickBot="1" x14ac:dyDescent="0.3">
      <c r="A31" s="134">
        <f t="shared" si="1"/>
        <v>45999</v>
      </c>
      <c r="B31" s="135"/>
      <c r="C31" s="136"/>
      <c r="D31" s="130"/>
      <c r="E31" s="130"/>
      <c r="F31" s="130"/>
      <c r="G31" s="137"/>
      <c r="H31" s="138"/>
      <c r="I31" s="139"/>
      <c r="J31" s="140">
        <f t="shared" si="0"/>
        <v>0</v>
      </c>
      <c r="K31" s="141"/>
      <c r="L31" s="142"/>
    </row>
    <row r="32" spans="1:12" s="2" customFormat="1" ht="24.95" customHeight="1" x14ac:dyDescent="0.25">
      <c r="A32" s="12" t="s">
        <v>14</v>
      </c>
      <c r="B32" s="13"/>
      <c r="C32" s="14"/>
      <c r="D32" s="108">
        <f>SUM(D20:F31)</f>
        <v>0</v>
      </c>
      <c r="E32" s="109"/>
      <c r="F32" s="110"/>
      <c r="G32" s="111">
        <f>SUM(G20:I31)</f>
        <v>0</v>
      </c>
      <c r="H32" s="112"/>
      <c r="I32" s="113"/>
      <c r="J32" s="111">
        <f>D32+G32</f>
        <v>0</v>
      </c>
      <c r="K32" s="112"/>
      <c r="L32" s="114"/>
    </row>
    <row r="33" spans="1:13" s="2" customFormat="1" ht="24.95" customHeight="1" thickBot="1" x14ac:dyDescent="0.3">
      <c r="A33" s="15" t="s">
        <v>15</v>
      </c>
      <c r="B33" s="16"/>
      <c r="C33" s="17"/>
      <c r="D33" s="115">
        <f>'RS - Form B'!P57</f>
        <v>0</v>
      </c>
      <c r="E33" s="116"/>
      <c r="F33" s="117"/>
      <c r="G33" s="115">
        <f>J15*4.5</f>
        <v>0</v>
      </c>
      <c r="H33" s="116"/>
      <c r="I33" s="117"/>
      <c r="J33" s="115">
        <f>D33+G33</f>
        <v>0</v>
      </c>
      <c r="K33" s="116"/>
      <c r="L33" s="118"/>
      <c r="M33" s="18"/>
    </row>
    <row r="34" spans="1:13" s="2" customFormat="1" ht="31.5" customHeight="1" thickBot="1" x14ac:dyDescent="0.3">
      <c r="A34" s="119" t="s">
        <v>16</v>
      </c>
      <c r="B34" s="120"/>
      <c r="C34" s="121"/>
      <c r="D34" s="122">
        <f>D33-D32</f>
        <v>0</v>
      </c>
      <c r="E34" s="123"/>
      <c r="F34" s="124"/>
      <c r="G34" s="122">
        <f>G33-G32</f>
        <v>0</v>
      </c>
      <c r="H34" s="123"/>
      <c r="I34" s="124"/>
      <c r="J34" s="122">
        <f>J33-J32</f>
        <v>0</v>
      </c>
      <c r="K34" s="123"/>
      <c r="L34" s="125"/>
    </row>
    <row r="35" spans="1:13" s="2" customFormat="1" ht="15.75" x14ac:dyDescent="0.25"/>
    <row r="36" spans="1:13" s="2" customFormat="1" ht="32.1" customHeight="1" x14ac:dyDescent="0.25">
      <c r="A36" s="126" t="s">
        <v>17</v>
      </c>
      <c r="B36" s="126"/>
      <c r="C36" s="126"/>
      <c r="D36" s="126"/>
      <c r="E36" s="126"/>
      <c r="F36" s="126"/>
      <c r="G36" s="126"/>
      <c r="H36" s="126"/>
      <c r="I36" s="126"/>
      <c r="J36" s="126"/>
      <c r="K36" s="126"/>
      <c r="L36" s="126"/>
    </row>
    <row r="37" spans="1:13" s="2" customFormat="1" ht="15.75" x14ac:dyDescent="0.25"/>
    <row r="38" spans="1:13" s="2" customFormat="1" ht="48.6" customHeight="1" x14ac:dyDescent="0.25">
      <c r="A38" s="107" t="s">
        <v>18</v>
      </c>
      <c r="B38" s="107"/>
      <c r="C38" s="107"/>
      <c r="D38" s="107"/>
      <c r="E38" s="107"/>
      <c r="F38" s="107"/>
      <c r="G38" s="107"/>
      <c r="H38" s="107"/>
      <c r="I38" s="107"/>
      <c r="J38" s="107"/>
      <c r="K38" s="107"/>
      <c r="L38" s="107"/>
    </row>
    <row r="39" spans="1:13" s="2" customFormat="1" ht="15.75" x14ac:dyDescent="0.25"/>
    <row r="40" spans="1:13" s="2" customFormat="1" ht="15.75" x14ac:dyDescent="0.25">
      <c r="A40" s="101" t="s">
        <v>19</v>
      </c>
      <c r="B40" s="102"/>
      <c r="C40" s="103"/>
      <c r="D40" s="101" t="s">
        <v>20</v>
      </c>
      <c r="E40" s="102"/>
      <c r="F40" s="103"/>
      <c r="G40" s="101" t="s">
        <v>21</v>
      </c>
      <c r="H40" s="102"/>
      <c r="I40" s="103"/>
      <c r="J40" s="101" t="s">
        <v>22</v>
      </c>
      <c r="K40" s="102"/>
      <c r="L40" s="103"/>
    </row>
    <row r="41" spans="1:13" s="2" customFormat="1" ht="35.1" customHeight="1" x14ac:dyDescent="0.25">
      <c r="A41" s="104"/>
      <c r="B41" s="105"/>
      <c r="C41" s="106"/>
      <c r="D41" s="104"/>
      <c r="E41" s="105"/>
      <c r="F41" s="106"/>
      <c r="G41" s="104"/>
      <c r="H41" s="105"/>
      <c r="I41" s="106"/>
      <c r="J41" s="104"/>
      <c r="K41" s="105"/>
      <c r="L41" s="106"/>
    </row>
  </sheetData>
  <mergeCells count="85">
    <mergeCell ref="A14:C14"/>
    <mergeCell ref="D14:F14"/>
    <mergeCell ref="G14:I14"/>
    <mergeCell ref="J14:L14"/>
    <mergeCell ref="B6:K6"/>
    <mergeCell ref="C8:J8"/>
    <mergeCell ref="A9:C9"/>
    <mergeCell ref="C11:L11"/>
    <mergeCell ref="C12:L12"/>
    <mergeCell ref="A15:C15"/>
    <mergeCell ref="D15:F15"/>
    <mergeCell ref="G15:I15"/>
    <mergeCell ref="J15:L15"/>
    <mergeCell ref="A19:C19"/>
    <mergeCell ref="D19:F19"/>
    <mergeCell ref="G19:I19"/>
    <mergeCell ref="J19:L19"/>
    <mergeCell ref="A20:C20"/>
    <mergeCell ref="D20:F20"/>
    <mergeCell ref="G20:I20"/>
    <mergeCell ref="J20:L20"/>
    <mergeCell ref="A21:C21"/>
    <mergeCell ref="D21:F21"/>
    <mergeCell ref="G21:I21"/>
    <mergeCell ref="J21:L21"/>
    <mergeCell ref="A22:C22"/>
    <mergeCell ref="D22:F22"/>
    <mergeCell ref="G22:I22"/>
    <mergeCell ref="J22:L22"/>
    <mergeCell ref="A23:C23"/>
    <mergeCell ref="D23:F23"/>
    <mergeCell ref="G23:I23"/>
    <mergeCell ref="J23:L23"/>
    <mergeCell ref="A24:C24"/>
    <mergeCell ref="D24:F24"/>
    <mergeCell ref="G24:I24"/>
    <mergeCell ref="J24:L24"/>
    <mergeCell ref="A25:C25"/>
    <mergeCell ref="D25:F25"/>
    <mergeCell ref="G25:I25"/>
    <mergeCell ref="J25:L25"/>
    <mergeCell ref="A26:C26"/>
    <mergeCell ref="D26:F26"/>
    <mergeCell ref="G26:I26"/>
    <mergeCell ref="J26:L26"/>
    <mergeCell ref="A27:C27"/>
    <mergeCell ref="D27:F27"/>
    <mergeCell ref="G27:I27"/>
    <mergeCell ref="J27:L27"/>
    <mergeCell ref="A28:C28"/>
    <mergeCell ref="D28:F28"/>
    <mergeCell ref="G28:I28"/>
    <mergeCell ref="J28:L28"/>
    <mergeCell ref="A29:C29"/>
    <mergeCell ref="D29:F29"/>
    <mergeCell ref="G29:I29"/>
    <mergeCell ref="J29:L29"/>
    <mergeCell ref="A30:C30"/>
    <mergeCell ref="D30:F30"/>
    <mergeCell ref="G30:I30"/>
    <mergeCell ref="J30:L30"/>
    <mergeCell ref="A31:C31"/>
    <mergeCell ref="D31:F31"/>
    <mergeCell ref="G31:I31"/>
    <mergeCell ref="J31:L31"/>
    <mergeCell ref="A38:L38"/>
    <mergeCell ref="D32:F32"/>
    <mergeCell ref="G32:I32"/>
    <mergeCell ref="J32:L32"/>
    <mergeCell ref="D33:F33"/>
    <mergeCell ref="G33:I33"/>
    <mergeCell ref="J33:L33"/>
    <mergeCell ref="A34:C34"/>
    <mergeCell ref="D34:F34"/>
    <mergeCell ref="G34:I34"/>
    <mergeCell ref="J34:L34"/>
    <mergeCell ref="A36:L36"/>
    <mergeCell ref="A40:C40"/>
    <mergeCell ref="D40:F40"/>
    <mergeCell ref="G40:I40"/>
    <mergeCell ref="J40:L40"/>
    <mergeCell ref="A41:C41"/>
    <mergeCell ref="D41:F41"/>
    <mergeCell ref="G41:I41"/>
    <mergeCell ref="J41:L41"/>
  </mergeCells>
  <printOptions horizontalCentered="1"/>
  <pageMargins left="0.45" right="0.45" top="0.75" bottom="0.75" header="0.3" footer="0.3"/>
  <pageSetup scale="70"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B050-D432-49A1-A302-DB14D380DD1E}">
  <dimension ref="A1:R56"/>
  <sheetViews>
    <sheetView topLeftCell="A3" zoomScale="80" zoomScaleNormal="80" zoomScaleSheetLayoutView="55" workbookViewId="0">
      <selection activeCell="A15" sqref="A15"/>
    </sheetView>
  </sheetViews>
  <sheetFormatPr defaultColWidth="8.85546875" defaultRowHeight="15.75" x14ac:dyDescent="0.25"/>
  <cols>
    <col min="1" max="1" width="13.85546875" style="11" customWidth="1"/>
    <col min="2" max="2" width="14.140625" style="11" customWidth="1"/>
    <col min="3" max="3" width="31.28515625" style="2" bestFit="1" customWidth="1"/>
    <col min="4" max="4" width="19.5703125" style="11" customWidth="1"/>
    <col min="5" max="8" width="15.5703125" style="79" customWidth="1"/>
    <col min="9" max="11" width="17.42578125" style="79" customWidth="1"/>
    <col min="12" max="12" width="15.5703125" style="79" customWidth="1"/>
    <col min="13" max="13" width="9.42578125" style="79" customWidth="1"/>
    <col min="14" max="14" width="25.5703125" style="79" customWidth="1"/>
    <col min="15" max="16" width="17.42578125" style="79" customWidth="1"/>
    <col min="17" max="17" width="20.5703125" style="11" customWidth="1"/>
    <col min="18" max="18" width="20.5703125" style="2" customWidth="1"/>
    <col min="19" max="16384" width="8.85546875" style="2"/>
  </cols>
  <sheetData>
    <row r="1" spans="1:18" ht="23.45" customHeight="1" x14ac:dyDescent="0.35">
      <c r="A1" s="1"/>
      <c r="B1" s="1"/>
      <c r="C1" s="1"/>
      <c r="D1" s="1"/>
      <c r="E1" s="1"/>
      <c r="F1" s="1"/>
      <c r="G1" s="1"/>
      <c r="H1" s="1"/>
      <c r="I1" s="1"/>
      <c r="J1" s="1"/>
      <c r="K1" s="1"/>
      <c r="L1" s="1"/>
      <c r="M1" s="1"/>
      <c r="N1" s="1"/>
      <c r="O1" s="1"/>
      <c r="P1" s="1"/>
      <c r="Q1" s="1"/>
    </row>
    <row r="2" spans="1:18" ht="23.45" customHeight="1" x14ac:dyDescent="0.35">
      <c r="A2" s="1"/>
      <c r="B2" s="1"/>
      <c r="C2" s="1"/>
      <c r="D2" s="1"/>
      <c r="E2" s="1"/>
      <c r="F2" s="1"/>
      <c r="G2" s="1"/>
      <c r="H2" s="1"/>
      <c r="I2" s="1"/>
      <c r="J2" s="1"/>
      <c r="K2" s="1"/>
      <c r="L2" s="1"/>
      <c r="M2" s="1"/>
      <c r="N2" s="1"/>
      <c r="O2" s="1"/>
      <c r="P2" s="1"/>
      <c r="Q2" s="1"/>
    </row>
    <row r="3" spans="1:18" ht="23.45" customHeight="1" x14ac:dyDescent="0.35">
      <c r="A3" s="1"/>
      <c r="B3" s="1"/>
      <c r="C3" s="1"/>
      <c r="D3" s="1"/>
      <c r="E3" s="1"/>
      <c r="F3" s="1"/>
      <c r="G3" s="1"/>
      <c r="H3" s="1"/>
      <c r="I3" s="1"/>
      <c r="J3" s="1"/>
      <c r="K3" s="1"/>
      <c r="L3" s="1"/>
      <c r="M3" s="1"/>
      <c r="N3" s="1"/>
      <c r="O3" s="1"/>
      <c r="P3" s="1"/>
      <c r="Q3" s="1"/>
    </row>
    <row r="4" spans="1:18" ht="23.45" customHeight="1" x14ac:dyDescent="0.35">
      <c r="A4" s="1"/>
      <c r="B4" s="1"/>
      <c r="C4" s="1"/>
      <c r="D4" s="1"/>
      <c r="E4" s="1"/>
      <c r="F4" s="1"/>
      <c r="G4" s="1"/>
      <c r="H4" s="1"/>
      <c r="I4" s="1"/>
      <c r="J4" s="1"/>
      <c r="K4" s="1"/>
      <c r="L4" s="1"/>
      <c r="M4" s="1"/>
      <c r="N4" s="1"/>
      <c r="O4" s="1"/>
      <c r="P4" s="1"/>
      <c r="Q4" s="1"/>
    </row>
    <row r="5" spans="1:18" ht="16.5" thickBot="1" x14ac:dyDescent="0.3"/>
    <row r="6" spans="1:18" ht="40.5" customHeight="1" thickBot="1" x14ac:dyDescent="0.3">
      <c r="C6" s="11"/>
      <c r="D6" s="171" t="s">
        <v>23</v>
      </c>
      <c r="E6" s="172"/>
      <c r="F6" s="172"/>
      <c r="G6" s="172"/>
      <c r="H6" s="172"/>
      <c r="I6" s="172"/>
      <c r="J6" s="173"/>
      <c r="K6" s="11"/>
      <c r="L6" s="11"/>
      <c r="M6" s="11"/>
      <c r="N6" s="11"/>
      <c r="O6" s="11"/>
      <c r="P6" s="11"/>
    </row>
    <row r="7" spans="1:18" ht="26.45" customHeight="1" x14ac:dyDescent="0.25">
      <c r="A7" s="7" t="s">
        <v>24</v>
      </c>
      <c r="B7" s="174" t="str">
        <f>'RS - Form A'!C11</f>
        <v>Housing Provider</v>
      </c>
      <c r="C7" s="174"/>
      <c r="D7" s="174"/>
      <c r="E7" s="11"/>
      <c r="F7" s="11"/>
      <c r="G7" s="11"/>
      <c r="H7" s="11"/>
      <c r="I7" s="11"/>
      <c r="J7" s="11"/>
      <c r="K7" s="11"/>
      <c r="L7" s="11"/>
      <c r="M7" s="11"/>
      <c r="N7" s="11"/>
      <c r="O7" s="11"/>
      <c r="P7" s="11"/>
    </row>
    <row r="8" spans="1:18" ht="26.45" customHeight="1" x14ac:dyDescent="0.25">
      <c r="A8" s="7" t="s">
        <v>25</v>
      </c>
      <c r="B8" s="175">
        <f>'RS - Form A'!C12</f>
        <v>46022</v>
      </c>
      <c r="C8" s="175"/>
      <c r="D8" s="19"/>
    </row>
    <row r="9" spans="1:18" ht="15.6" customHeight="1" x14ac:dyDescent="0.25">
      <c r="A9" s="21"/>
      <c r="B9" s="22"/>
      <c r="C9" s="22"/>
      <c r="E9" s="80"/>
      <c r="F9" s="81"/>
      <c r="G9" s="81"/>
      <c r="H9" s="81"/>
      <c r="I9" s="81"/>
      <c r="J9" s="81"/>
      <c r="K9" s="81"/>
      <c r="L9" s="81"/>
      <c r="M9" s="81"/>
      <c r="N9" s="81"/>
      <c r="O9" s="81"/>
      <c r="P9" s="81"/>
    </row>
    <row r="10" spans="1:18" ht="15.6" customHeight="1" x14ac:dyDescent="0.25">
      <c r="A10" s="21"/>
      <c r="B10" s="23" t="s">
        <v>27</v>
      </c>
      <c r="E10" s="82"/>
      <c r="F10" s="81"/>
      <c r="G10" s="81"/>
      <c r="H10" s="81"/>
      <c r="I10" s="81"/>
      <c r="J10" s="81"/>
      <c r="K10" s="81"/>
      <c r="L10" s="81"/>
      <c r="M10" s="81"/>
      <c r="N10" s="81"/>
      <c r="O10" s="81"/>
      <c r="P10" s="81"/>
    </row>
    <row r="11" spans="1:18" ht="15.6" customHeight="1" x14ac:dyDescent="0.25">
      <c r="A11" s="21"/>
      <c r="B11" s="23" t="s">
        <v>28</v>
      </c>
      <c r="E11" s="81"/>
      <c r="F11" s="176" t="s">
        <v>63</v>
      </c>
      <c r="G11" s="176"/>
      <c r="H11" s="176"/>
      <c r="I11" s="81"/>
      <c r="J11" s="83"/>
      <c r="K11" s="83"/>
      <c r="L11" s="81"/>
      <c r="M11" s="83"/>
      <c r="N11" s="83"/>
      <c r="O11" s="81"/>
      <c r="P11" s="81"/>
    </row>
    <row r="12" spans="1:18" ht="15.6" customHeight="1" x14ac:dyDescent="0.25">
      <c r="A12" s="21"/>
      <c r="B12" s="22"/>
      <c r="E12" s="81"/>
      <c r="F12" s="176"/>
      <c r="G12" s="176"/>
      <c r="H12" s="176"/>
      <c r="I12" s="81"/>
      <c r="J12" s="83"/>
      <c r="K12" s="83"/>
      <c r="L12" s="81"/>
      <c r="M12" s="83"/>
      <c r="N12" s="83"/>
      <c r="O12" s="81"/>
      <c r="P12" s="81"/>
    </row>
    <row r="13" spans="1:18" ht="16.7" customHeight="1" thickBot="1" x14ac:dyDescent="0.3">
      <c r="E13" s="80" t="s">
        <v>26</v>
      </c>
      <c r="F13" s="84" t="s">
        <v>29</v>
      </c>
      <c r="G13" s="85"/>
      <c r="H13" s="85"/>
      <c r="I13" s="86" t="s">
        <v>30</v>
      </c>
      <c r="J13" s="84" t="s">
        <v>31</v>
      </c>
      <c r="K13" s="84" t="s">
        <v>32</v>
      </c>
      <c r="L13" s="86" t="s">
        <v>33</v>
      </c>
      <c r="M13" s="84" t="s">
        <v>34</v>
      </c>
      <c r="N13" s="83"/>
      <c r="O13" s="86" t="s">
        <v>35</v>
      </c>
      <c r="P13" s="86" t="s">
        <v>36</v>
      </c>
      <c r="Q13" s="86" t="s">
        <v>37</v>
      </c>
      <c r="R13" s="86" t="s">
        <v>38</v>
      </c>
    </row>
    <row r="14" spans="1:18" ht="50.1" customHeight="1" thickBot="1" x14ac:dyDescent="0.3">
      <c r="A14" s="46" t="s">
        <v>39</v>
      </c>
      <c r="B14" s="47" t="s">
        <v>40</v>
      </c>
      <c r="C14" s="48" t="s">
        <v>41</v>
      </c>
      <c r="D14" s="49" t="s">
        <v>42</v>
      </c>
      <c r="E14" s="87" t="s">
        <v>43</v>
      </c>
      <c r="F14" s="88" t="s">
        <v>44</v>
      </c>
      <c r="G14" s="88" t="s">
        <v>61</v>
      </c>
      <c r="H14" s="88" t="s">
        <v>62</v>
      </c>
      <c r="I14" s="89" t="s">
        <v>45</v>
      </c>
      <c r="J14" s="90" t="s">
        <v>46</v>
      </c>
      <c r="K14" s="90" t="s">
        <v>47</v>
      </c>
      <c r="L14" s="89" t="s">
        <v>48</v>
      </c>
      <c r="M14" s="47" t="s">
        <v>49</v>
      </c>
      <c r="N14" s="49" t="s">
        <v>50</v>
      </c>
      <c r="O14" s="89" t="s">
        <v>51</v>
      </c>
      <c r="P14" s="89" t="s">
        <v>52</v>
      </c>
      <c r="Q14" s="91" t="s">
        <v>53</v>
      </c>
      <c r="R14" s="92" t="s">
        <v>54</v>
      </c>
    </row>
    <row r="15" spans="1:18" x14ac:dyDescent="0.25">
      <c r="A15" s="50"/>
      <c r="B15" s="51" t="s">
        <v>57</v>
      </c>
      <c r="C15" s="52"/>
      <c r="D15" s="53" t="s">
        <v>56</v>
      </c>
      <c r="E15" s="77">
        <f>H15-F15-G15</f>
        <v>0</v>
      </c>
      <c r="F15" s="62"/>
      <c r="G15" s="62"/>
      <c r="H15" s="62"/>
      <c r="I15" s="77">
        <f>E15+F15</f>
        <v>0</v>
      </c>
      <c r="J15" s="62"/>
      <c r="K15" s="62"/>
      <c r="L15" s="93">
        <f>J15+K15</f>
        <v>0</v>
      </c>
      <c r="M15" s="67"/>
      <c r="N15" s="68"/>
      <c r="O15" s="77">
        <f>E15-J15</f>
        <v>0</v>
      </c>
      <c r="P15" s="77">
        <f>IF(MIN(F15-K15,30)&lt;0,0,MIN(F15-K15,30))</f>
        <v>0</v>
      </c>
      <c r="Q15" s="94">
        <f>O15+P15</f>
        <v>0</v>
      </c>
      <c r="R15" s="95">
        <f>Q15*M15</f>
        <v>0</v>
      </c>
    </row>
    <row r="16" spans="1:18" x14ac:dyDescent="0.25">
      <c r="A16" s="54"/>
      <c r="B16" s="51" t="s">
        <v>57</v>
      </c>
      <c r="C16" s="52"/>
      <c r="D16" s="53" t="s">
        <v>56</v>
      </c>
      <c r="E16" s="77">
        <f t="shared" ref="E16:E54" si="0">H16-F16-G16</f>
        <v>0</v>
      </c>
      <c r="F16" s="62"/>
      <c r="G16" s="62"/>
      <c r="H16" s="62"/>
      <c r="I16" s="77">
        <f t="shared" ref="I16:I54" si="1">E16+F16</f>
        <v>0</v>
      </c>
      <c r="J16" s="62"/>
      <c r="K16" s="62"/>
      <c r="L16" s="93">
        <f t="shared" ref="L16:L54" si="2">J16+K16</f>
        <v>0</v>
      </c>
      <c r="M16" s="69"/>
      <c r="N16" s="70"/>
      <c r="O16" s="77">
        <f t="shared" ref="O16:O50" si="3">E16-J16</f>
        <v>0</v>
      </c>
      <c r="P16" s="77">
        <f t="shared" ref="P16:P50" si="4">IF(MIN(F16-K16,30)&lt;0,0,MIN(F16-K16,30))</f>
        <v>0</v>
      </c>
      <c r="Q16" s="94">
        <f t="shared" ref="Q16:Q50" si="5">O16+P16</f>
        <v>0</v>
      </c>
      <c r="R16" s="95">
        <f t="shared" ref="R16:R50" si="6">Q16*M16</f>
        <v>0</v>
      </c>
    </row>
    <row r="17" spans="1:18" x14ac:dyDescent="0.25">
      <c r="A17" s="54"/>
      <c r="B17" s="51" t="s">
        <v>57</v>
      </c>
      <c r="C17" s="52"/>
      <c r="D17" s="53" t="s">
        <v>56</v>
      </c>
      <c r="E17" s="77">
        <f t="shared" si="0"/>
        <v>0</v>
      </c>
      <c r="F17" s="62"/>
      <c r="G17" s="62"/>
      <c r="H17" s="62"/>
      <c r="I17" s="77">
        <f t="shared" si="1"/>
        <v>0</v>
      </c>
      <c r="J17" s="62"/>
      <c r="K17" s="62"/>
      <c r="L17" s="93">
        <f t="shared" si="2"/>
        <v>0</v>
      </c>
      <c r="M17" s="69"/>
      <c r="N17" s="70"/>
      <c r="O17" s="77">
        <f t="shared" si="3"/>
        <v>0</v>
      </c>
      <c r="P17" s="77">
        <f t="shared" si="4"/>
        <v>0</v>
      </c>
      <c r="Q17" s="94">
        <f t="shared" si="5"/>
        <v>0</v>
      </c>
      <c r="R17" s="95">
        <f t="shared" si="6"/>
        <v>0</v>
      </c>
    </row>
    <row r="18" spans="1:18" ht="15.4" customHeight="1" x14ac:dyDescent="0.25">
      <c r="A18" s="54"/>
      <c r="B18" s="51" t="s">
        <v>57</v>
      </c>
      <c r="C18" s="55"/>
      <c r="D18" s="53" t="s">
        <v>56</v>
      </c>
      <c r="E18" s="77">
        <f t="shared" ref="E18:E50" si="7">H18-F18-G18</f>
        <v>0</v>
      </c>
      <c r="F18" s="63"/>
      <c r="G18" s="63"/>
      <c r="H18" s="63"/>
      <c r="I18" s="77">
        <f t="shared" ref="I18:I50" si="8">E18+F18</f>
        <v>0</v>
      </c>
      <c r="J18" s="63"/>
      <c r="K18" s="63"/>
      <c r="L18" s="93">
        <f t="shared" ref="L18:L50" si="9">J18+K18</f>
        <v>0</v>
      </c>
      <c r="M18" s="69"/>
      <c r="N18" s="70"/>
      <c r="O18" s="77">
        <f t="shared" si="3"/>
        <v>0</v>
      </c>
      <c r="P18" s="77">
        <f t="shared" si="4"/>
        <v>0</v>
      </c>
      <c r="Q18" s="94">
        <f t="shared" si="5"/>
        <v>0</v>
      </c>
      <c r="R18" s="95">
        <f t="shared" si="6"/>
        <v>0</v>
      </c>
    </row>
    <row r="19" spans="1:18" ht="15.4" customHeight="1" x14ac:dyDescent="0.25">
      <c r="A19" s="54"/>
      <c r="B19" s="51" t="s">
        <v>57</v>
      </c>
      <c r="C19" s="55"/>
      <c r="D19" s="53" t="s">
        <v>56</v>
      </c>
      <c r="E19" s="77">
        <f t="shared" si="7"/>
        <v>0</v>
      </c>
      <c r="F19" s="63"/>
      <c r="G19" s="63"/>
      <c r="H19" s="63"/>
      <c r="I19" s="77">
        <f t="shared" si="8"/>
        <v>0</v>
      </c>
      <c r="J19" s="63"/>
      <c r="K19" s="63"/>
      <c r="L19" s="93">
        <f t="shared" si="9"/>
        <v>0</v>
      </c>
      <c r="M19" s="69"/>
      <c r="N19" s="70"/>
      <c r="O19" s="77">
        <f t="shared" si="3"/>
        <v>0</v>
      </c>
      <c r="P19" s="77">
        <f t="shared" si="4"/>
        <v>0</v>
      </c>
      <c r="Q19" s="94">
        <f t="shared" si="5"/>
        <v>0</v>
      </c>
      <c r="R19" s="95">
        <f t="shared" si="6"/>
        <v>0</v>
      </c>
    </row>
    <row r="20" spans="1:18" ht="15.4" customHeight="1" x14ac:dyDescent="0.25">
      <c r="A20" s="54"/>
      <c r="B20" s="51" t="s">
        <v>57</v>
      </c>
      <c r="C20" s="55"/>
      <c r="D20" s="53" t="s">
        <v>56</v>
      </c>
      <c r="E20" s="77">
        <f t="shared" si="7"/>
        <v>0</v>
      </c>
      <c r="F20" s="63"/>
      <c r="G20" s="63"/>
      <c r="H20" s="63"/>
      <c r="I20" s="77">
        <f t="shared" si="8"/>
        <v>0</v>
      </c>
      <c r="J20" s="63"/>
      <c r="K20" s="63"/>
      <c r="L20" s="93">
        <f t="shared" si="9"/>
        <v>0</v>
      </c>
      <c r="M20" s="69"/>
      <c r="N20" s="70"/>
      <c r="O20" s="77">
        <f t="shared" si="3"/>
        <v>0</v>
      </c>
      <c r="P20" s="77">
        <f t="shared" si="4"/>
        <v>0</v>
      </c>
      <c r="Q20" s="94">
        <f t="shared" si="5"/>
        <v>0</v>
      </c>
      <c r="R20" s="95">
        <f t="shared" si="6"/>
        <v>0</v>
      </c>
    </row>
    <row r="21" spans="1:18" ht="15.4" customHeight="1" x14ac:dyDescent="0.25">
      <c r="A21" s="54"/>
      <c r="B21" s="51" t="s">
        <v>57</v>
      </c>
      <c r="C21" s="55"/>
      <c r="D21" s="53" t="s">
        <v>56</v>
      </c>
      <c r="E21" s="77">
        <f t="shared" si="7"/>
        <v>0</v>
      </c>
      <c r="F21" s="63"/>
      <c r="G21" s="63"/>
      <c r="H21" s="63"/>
      <c r="I21" s="77">
        <f t="shared" si="8"/>
        <v>0</v>
      </c>
      <c r="J21" s="63"/>
      <c r="K21" s="63"/>
      <c r="L21" s="93">
        <f t="shared" si="9"/>
        <v>0</v>
      </c>
      <c r="M21" s="69"/>
      <c r="N21" s="70"/>
      <c r="O21" s="77">
        <f t="shared" si="3"/>
        <v>0</v>
      </c>
      <c r="P21" s="77">
        <f t="shared" si="4"/>
        <v>0</v>
      </c>
      <c r="Q21" s="94">
        <f t="shared" si="5"/>
        <v>0</v>
      </c>
      <c r="R21" s="95">
        <f t="shared" si="6"/>
        <v>0</v>
      </c>
    </row>
    <row r="22" spans="1:18" ht="15.4" customHeight="1" x14ac:dyDescent="0.25">
      <c r="A22" s="54"/>
      <c r="B22" s="51" t="s">
        <v>57</v>
      </c>
      <c r="C22" s="55"/>
      <c r="D22" s="53" t="s">
        <v>56</v>
      </c>
      <c r="E22" s="77">
        <f t="shared" si="7"/>
        <v>0</v>
      </c>
      <c r="F22" s="63"/>
      <c r="G22" s="63"/>
      <c r="H22" s="63"/>
      <c r="I22" s="77">
        <f t="shared" si="8"/>
        <v>0</v>
      </c>
      <c r="J22" s="63"/>
      <c r="K22" s="63"/>
      <c r="L22" s="93">
        <f t="shared" si="9"/>
        <v>0</v>
      </c>
      <c r="M22" s="69"/>
      <c r="N22" s="70"/>
      <c r="O22" s="77">
        <f t="shared" si="3"/>
        <v>0</v>
      </c>
      <c r="P22" s="77">
        <f t="shared" si="4"/>
        <v>0</v>
      </c>
      <c r="Q22" s="94">
        <f t="shared" si="5"/>
        <v>0</v>
      </c>
      <c r="R22" s="95">
        <f t="shared" si="6"/>
        <v>0</v>
      </c>
    </row>
    <row r="23" spans="1:18" ht="15.4" customHeight="1" x14ac:dyDescent="0.25">
      <c r="A23" s="54"/>
      <c r="B23" s="51" t="s">
        <v>57</v>
      </c>
      <c r="C23" s="55"/>
      <c r="D23" s="53" t="s">
        <v>56</v>
      </c>
      <c r="E23" s="77">
        <f t="shared" si="7"/>
        <v>0</v>
      </c>
      <c r="F23" s="63"/>
      <c r="G23" s="63"/>
      <c r="H23" s="63"/>
      <c r="I23" s="77">
        <f t="shared" si="8"/>
        <v>0</v>
      </c>
      <c r="J23" s="63"/>
      <c r="K23" s="63"/>
      <c r="L23" s="93">
        <f t="shared" si="9"/>
        <v>0</v>
      </c>
      <c r="M23" s="69"/>
      <c r="N23" s="70"/>
      <c r="O23" s="77">
        <f t="shared" si="3"/>
        <v>0</v>
      </c>
      <c r="P23" s="77">
        <f t="shared" si="4"/>
        <v>0</v>
      </c>
      <c r="Q23" s="94">
        <f t="shared" si="5"/>
        <v>0</v>
      </c>
      <c r="R23" s="95">
        <f t="shared" si="6"/>
        <v>0</v>
      </c>
    </row>
    <row r="24" spans="1:18" ht="15.4" customHeight="1" x14ac:dyDescent="0.25">
      <c r="A24" s="54"/>
      <c r="B24" s="51" t="s">
        <v>57</v>
      </c>
      <c r="C24" s="55"/>
      <c r="D24" s="53" t="s">
        <v>56</v>
      </c>
      <c r="E24" s="77">
        <f t="shared" si="7"/>
        <v>0</v>
      </c>
      <c r="F24" s="63"/>
      <c r="G24" s="63"/>
      <c r="H24" s="63"/>
      <c r="I24" s="77">
        <f t="shared" si="8"/>
        <v>0</v>
      </c>
      <c r="J24" s="63"/>
      <c r="K24" s="63"/>
      <c r="L24" s="93">
        <f t="shared" si="9"/>
        <v>0</v>
      </c>
      <c r="M24" s="69"/>
      <c r="N24" s="70"/>
      <c r="O24" s="77">
        <f t="shared" si="3"/>
        <v>0</v>
      </c>
      <c r="P24" s="77">
        <f t="shared" si="4"/>
        <v>0</v>
      </c>
      <c r="Q24" s="94">
        <f t="shared" si="5"/>
        <v>0</v>
      </c>
      <c r="R24" s="95">
        <f t="shared" si="6"/>
        <v>0</v>
      </c>
    </row>
    <row r="25" spans="1:18" ht="15.4" customHeight="1" x14ac:dyDescent="0.25">
      <c r="A25" s="54"/>
      <c r="B25" s="51" t="s">
        <v>57</v>
      </c>
      <c r="C25" s="55"/>
      <c r="D25" s="53" t="s">
        <v>56</v>
      </c>
      <c r="E25" s="77">
        <f t="shared" si="7"/>
        <v>0</v>
      </c>
      <c r="F25" s="63"/>
      <c r="G25" s="63"/>
      <c r="H25" s="63"/>
      <c r="I25" s="77">
        <f t="shared" si="8"/>
        <v>0</v>
      </c>
      <c r="J25" s="63"/>
      <c r="K25" s="63"/>
      <c r="L25" s="93">
        <f t="shared" si="9"/>
        <v>0</v>
      </c>
      <c r="M25" s="69"/>
      <c r="N25" s="70"/>
      <c r="O25" s="77">
        <f t="shared" si="3"/>
        <v>0</v>
      </c>
      <c r="P25" s="77">
        <f t="shared" si="4"/>
        <v>0</v>
      </c>
      <c r="Q25" s="94">
        <f t="shared" si="5"/>
        <v>0</v>
      </c>
      <c r="R25" s="95">
        <f t="shared" si="6"/>
        <v>0</v>
      </c>
    </row>
    <row r="26" spans="1:18" ht="15.4" customHeight="1" x14ac:dyDescent="0.25">
      <c r="A26" s="54"/>
      <c r="B26" s="51" t="s">
        <v>57</v>
      </c>
      <c r="C26" s="55"/>
      <c r="D26" s="53" t="s">
        <v>56</v>
      </c>
      <c r="E26" s="77">
        <f t="shared" si="7"/>
        <v>0</v>
      </c>
      <c r="F26" s="63"/>
      <c r="G26" s="63"/>
      <c r="H26" s="63"/>
      <c r="I26" s="77">
        <f t="shared" si="8"/>
        <v>0</v>
      </c>
      <c r="J26" s="63"/>
      <c r="K26" s="63"/>
      <c r="L26" s="93">
        <f t="shared" si="9"/>
        <v>0</v>
      </c>
      <c r="M26" s="69"/>
      <c r="N26" s="70"/>
      <c r="O26" s="77">
        <f t="shared" si="3"/>
        <v>0</v>
      </c>
      <c r="P26" s="77">
        <f t="shared" si="4"/>
        <v>0</v>
      </c>
      <c r="Q26" s="94">
        <f t="shared" si="5"/>
        <v>0</v>
      </c>
      <c r="R26" s="95">
        <f t="shared" si="6"/>
        <v>0</v>
      </c>
    </row>
    <row r="27" spans="1:18" ht="15.4" customHeight="1" x14ac:dyDescent="0.25">
      <c r="A27" s="54"/>
      <c r="B27" s="51" t="s">
        <v>57</v>
      </c>
      <c r="C27" s="55"/>
      <c r="D27" s="53" t="s">
        <v>56</v>
      </c>
      <c r="E27" s="77">
        <f t="shared" si="7"/>
        <v>0</v>
      </c>
      <c r="F27" s="63"/>
      <c r="G27" s="63"/>
      <c r="H27" s="63"/>
      <c r="I27" s="77">
        <f t="shared" si="8"/>
        <v>0</v>
      </c>
      <c r="J27" s="63"/>
      <c r="K27" s="63"/>
      <c r="L27" s="93">
        <f t="shared" si="9"/>
        <v>0</v>
      </c>
      <c r="M27" s="69"/>
      <c r="N27" s="70"/>
      <c r="O27" s="77">
        <f t="shared" si="3"/>
        <v>0</v>
      </c>
      <c r="P27" s="77">
        <f t="shared" si="4"/>
        <v>0</v>
      </c>
      <c r="Q27" s="94">
        <f t="shared" si="5"/>
        <v>0</v>
      </c>
      <c r="R27" s="95">
        <f t="shared" si="6"/>
        <v>0</v>
      </c>
    </row>
    <row r="28" spans="1:18" ht="15.4" customHeight="1" x14ac:dyDescent="0.25">
      <c r="A28" s="54"/>
      <c r="B28" s="51" t="s">
        <v>57</v>
      </c>
      <c r="C28" s="55"/>
      <c r="D28" s="53" t="s">
        <v>56</v>
      </c>
      <c r="E28" s="77">
        <f t="shared" si="7"/>
        <v>0</v>
      </c>
      <c r="F28" s="63"/>
      <c r="G28" s="63"/>
      <c r="H28" s="63"/>
      <c r="I28" s="77">
        <f t="shared" si="8"/>
        <v>0</v>
      </c>
      <c r="J28" s="63"/>
      <c r="K28" s="63"/>
      <c r="L28" s="93">
        <f t="shared" si="9"/>
        <v>0</v>
      </c>
      <c r="M28" s="69"/>
      <c r="N28" s="70"/>
      <c r="O28" s="77">
        <f t="shared" si="3"/>
        <v>0</v>
      </c>
      <c r="P28" s="77">
        <f t="shared" si="4"/>
        <v>0</v>
      </c>
      <c r="Q28" s="94">
        <f t="shared" si="5"/>
        <v>0</v>
      </c>
      <c r="R28" s="95">
        <f t="shared" si="6"/>
        <v>0</v>
      </c>
    </row>
    <row r="29" spans="1:18" ht="15.4" customHeight="1" x14ac:dyDescent="0.25">
      <c r="A29" s="54"/>
      <c r="B29" s="51" t="s">
        <v>57</v>
      </c>
      <c r="C29" s="55"/>
      <c r="D29" s="53" t="s">
        <v>56</v>
      </c>
      <c r="E29" s="77">
        <f t="shared" si="7"/>
        <v>0</v>
      </c>
      <c r="F29" s="63"/>
      <c r="G29" s="63"/>
      <c r="H29" s="63"/>
      <c r="I29" s="77">
        <f t="shared" si="8"/>
        <v>0</v>
      </c>
      <c r="J29" s="63"/>
      <c r="K29" s="63"/>
      <c r="L29" s="93">
        <f t="shared" si="9"/>
        <v>0</v>
      </c>
      <c r="M29" s="69"/>
      <c r="N29" s="70"/>
      <c r="O29" s="77">
        <f t="shared" si="3"/>
        <v>0</v>
      </c>
      <c r="P29" s="77">
        <f t="shared" si="4"/>
        <v>0</v>
      </c>
      <c r="Q29" s="94">
        <f t="shared" si="5"/>
        <v>0</v>
      </c>
      <c r="R29" s="95">
        <f t="shared" si="6"/>
        <v>0</v>
      </c>
    </row>
    <row r="30" spans="1:18" ht="15.4" customHeight="1" x14ac:dyDescent="0.25">
      <c r="A30" s="54"/>
      <c r="B30" s="51" t="s">
        <v>57</v>
      </c>
      <c r="C30" s="55"/>
      <c r="D30" s="53" t="s">
        <v>56</v>
      </c>
      <c r="E30" s="77">
        <f t="shared" si="7"/>
        <v>0</v>
      </c>
      <c r="F30" s="63"/>
      <c r="G30" s="63"/>
      <c r="H30" s="63"/>
      <c r="I30" s="77">
        <f t="shared" si="8"/>
        <v>0</v>
      </c>
      <c r="J30" s="63"/>
      <c r="K30" s="63"/>
      <c r="L30" s="93">
        <f t="shared" si="9"/>
        <v>0</v>
      </c>
      <c r="M30" s="69"/>
      <c r="N30" s="70"/>
      <c r="O30" s="77">
        <f t="shared" si="3"/>
        <v>0</v>
      </c>
      <c r="P30" s="77">
        <f t="shared" si="4"/>
        <v>0</v>
      </c>
      <c r="Q30" s="94">
        <f t="shared" si="5"/>
        <v>0</v>
      </c>
      <c r="R30" s="95">
        <f t="shared" si="6"/>
        <v>0</v>
      </c>
    </row>
    <row r="31" spans="1:18" ht="15.4" customHeight="1" x14ac:dyDescent="0.25">
      <c r="A31" s="54"/>
      <c r="B31" s="51" t="s">
        <v>57</v>
      </c>
      <c r="C31" s="55"/>
      <c r="D31" s="53" t="s">
        <v>56</v>
      </c>
      <c r="E31" s="77">
        <f t="shared" si="7"/>
        <v>0</v>
      </c>
      <c r="F31" s="63"/>
      <c r="G31" s="63"/>
      <c r="H31" s="63"/>
      <c r="I31" s="77">
        <f t="shared" si="8"/>
        <v>0</v>
      </c>
      <c r="J31" s="63"/>
      <c r="K31" s="63"/>
      <c r="L31" s="93">
        <f t="shared" si="9"/>
        <v>0</v>
      </c>
      <c r="M31" s="69"/>
      <c r="N31" s="70"/>
      <c r="O31" s="77">
        <f t="shared" si="3"/>
        <v>0</v>
      </c>
      <c r="P31" s="77">
        <f t="shared" si="4"/>
        <v>0</v>
      </c>
      <c r="Q31" s="94">
        <f t="shared" si="5"/>
        <v>0</v>
      </c>
      <c r="R31" s="95">
        <f t="shared" si="6"/>
        <v>0</v>
      </c>
    </row>
    <row r="32" spans="1:18" ht="15.4" customHeight="1" x14ac:dyDescent="0.25">
      <c r="A32" s="54"/>
      <c r="B32" s="51" t="s">
        <v>57</v>
      </c>
      <c r="C32" s="55"/>
      <c r="D32" s="53" t="s">
        <v>56</v>
      </c>
      <c r="E32" s="77">
        <f t="shared" si="7"/>
        <v>0</v>
      </c>
      <c r="F32" s="63"/>
      <c r="G32" s="63"/>
      <c r="H32" s="63"/>
      <c r="I32" s="77">
        <f t="shared" si="8"/>
        <v>0</v>
      </c>
      <c r="J32" s="63"/>
      <c r="K32" s="63"/>
      <c r="L32" s="93">
        <f t="shared" si="9"/>
        <v>0</v>
      </c>
      <c r="M32" s="69"/>
      <c r="N32" s="70"/>
      <c r="O32" s="77">
        <f t="shared" si="3"/>
        <v>0</v>
      </c>
      <c r="P32" s="77">
        <f t="shared" si="4"/>
        <v>0</v>
      </c>
      <c r="Q32" s="94">
        <f t="shared" si="5"/>
        <v>0</v>
      </c>
      <c r="R32" s="95">
        <f t="shared" si="6"/>
        <v>0</v>
      </c>
    </row>
    <row r="33" spans="1:18" ht="15.4" customHeight="1" x14ac:dyDescent="0.25">
      <c r="A33" s="54"/>
      <c r="B33" s="51" t="s">
        <v>57</v>
      </c>
      <c r="C33" s="55"/>
      <c r="D33" s="53" t="s">
        <v>56</v>
      </c>
      <c r="E33" s="77">
        <f t="shared" si="7"/>
        <v>0</v>
      </c>
      <c r="F33" s="63"/>
      <c r="G33" s="63"/>
      <c r="H33" s="63"/>
      <c r="I33" s="77">
        <f t="shared" si="8"/>
        <v>0</v>
      </c>
      <c r="J33" s="63"/>
      <c r="K33" s="63"/>
      <c r="L33" s="93">
        <f t="shared" si="9"/>
        <v>0</v>
      </c>
      <c r="M33" s="69"/>
      <c r="N33" s="70"/>
      <c r="O33" s="77">
        <f t="shared" si="3"/>
        <v>0</v>
      </c>
      <c r="P33" s="77">
        <f t="shared" si="4"/>
        <v>0</v>
      </c>
      <c r="Q33" s="94">
        <f t="shared" si="5"/>
        <v>0</v>
      </c>
      <c r="R33" s="95">
        <f t="shared" si="6"/>
        <v>0</v>
      </c>
    </row>
    <row r="34" spans="1:18" ht="15.4" customHeight="1" x14ac:dyDescent="0.25">
      <c r="A34" s="54"/>
      <c r="B34" s="51" t="s">
        <v>57</v>
      </c>
      <c r="C34" s="55"/>
      <c r="D34" s="53" t="s">
        <v>56</v>
      </c>
      <c r="E34" s="77">
        <f t="shared" si="7"/>
        <v>0</v>
      </c>
      <c r="F34" s="63"/>
      <c r="G34" s="63"/>
      <c r="H34" s="63"/>
      <c r="I34" s="77">
        <f t="shared" si="8"/>
        <v>0</v>
      </c>
      <c r="J34" s="63"/>
      <c r="K34" s="63"/>
      <c r="L34" s="93">
        <f t="shared" si="9"/>
        <v>0</v>
      </c>
      <c r="M34" s="69"/>
      <c r="N34" s="70"/>
      <c r="O34" s="77">
        <f t="shared" si="3"/>
        <v>0</v>
      </c>
      <c r="P34" s="77">
        <f t="shared" si="4"/>
        <v>0</v>
      </c>
      <c r="Q34" s="94">
        <f t="shared" si="5"/>
        <v>0</v>
      </c>
      <c r="R34" s="95">
        <f t="shared" si="6"/>
        <v>0</v>
      </c>
    </row>
    <row r="35" spans="1:18" ht="15.4" customHeight="1" x14ac:dyDescent="0.25">
      <c r="A35" s="54"/>
      <c r="B35" s="51" t="s">
        <v>57</v>
      </c>
      <c r="C35" s="55"/>
      <c r="D35" s="53" t="s">
        <v>56</v>
      </c>
      <c r="E35" s="77">
        <f t="shared" si="7"/>
        <v>0</v>
      </c>
      <c r="F35" s="63"/>
      <c r="G35" s="63"/>
      <c r="H35" s="63"/>
      <c r="I35" s="77">
        <f t="shared" si="8"/>
        <v>0</v>
      </c>
      <c r="J35" s="63"/>
      <c r="K35" s="63"/>
      <c r="L35" s="93">
        <f t="shared" si="9"/>
        <v>0</v>
      </c>
      <c r="M35" s="69"/>
      <c r="N35" s="70"/>
      <c r="O35" s="77">
        <f t="shared" si="3"/>
        <v>0</v>
      </c>
      <c r="P35" s="77">
        <f t="shared" si="4"/>
        <v>0</v>
      </c>
      <c r="Q35" s="94">
        <f t="shared" si="5"/>
        <v>0</v>
      </c>
      <c r="R35" s="95">
        <f t="shared" si="6"/>
        <v>0</v>
      </c>
    </row>
    <row r="36" spans="1:18" ht="15.4" customHeight="1" x14ac:dyDescent="0.25">
      <c r="A36" s="54"/>
      <c r="B36" s="51" t="s">
        <v>57</v>
      </c>
      <c r="C36" s="55"/>
      <c r="D36" s="53" t="s">
        <v>56</v>
      </c>
      <c r="E36" s="77">
        <f t="shared" si="7"/>
        <v>0</v>
      </c>
      <c r="F36" s="63"/>
      <c r="G36" s="63"/>
      <c r="H36" s="63"/>
      <c r="I36" s="77">
        <f t="shared" si="8"/>
        <v>0</v>
      </c>
      <c r="J36" s="63"/>
      <c r="K36" s="63"/>
      <c r="L36" s="93">
        <f t="shared" si="9"/>
        <v>0</v>
      </c>
      <c r="M36" s="69"/>
      <c r="N36" s="70"/>
      <c r="O36" s="77">
        <f t="shared" si="3"/>
        <v>0</v>
      </c>
      <c r="P36" s="77">
        <f t="shared" si="4"/>
        <v>0</v>
      </c>
      <c r="Q36" s="94">
        <f t="shared" si="5"/>
        <v>0</v>
      </c>
      <c r="R36" s="95">
        <f t="shared" si="6"/>
        <v>0</v>
      </c>
    </row>
    <row r="37" spans="1:18" ht="15.4" customHeight="1" x14ac:dyDescent="0.25">
      <c r="A37" s="54"/>
      <c r="B37" s="51" t="s">
        <v>57</v>
      </c>
      <c r="C37" s="55"/>
      <c r="D37" s="53" t="s">
        <v>56</v>
      </c>
      <c r="E37" s="77">
        <f t="shared" si="7"/>
        <v>0</v>
      </c>
      <c r="F37" s="63"/>
      <c r="G37" s="63"/>
      <c r="H37" s="63"/>
      <c r="I37" s="77">
        <f t="shared" si="8"/>
        <v>0</v>
      </c>
      <c r="J37" s="63"/>
      <c r="K37" s="63"/>
      <c r="L37" s="93">
        <f t="shared" si="9"/>
        <v>0</v>
      </c>
      <c r="M37" s="69"/>
      <c r="N37" s="70"/>
      <c r="O37" s="77">
        <f t="shared" si="3"/>
        <v>0</v>
      </c>
      <c r="P37" s="77">
        <f t="shared" si="4"/>
        <v>0</v>
      </c>
      <c r="Q37" s="94">
        <f t="shared" si="5"/>
        <v>0</v>
      </c>
      <c r="R37" s="95">
        <f t="shared" si="6"/>
        <v>0</v>
      </c>
    </row>
    <row r="38" spans="1:18" ht="15.4" customHeight="1" x14ac:dyDescent="0.25">
      <c r="A38" s="54"/>
      <c r="B38" s="51" t="s">
        <v>57</v>
      </c>
      <c r="C38" s="55"/>
      <c r="D38" s="53" t="s">
        <v>56</v>
      </c>
      <c r="E38" s="77">
        <f t="shared" si="7"/>
        <v>0</v>
      </c>
      <c r="F38" s="63"/>
      <c r="G38" s="63"/>
      <c r="H38" s="63"/>
      <c r="I38" s="77">
        <f t="shared" si="8"/>
        <v>0</v>
      </c>
      <c r="J38" s="63"/>
      <c r="K38" s="63"/>
      <c r="L38" s="93">
        <f t="shared" si="9"/>
        <v>0</v>
      </c>
      <c r="M38" s="69"/>
      <c r="N38" s="70"/>
      <c r="O38" s="77">
        <f t="shared" si="3"/>
        <v>0</v>
      </c>
      <c r="P38" s="77">
        <f t="shared" si="4"/>
        <v>0</v>
      </c>
      <c r="Q38" s="94">
        <f t="shared" si="5"/>
        <v>0</v>
      </c>
      <c r="R38" s="95">
        <f t="shared" si="6"/>
        <v>0</v>
      </c>
    </row>
    <row r="39" spans="1:18" ht="15.4" customHeight="1" x14ac:dyDescent="0.25">
      <c r="A39" s="54"/>
      <c r="B39" s="51" t="s">
        <v>57</v>
      </c>
      <c r="C39" s="55"/>
      <c r="D39" s="53" t="s">
        <v>56</v>
      </c>
      <c r="E39" s="77">
        <f t="shared" si="7"/>
        <v>0</v>
      </c>
      <c r="F39" s="63"/>
      <c r="G39" s="63"/>
      <c r="H39" s="63"/>
      <c r="I39" s="77">
        <f t="shared" si="8"/>
        <v>0</v>
      </c>
      <c r="J39" s="63"/>
      <c r="K39" s="63"/>
      <c r="L39" s="93">
        <f t="shared" si="9"/>
        <v>0</v>
      </c>
      <c r="M39" s="69"/>
      <c r="N39" s="70"/>
      <c r="O39" s="77">
        <f t="shared" si="3"/>
        <v>0</v>
      </c>
      <c r="P39" s="77">
        <f t="shared" si="4"/>
        <v>0</v>
      </c>
      <c r="Q39" s="94">
        <f t="shared" si="5"/>
        <v>0</v>
      </c>
      <c r="R39" s="95">
        <f t="shared" si="6"/>
        <v>0</v>
      </c>
    </row>
    <row r="40" spans="1:18" ht="15.4" customHeight="1" x14ac:dyDescent="0.25">
      <c r="A40" s="54"/>
      <c r="B40" s="51" t="s">
        <v>57</v>
      </c>
      <c r="C40" s="55"/>
      <c r="D40" s="53" t="s">
        <v>56</v>
      </c>
      <c r="E40" s="77">
        <f t="shared" ref="E40:E42" si="10">H40-F40-G40</f>
        <v>0</v>
      </c>
      <c r="F40" s="63"/>
      <c r="G40" s="63"/>
      <c r="H40" s="63"/>
      <c r="I40" s="77">
        <f t="shared" ref="I40:I42" si="11">E40+F40</f>
        <v>0</v>
      </c>
      <c r="J40" s="63"/>
      <c r="K40" s="63"/>
      <c r="L40" s="93">
        <f t="shared" ref="L40:L42" si="12">J40+K40</f>
        <v>0</v>
      </c>
      <c r="M40" s="69"/>
      <c r="N40" s="70"/>
      <c r="O40" s="77">
        <f t="shared" ref="O40:O42" si="13">E40-J40</f>
        <v>0</v>
      </c>
      <c r="P40" s="77">
        <f t="shared" ref="P40:P42" si="14">IF(MIN(F40-K40,30)&lt;0,0,MIN(F40-K40,30))</f>
        <v>0</v>
      </c>
      <c r="Q40" s="94">
        <f t="shared" ref="Q40:Q42" si="15">O40+P40</f>
        <v>0</v>
      </c>
      <c r="R40" s="95">
        <f t="shared" ref="R40:R42" si="16">Q40*M40</f>
        <v>0</v>
      </c>
    </row>
    <row r="41" spans="1:18" ht="15.4" customHeight="1" x14ac:dyDescent="0.25">
      <c r="A41" s="54"/>
      <c r="B41" s="51" t="s">
        <v>57</v>
      </c>
      <c r="C41" s="55"/>
      <c r="D41" s="53" t="s">
        <v>56</v>
      </c>
      <c r="E41" s="77">
        <f t="shared" si="10"/>
        <v>0</v>
      </c>
      <c r="F41" s="63"/>
      <c r="G41" s="63"/>
      <c r="H41" s="63"/>
      <c r="I41" s="77">
        <f t="shared" si="11"/>
        <v>0</v>
      </c>
      <c r="J41" s="63"/>
      <c r="K41" s="63"/>
      <c r="L41" s="93">
        <f t="shared" si="12"/>
        <v>0</v>
      </c>
      <c r="M41" s="69"/>
      <c r="N41" s="70"/>
      <c r="O41" s="77">
        <f t="shared" si="13"/>
        <v>0</v>
      </c>
      <c r="P41" s="77">
        <f t="shared" si="14"/>
        <v>0</v>
      </c>
      <c r="Q41" s="94">
        <f t="shared" si="15"/>
        <v>0</v>
      </c>
      <c r="R41" s="95">
        <f t="shared" si="16"/>
        <v>0</v>
      </c>
    </row>
    <row r="42" spans="1:18" ht="15.4" customHeight="1" x14ac:dyDescent="0.25">
      <c r="A42" s="54"/>
      <c r="B42" s="51" t="s">
        <v>57</v>
      </c>
      <c r="C42" s="55"/>
      <c r="D42" s="53" t="s">
        <v>56</v>
      </c>
      <c r="E42" s="77">
        <f t="shared" si="10"/>
        <v>0</v>
      </c>
      <c r="F42" s="63"/>
      <c r="G42" s="63"/>
      <c r="H42" s="63"/>
      <c r="I42" s="77">
        <f t="shared" si="11"/>
        <v>0</v>
      </c>
      <c r="J42" s="63"/>
      <c r="K42" s="63"/>
      <c r="L42" s="93">
        <f t="shared" si="12"/>
        <v>0</v>
      </c>
      <c r="M42" s="69"/>
      <c r="N42" s="70"/>
      <c r="O42" s="77">
        <f t="shared" si="13"/>
        <v>0</v>
      </c>
      <c r="P42" s="77">
        <f t="shared" si="14"/>
        <v>0</v>
      </c>
      <c r="Q42" s="94">
        <f t="shared" si="15"/>
        <v>0</v>
      </c>
      <c r="R42" s="95">
        <f t="shared" si="16"/>
        <v>0</v>
      </c>
    </row>
    <row r="43" spans="1:18" ht="15.4" customHeight="1" x14ac:dyDescent="0.25">
      <c r="A43" s="54"/>
      <c r="B43" s="51" t="s">
        <v>57</v>
      </c>
      <c r="C43" s="55"/>
      <c r="D43" s="53" t="s">
        <v>56</v>
      </c>
      <c r="E43" s="77">
        <f t="shared" ref="E43:E44" si="17">H43-F43-G43</f>
        <v>0</v>
      </c>
      <c r="F43" s="63"/>
      <c r="G43" s="63"/>
      <c r="H43" s="63"/>
      <c r="I43" s="77">
        <f t="shared" ref="I43:I44" si="18">E43+F43</f>
        <v>0</v>
      </c>
      <c r="J43" s="63"/>
      <c r="K43" s="63"/>
      <c r="L43" s="93">
        <f t="shared" ref="L43:L44" si="19">J43+K43</f>
        <v>0</v>
      </c>
      <c r="M43" s="69"/>
      <c r="N43" s="70"/>
      <c r="O43" s="77">
        <f t="shared" ref="O43:O44" si="20">E43-J43</f>
        <v>0</v>
      </c>
      <c r="P43" s="77">
        <f t="shared" ref="P43:P44" si="21">IF(MIN(F43-K43,30)&lt;0,0,MIN(F43-K43,30))</f>
        <v>0</v>
      </c>
      <c r="Q43" s="94">
        <f t="shared" ref="Q43:Q44" si="22">O43+P43</f>
        <v>0</v>
      </c>
      <c r="R43" s="95">
        <f t="shared" ref="R43:R44" si="23">Q43*M43</f>
        <v>0</v>
      </c>
    </row>
    <row r="44" spans="1:18" ht="15.4" customHeight="1" x14ac:dyDescent="0.25">
      <c r="A44" s="54"/>
      <c r="B44" s="51" t="s">
        <v>57</v>
      </c>
      <c r="C44" s="55"/>
      <c r="D44" s="53" t="s">
        <v>56</v>
      </c>
      <c r="E44" s="77">
        <f t="shared" si="17"/>
        <v>0</v>
      </c>
      <c r="F44" s="63"/>
      <c r="G44" s="63"/>
      <c r="H44" s="63"/>
      <c r="I44" s="77">
        <f t="shared" si="18"/>
        <v>0</v>
      </c>
      <c r="J44" s="63"/>
      <c r="K44" s="63"/>
      <c r="L44" s="93">
        <f t="shared" si="19"/>
        <v>0</v>
      </c>
      <c r="M44" s="69"/>
      <c r="N44" s="70"/>
      <c r="O44" s="77">
        <f t="shared" si="20"/>
        <v>0</v>
      </c>
      <c r="P44" s="77">
        <f t="shared" si="21"/>
        <v>0</v>
      </c>
      <c r="Q44" s="94">
        <f t="shared" si="22"/>
        <v>0</v>
      </c>
      <c r="R44" s="95">
        <f t="shared" si="23"/>
        <v>0</v>
      </c>
    </row>
    <row r="45" spans="1:18" ht="15.4" customHeight="1" x14ac:dyDescent="0.25">
      <c r="A45" s="54"/>
      <c r="B45" s="51" t="s">
        <v>57</v>
      </c>
      <c r="C45" s="55"/>
      <c r="D45" s="53" t="s">
        <v>56</v>
      </c>
      <c r="E45" s="77">
        <f t="shared" si="7"/>
        <v>0</v>
      </c>
      <c r="F45" s="63"/>
      <c r="G45" s="63"/>
      <c r="H45" s="63"/>
      <c r="I45" s="77">
        <f t="shared" si="8"/>
        <v>0</v>
      </c>
      <c r="J45" s="63"/>
      <c r="K45" s="63"/>
      <c r="L45" s="93">
        <f t="shared" si="9"/>
        <v>0</v>
      </c>
      <c r="M45" s="69"/>
      <c r="N45" s="70"/>
      <c r="O45" s="77">
        <f t="shared" si="3"/>
        <v>0</v>
      </c>
      <c r="P45" s="77">
        <f t="shared" si="4"/>
        <v>0</v>
      </c>
      <c r="Q45" s="94">
        <f t="shared" si="5"/>
        <v>0</v>
      </c>
      <c r="R45" s="95">
        <f t="shared" si="6"/>
        <v>0</v>
      </c>
    </row>
    <row r="46" spans="1:18" ht="15.4" customHeight="1" x14ac:dyDescent="0.25">
      <c r="A46" s="54"/>
      <c r="B46" s="51" t="s">
        <v>57</v>
      </c>
      <c r="C46" s="55"/>
      <c r="D46" s="53" t="s">
        <v>56</v>
      </c>
      <c r="E46" s="77">
        <f t="shared" si="7"/>
        <v>0</v>
      </c>
      <c r="F46" s="63"/>
      <c r="G46" s="63"/>
      <c r="H46" s="63"/>
      <c r="I46" s="77">
        <f t="shared" si="8"/>
        <v>0</v>
      </c>
      <c r="J46" s="63"/>
      <c r="K46" s="63"/>
      <c r="L46" s="93">
        <f t="shared" si="9"/>
        <v>0</v>
      </c>
      <c r="M46" s="69"/>
      <c r="N46" s="70"/>
      <c r="O46" s="77">
        <f t="shared" si="3"/>
        <v>0</v>
      </c>
      <c r="P46" s="77">
        <f t="shared" si="4"/>
        <v>0</v>
      </c>
      <c r="Q46" s="94">
        <f t="shared" si="5"/>
        <v>0</v>
      </c>
      <c r="R46" s="95">
        <f t="shared" si="6"/>
        <v>0</v>
      </c>
    </row>
    <row r="47" spans="1:18" ht="15.4" customHeight="1" x14ac:dyDescent="0.25">
      <c r="A47" s="54"/>
      <c r="B47" s="51" t="s">
        <v>57</v>
      </c>
      <c r="C47" s="55"/>
      <c r="D47" s="53" t="s">
        <v>56</v>
      </c>
      <c r="E47" s="77">
        <f t="shared" si="7"/>
        <v>0</v>
      </c>
      <c r="F47" s="63"/>
      <c r="G47" s="63"/>
      <c r="H47" s="63"/>
      <c r="I47" s="77">
        <f t="shared" si="8"/>
        <v>0</v>
      </c>
      <c r="J47" s="63"/>
      <c r="K47" s="63"/>
      <c r="L47" s="93">
        <f t="shared" si="9"/>
        <v>0</v>
      </c>
      <c r="M47" s="69"/>
      <c r="N47" s="70"/>
      <c r="O47" s="77">
        <f t="shared" si="3"/>
        <v>0</v>
      </c>
      <c r="P47" s="77">
        <f t="shared" si="4"/>
        <v>0</v>
      </c>
      <c r="Q47" s="94">
        <f t="shared" si="5"/>
        <v>0</v>
      </c>
      <c r="R47" s="95">
        <f t="shared" si="6"/>
        <v>0</v>
      </c>
    </row>
    <row r="48" spans="1:18" ht="15.4" customHeight="1" x14ac:dyDescent="0.25">
      <c r="A48" s="54"/>
      <c r="B48" s="51" t="s">
        <v>57</v>
      </c>
      <c r="C48" s="55"/>
      <c r="D48" s="53" t="s">
        <v>56</v>
      </c>
      <c r="E48" s="77">
        <f t="shared" ref="E48" si="24">H48-F48-G48</f>
        <v>0</v>
      </c>
      <c r="F48" s="63"/>
      <c r="G48" s="63"/>
      <c r="H48" s="63"/>
      <c r="I48" s="77">
        <f t="shared" ref="I48" si="25">E48+F48</f>
        <v>0</v>
      </c>
      <c r="J48" s="63"/>
      <c r="K48" s="63"/>
      <c r="L48" s="93">
        <f t="shared" ref="L48" si="26">J48+K48</f>
        <v>0</v>
      </c>
      <c r="M48" s="69"/>
      <c r="N48" s="70"/>
      <c r="O48" s="77">
        <f t="shared" ref="O48" si="27">E48-J48</f>
        <v>0</v>
      </c>
      <c r="P48" s="77">
        <f t="shared" ref="P48" si="28">IF(MIN(F48-K48,30)&lt;0,0,MIN(F48-K48,30))</f>
        <v>0</v>
      </c>
      <c r="Q48" s="94">
        <f t="shared" ref="Q48" si="29">O48+P48</f>
        <v>0</v>
      </c>
      <c r="R48" s="95">
        <f t="shared" ref="R48" si="30">Q48*M48</f>
        <v>0</v>
      </c>
    </row>
    <row r="49" spans="1:18" ht="15.4" customHeight="1" x14ac:dyDescent="0.25">
      <c r="A49" s="54"/>
      <c r="B49" s="51" t="s">
        <v>57</v>
      </c>
      <c r="C49" s="55"/>
      <c r="D49" s="53" t="s">
        <v>56</v>
      </c>
      <c r="E49" s="77">
        <f t="shared" si="7"/>
        <v>0</v>
      </c>
      <c r="F49" s="63"/>
      <c r="G49" s="63"/>
      <c r="H49" s="63"/>
      <c r="I49" s="77">
        <f t="shared" si="8"/>
        <v>0</v>
      </c>
      <c r="J49" s="63"/>
      <c r="K49" s="63"/>
      <c r="L49" s="93">
        <f t="shared" si="9"/>
        <v>0</v>
      </c>
      <c r="M49" s="69"/>
      <c r="N49" s="70"/>
      <c r="O49" s="77">
        <f t="shared" si="3"/>
        <v>0</v>
      </c>
      <c r="P49" s="77">
        <f t="shared" si="4"/>
        <v>0</v>
      </c>
      <c r="Q49" s="94">
        <f t="shared" si="5"/>
        <v>0</v>
      </c>
      <c r="R49" s="95">
        <f t="shared" si="6"/>
        <v>0</v>
      </c>
    </row>
    <row r="50" spans="1:18" ht="15.4" customHeight="1" x14ac:dyDescent="0.25">
      <c r="A50" s="54"/>
      <c r="B50" s="51" t="s">
        <v>57</v>
      </c>
      <c r="C50" s="55"/>
      <c r="D50" s="53" t="s">
        <v>56</v>
      </c>
      <c r="E50" s="77">
        <f t="shared" si="7"/>
        <v>0</v>
      </c>
      <c r="F50" s="63"/>
      <c r="G50" s="63"/>
      <c r="H50" s="63"/>
      <c r="I50" s="77">
        <f t="shared" si="8"/>
        <v>0</v>
      </c>
      <c r="J50" s="63"/>
      <c r="K50" s="63"/>
      <c r="L50" s="93">
        <f t="shared" si="9"/>
        <v>0</v>
      </c>
      <c r="M50" s="69"/>
      <c r="N50" s="70"/>
      <c r="O50" s="77">
        <f t="shared" si="3"/>
        <v>0</v>
      </c>
      <c r="P50" s="77">
        <f t="shared" si="4"/>
        <v>0</v>
      </c>
      <c r="Q50" s="94">
        <f t="shared" si="5"/>
        <v>0</v>
      </c>
      <c r="R50" s="95">
        <f t="shared" si="6"/>
        <v>0</v>
      </c>
    </row>
    <row r="51" spans="1:18" ht="15.4" customHeight="1" x14ac:dyDescent="0.25">
      <c r="A51" s="54"/>
      <c r="B51" s="51" t="s">
        <v>57</v>
      </c>
      <c r="C51" s="55"/>
      <c r="D51" s="53" t="s">
        <v>56</v>
      </c>
      <c r="E51" s="77">
        <f t="shared" si="0"/>
        <v>0</v>
      </c>
      <c r="F51" s="63"/>
      <c r="G51" s="63"/>
      <c r="H51" s="63"/>
      <c r="I51" s="77">
        <f t="shared" si="1"/>
        <v>0</v>
      </c>
      <c r="J51" s="63"/>
      <c r="K51" s="63"/>
      <c r="L51" s="93">
        <f t="shared" si="2"/>
        <v>0</v>
      </c>
      <c r="M51" s="69"/>
      <c r="N51" s="70"/>
      <c r="O51" s="77">
        <f t="shared" ref="O51:O54" si="31">E51-J51</f>
        <v>0</v>
      </c>
      <c r="P51" s="77">
        <f t="shared" ref="P51:P54" si="32">IF(MIN(F51-K51,30)&lt;0,0,MIN(F51-K51,30))</f>
        <v>0</v>
      </c>
      <c r="Q51" s="94">
        <f t="shared" ref="Q51:Q54" si="33">O51+P51</f>
        <v>0</v>
      </c>
      <c r="R51" s="95">
        <f t="shared" ref="R51:R54" si="34">Q51*M51</f>
        <v>0</v>
      </c>
    </row>
    <row r="52" spans="1:18" ht="15.4" customHeight="1" x14ac:dyDescent="0.25">
      <c r="A52" s="54"/>
      <c r="B52" s="51" t="s">
        <v>57</v>
      </c>
      <c r="C52" s="55"/>
      <c r="D52" s="53" t="s">
        <v>56</v>
      </c>
      <c r="E52" s="77">
        <f t="shared" si="0"/>
        <v>0</v>
      </c>
      <c r="F52" s="63"/>
      <c r="G52" s="63"/>
      <c r="H52" s="63"/>
      <c r="I52" s="77">
        <f t="shared" si="1"/>
        <v>0</v>
      </c>
      <c r="J52" s="63"/>
      <c r="K52" s="63"/>
      <c r="L52" s="93">
        <f t="shared" si="2"/>
        <v>0</v>
      </c>
      <c r="M52" s="69"/>
      <c r="N52" s="70"/>
      <c r="O52" s="77">
        <f t="shared" si="31"/>
        <v>0</v>
      </c>
      <c r="P52" s="77">
        <f t="shared" si="32"/>
        <v>0</v>
      </c>
      <c r="Q52" s="94">
        <f t="shared" si="33"/>
        <v>0</v>
      </c>
      <c r="R52" s="95">
        <f t="shared" si="34"/>
        <v>0</v>
      </c>
    </row>
    <row r="53" spans="1:18" ht="15.4" customHeight="1" x14ac:dyDescent="0.25">
      <c r="A53" s="54"/>
      <c r="B53" s="51" t="s">
        <v>57</v>
      </c>
      <c r="C53" s="55"/>
      <c r="D53" s="53" t="s">
        <v>56</v>
      </c>
      <c r="E53" s="77">
        <f t="shared" si="0"/>
        <v>0</v>
      </c>
      <c r="F53" s="63"/>
      <c r="G53" s="63"/>
      <c r="H53" s="63"/>
      <c r="I53" s="77">
        <f t="shared" si="1"/>
        <v>0</v>
      </c>
      <c r="J53" s="63"/>
      <c r="K53" s="63"/>
      <c r="L53" s="93">
        <f t="shared" si="2"/>
        <v>0</v>
      </c>
      <c r="M53" s="69"/>
      <c r="N53" s="70"/>
      <c r="O53" s="77">
        <f t="shared" si="31"/>
        <v>0</v>
      </c>
      <c r="P53" s="77">
        <f t="shared" si="32"/>
        <v>0</v>
      </c>
      <c r="Q53" s="94">
        <f t="shared" si="33"/>
        <v>0</v>
      </c>
      <c r="R53" s="95">
        <f t="shared" si="34"/>
        <v>0</v>
      </c>
    </row>
    <row r="54" spans="1:18" ht="16.5" thickBot="1" x14ac:dyDescent="0.3">
      <c r="A54" s="74"/>
      <c r="B54" s="56" t="s">
        <v>57</v>
      </c>
      <c r="C54" s="57"/>
      <c r="D54" s="58" t="s">
        <v>56</v>
      </c>
      <c r="E54" s="78">
        <f t="shared" si="0"/>
        <v>0</v>
      </c>
      <c r="F54" s="64"/>
      <c r="G54" s="64"/>
      <c r="H54" s="64"/>
      <c r="I54" s="96">
        <f t="shared" si="1"/>
        <v>0</v>
      </c>
      <c r="J54" s="64"/>
      <c r="K54" s="64"/>
      <c r="L54" s="97">
        <f t="shared" si="2"/>
        <v>0</v>
      </c>
      <c r="M54" s="71"/>
      <c r="N54" s="72"/>
      <c r="O54" s="78">
        <f t="shared" si="31"/>
        <v>0</v>
      </c>
      <c r="P54" s="78">
        <f t="shared" si="32"/>
        <v>0</v>
      </c>
      <c r="Q54" s="98">
        <f t="shared" si="33"/>
        <v>0</v>
      </c>
      <c r="R54" s="99">
        <f t="shared" si="34"/>
        <v>0</v>
      </c>
    </row>
    <row r="55" spans="1:18" ht="24.95" customHeight="1" thickBot="1" x14ac:dyDescent="0.3">
      <c r="A55" s="21"/>
      <c r="L55" s="100" t="s">
        <v>58</v>
      </c>
      <c r="M55" s="39">
        <f>SUM(M15:M54)</f>
        <v>0</v>
      </c>
      <c r="N55" s="40"/>
      <c r="Q55" s="100" t="s">
        <v>58</v>
      </c>
      <c r="R55" s="73">
        <f>SUM(R15:R54)</f>
        <v>0</v>
      </c>
    </row>
    <row r="56" spans="1:18" x14ac:dyDescent="0.25">
      <c r="A56" s="2"/>
      <c r="R56" s="41" t="s">
        <v>59</v>
      </c>
    </row>
  </sheetData>
  <sheetProtection algorithmName="SHA-512" hashValue="LMjThXxEhR0YrRXaB9I+DH86SkQ6rD/Ygldf8qAGxXDzkURAxxsnM3qgDrpbgswWZ2gdIysbBdEzMjYW3Hs/sg==" saltValue="RcRASuibu95PiWWYU3A2gQ==" spinCount="100000" sheet="1" objects="1" scenarios="1" selectLockedCells="1"/>
  <autoFilter ref="A14:R56" xr:uid="{1A247E42-F5F9-4800-AC17-48A79C6A67BA}"/>
  <mergeCells count="4">
    <mergeCell ref="D6:J6"/>
    <mergeCell ref="B7:D7"/>
    <mergeCell ref="B8:C8"/>
    <mergeCell ref="F11:H12"/>
  </mergeCells>
  <conditionalFormatting sqref="P15:P54">
    <cfRule type="cellIs" dxfId="1" priority="1" operator="lessThan">
      <formula>0</formula>
    </cfRule>
  </conditionalFormatting>
  <dataValidations count="1">
    <dataValidation type="list" allowBlank="1" showInputMessage="1" showErrorMessage="1" sqref="D15:D54 A15:B54" xr:uid="{3502B1D7-9E7F-4E7E-AE2E-380514E295A6}">
      <formula1>#REF!</formula1>
    </dataValidation>
  </dataValidations>
  <printOptions horizontalCentered="1"/>
  <pageMargins left="0.45" right="0.45" top="0.75" bottom="0.75" header="0.3" footer="0.3"/>
  <pageSetup paperSize="5" scale="86" fitToHeight="0" orientation="landscape" r:id="rId1"/>
  <headerFooter>
    <oddFooter>&amp;RPage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E492-6774-49A6-BAEB-355DA24C1DC8}">
  <sheetPr>
    <tabColor rgb="FFFFFF00"/>
  </sheetPr>
  <dimension ref="A1:R25"/>
  <sheetViews>
    <sheetView zoomScale="80" zoomScaleNormal="80" zoomScaleSheetLayoutView="55" workbookViewId="0"/>
  </sheetViews>
  <sheetFormatPr defaultColWidth="8.85546875" defaultRowHeight="15.75" x14ac:dyDescent="0.25"/>
  <cols>
    <col min="1" max="1" width="13.85546875" style="11" customWidth="1"/>
    <col min="2" max="2" width="14.140625" style="11" customWidth="1"/>
    <col min="3" max="3" width="31.28515625" style="2" bestFit="1" customWidth="1"/>
    <col min="4" max="4" width="19.5703125" style="11" customWidth="1"/>
    <col min="5" max="8" width="15.5703125" style="20" customWidth="1"/>
    <col min="9" max="11" width="17.42578125" style="20" customWidth="1"/>
    <col min="12" max="12" width="15.5703125" style="20" customWidth="1"/>
    <col min="13" max="13" width="7.85546875" style="20" customWidth="1"/>
    <col min="14" max="14" width="25.5703125" style="20" customWidth="1"/>
    <col min="15" max="16" width="17.42578125" style="20" customWidth="1"/>
    <col min="17" max="17" width="20.5703125" style="11" customWidth="1"/>
    <col min="18" max="18" width="20.5703125" style="2" customWidth="1"/>
    <col min="19" max="16384" width="8.85546875" style="2"/>
  </cols>
  <sheetData>
    <row r="1" spans="1:18" ht="23.45" customHeight="1" x14ac:dyDescent="0.35">
      <c r="A1" s="1"/>
      <c r="B1" s="1"/>
      <c r="C1" s="1"/>
      <c r="D1" s="1"/>
      <c r="E1" s="1"/>
      <c r="F1" s="1"/>
      <c r="G1" s="1"/>
      <c r="H1" s="1"/>
      <c r="I1" s="1"/>
      <c r="J1" s="1"/>
      <c r="K1" s="1"/>
      <c r="L1" s="1"/>
      <c r="M1" s="1"/>
      <c r="N1" s="1"/>
      <c r="O1" s="1"/>
      <c r="P1" s="1"/>
      <c r="Q1" s="1"/>
    </row>
    <row r="2" spans="1:18" ht="23.45" customHeight="1" x14ac:dyDescent="0.35">
      <c r="A2" s="1"/>
      <c r="B2" s="1"/>
      <c r="C2" s="1"/>
      <c r="D2" s="1"/>
      <c r="E2" s="1"/>
      <c r="F2" s="1"/>
      <c r="G2" s="1"/>
      <c r="H2" s="1"/>
      <c r="I2" s="1"/>
      <c r="J2" s="1"/>
      <c r="K2" s="1"/>
      <c r="L2" s="1"/>
      <c r="M2" s="1"/>
      <c r="N2" s="1"/>
      <c r="O2" s="1"/>
      <c r="P2" s="1"/>
      <c r="Q2" s="1"/>
    </row>
    <row r="3" spans="1:18" ht="23.45" customHeight="1" x14ac:dyDescent="0.35">
      <c r="A3" s="1"/>
      <c r="B3" s="1"/>
      <c r="C3" s="1"/>
      <c r="D3" s="1"/>
      <c r="E3" s="1"/>
      <c r="F3" s="1"/>
      <c r="G3" s="1"/>
      <c r="H3" s="1"/>
      <c r="I3" s="1"/>
      <c r="J3" s="1"/>
      <c r="K3" s="1"/>
      <c r="L3" s="1"/>
      <c r="M3" s="1"/>
      <c r="N3" s="1"/>
      <c r="O3" s="1"/>
      <c r="P3" s="1"/>
      <c r="Q3" s="1"/>
    </row>
    <row r="4" spans="1:18" ht="23.45" customHeight="1" x14ac:dyDescent="0.35">
      <c r="A4" s="1"/>
      <c r="B4" s="1"/>
      <c r="C4" s="1"/>
      <c r="D4" s="1"/>
      <c r="E4" s="1"/>
      <c r="F4" s="1"/>
      <c r="G4" s="1"/>
      <c r="H4" s="1"/>
      <c r="I4" s="1"/>
      <c r="J4" s="1"/>
      <c r="K4" s="1"/>
      <c r="L4" s="1"/>
      <c r="M4" s="1"/>
      <c r="N4" s="1"/>
      <c r="O4" s="1"/>
      <c r="P4" s="1"/>
      <c r="Q4" s="1"/>
    </row>
    <row r="5" spans="1:18" ht="16.5" thickBot="1" x14ac:dyDescent="0.3"/>
    <row r="6" spans="1:18" ht="40.5" customHeight="1" thickBot="1" x14ac:dyDescent="0.3">
      <c r="C6" s="11"/>
      <c r="D6" s="171" t="s">
        <v>23</v>
      </c>
      <c r="E6" s="172"/>
      <c r="F6" s="172"/>
      <c r="G6" s="172"/>
      <c r="H6" s="172"/>
      <c r="I6" s="172"/>
      <c r="J6" s="173"/>
      <c r="K6" s="11"/>
      <c r="L6" s="11"/>
      <c r="M6" s="11"/>
      <c r="N6" s="11"/>
      <c r="O6" s="11"/>
      <c r="P6" s="11"/>
    </row>
    <row r="7" spans="1:18" ht="26.45" customHeight="1" x14ac:dyDescent="0.25">
      <c r="A7" s="7" t="s">
        <v>24</v>
      </c>
      <c r="B7" s="178" t="s">
        <v>60</v>
      </c>
      <c r="C7" s="178"/>
      <c r="D7" s="178"/>
      <c r="E7" s="11"/>
      <c r="F7" s="11"/>
      <c r="G7" s="11"/>
      <c r="H7" s="11"/>
      <c r="I7" s="11"/>
      <c r="J7" s="11"/>
      <c r="K7" s="11"/>
      <c r="L7" s="11"/>
      <c r="M7" s="11"/>
      <c r="N7" s="11"/>
      <c r="O7" s="11"/>
      <c r="P7" s="11"/>
    </row>
    <row r="8" spans="1:18" ht="26.45" customHeight="1" x14ac:dyDescent="0.25">
      <c r="A8" s="7" t="s">
        <v>25</v>
      </c>
      <c r="B8" s="177">
        <v>45869</v>
      </c>
      <c r="C8" s="177"/>
      <c r="D8" s="19"/>
    </row>
    <row r="9" spans="1:18" ht="15.6" customHeight="1" x14ac:dyDescent="0.25">
      <c r="A9" s="21"/>
      <c r="B9" s="22"/>
      <c r="C9" s="22"/>
      <c r="E9" s="42"/>
      <c r="F9" s="43"/>
      <c r="G9" s="43"/>
      <c r="H9" s="43"/>
      <c r="I9" s="43"/>
      <c r="J9" s="43"/>
      <c r="K9" s="43"/>
      <c r="L9" s="43"/>
      <c r="M9" s="43"/>
      <c r="N9" s="43"/>
      <c r="O9" s="43"/>
      <c r="P9" s="43"/>
    </row>
    <row r="10" spans="1:18" ht="15.6" customHeight="1" x14ac:dyDescent="0.25">
      <c r="A10" s="21"/>
      <c r="B10" s="23" t="s">
        <v>27</v>
      </c>
      <c r="E10" s="44"/>
      <c r="F10" s="43"/>
      <c r="G10" s="43"/>
      <c r="H10" s="43"/>
      <c r="I10" s="43"/>
      <c r="J10" s="43"/>
      <c r="K10" s="43"/>
      <c r="L10" s="43"/>
      <c r="M10" s="43"/>
      <c r="N10" s="43"/>
      <c r="O10" s="43"/>
      <c r="P10" s="43"/>
    </row>
    <row r="11" spans="1:18" ht="15.6" customHeight="1" x14ac:dyDescent="0.25">
      <c r="A11" s="21"/>
      <c r="B11" s="23" t="s">
        <v>28</v>
      </c>
      <c r="E11" s="43"/>
      <c r="F11" s="179" t="s">
        <v>63</v>
      </c>
      <c r="G11" s="179"/>
      <c r="H11" s="179"/>
      <c r="I11" s="43"/>
      <c r="J11" s="65"/>
      <c r="K11" s="65"/>
      <c r="L11" s="43"/>
      <c r="M11" s="65"/>
      <c r="N11" s="65"/>
      <c r="O11" s="43"/>
      <c r="P11" s="43"/>
    </row>
    <row r="12" spans="1:18" ht="15.6" customHeight="1" x14ac:dyDescent="0.25">
      <c r="A12" s="21"/>
      <c r="B12" s="22"/>
      <c r="E12" s="43"/>
      <c r="F12" s="179"/>
      <c r="G12" s="179"/>
      <c r="H12" s="179"/>
      <c r="I12" s="43"/>
      <c r="J12" s="65"/>
      <c r="K12" s="65"/>
      <c r="L12" s="43"/>
      <c r="M12" s="65"/>
      <c r="N12" s="65"/>
      <c r="O12" s="43"/>
      <c r="P12" s="43"/>
    </row>
    <row r="13" spans="1:18" ht="16.7" customHeight="1" thickBot="1" x14ac:dyDescent="0.3">
      <c r="E13" s="42" t="s">
        <v>26</v>
      </c>
      <c r="F13" s="59" t="s">
        <v>29</v>
      </c>
      <c r="G13" s="60"/>
      <c r="H13" s="60"/>
      <c r="I13" s="24" t="s">
        <v>30</v>
      </c>
      <c r="J13" s="59" t="s">
        <v>31</v>
      </c>
      <c r="K13" s="59" t="s">
        <v>32</v>
      </c>
      <c r="L13" s="24" t="s">
        <v>33</v>
      </c>
      <c r="M13" s="59" t="s">
        <v>34</v>
      </c>
      <c r="N13" s="65"/>
      <c r="O13" s="24" t="s">
        <v>35</v>
      </c>
      <c r="P13" s="24" t="s">
        <v>36</v>
      </c>
      <c r="Q13" s="24" t="s">
        <v>37</v>
      </c>
      <c r="R13" s="24" t="s">
        <v>38</v>
      </c>
    </row>
    <row r="14" spans="1:18" ht="50.1" customHeight="1" thickBot="1" x14ac:dyDescent="0.3">
      <c r="A14" s="46" t="s">
        <v>39</v>
      </c>
      <c r="B14" s="47" t="s">
        <v>40</v>
      </c>
      <c r="C14" s="48" t="s">
        <v>41</v>
      </c>
      <c r="D14" s="49" t="s">
        <v>42</v>
      </c>
      <c r="E14" s="45" t="s">
        <v>43</v>
      </c>
      <c r="F14" s="61" t="s">
        <v>44</v>
      </c>
      <c r="G14" s="61" t="s">
        <v>61</v>
      </c>
      <c r="H14" s="61" t="s">
        <v>62</v>
      </c>
      <c r="I14" s="25" t="s">
        <v>45</v>
      </c>
      <c r="J14" s="66" t="s">
        <v>46</v>
      </c>
      <c r="K14" s="66" t="s">
        <v>47</v>
      </c>
      <c r="L14" s="25" t="s">
        <v>48</v>
      </c>
      <c r="M14" s="47" t="s">
        <v>49</v>
      </c>
      <c r="N14" s="49" t="s">
        <v>50</v>
      </c>
      <c r="O14" s="25" t="s">
        <v>51</v>
      </c>
      <c r="P14" s="25" t="s">
        <v>52</v>
      </c>
      <c r="Q14" s="26" t="s">
        <v>53</v>
      </c>
      <c r="R14" s="27" t="s">
        <v>54</v>
      </c>
    </row>
    <row r="15" spans="1:18" x14ac:dyDescent="0.25">
      <c r="A15" s="50"/>
      <c r="B15" s="51" t="s">
        <v>55</v>
      </c>
      <c r="C15" s="52" t="s">
        <v>64</v>
      </c>
      <c r="D15" s="53" t="s">
        <v>56</v>
      </c>
      <c r="E15" s="28">
        <f>H15-F15-G15</f>
        <v>900</v>
      </c>
      <c r="F15" s="62">
        <v>60</v>
      </c>
      <c r="G15" s="62">
        <v>40</v>
      </c>
      <c r="H15" s="62">
        <v>1000</v>
      </c>
      <c r="I15" s="28">
        <f>E15+F15</f>
        <v>960</v>
      </c>
      <c r="J15" s="62">
        <v>519</v>
      </c>
      <c r="K15" s="62">
        <v>30</v>
      </c>
      <c r="L15" s="29">
        <f>J15+K15</f>
        <v>549</v>
      </c>
      <c r="M15" s="67">
        <v>4</v>
      </c>
      <c r="N15" s="68" t="s">
        <v>68</v>
      </c>
      <c r="O15" s="28">
        <f>E15-J15</f>
        <v>381</v>
      </c>
      <c r="P15" s="28">
        <f>IF(MIN(F15-K15,30)&lt;0,0,MIN(F15-K15,30))</f>
        <v>30</v>
      </c>
      <c r="Q15" s="30">
        <f>O15+P15</f>
        <v>411</v>
      </c>
      <c r="R15" s="31">
        <f>Q15*M15</f>
        <v>1644</v>
      </c>
    </row>
    <row r="16" spans="1:18" x14ac:dyDescent="0.25">
      <c r="A16" s="54"/>
      <c r="B16" s="51" t="s">
        <v>55</v>
      </c>
      <c r="C16" s="52" t="s">
        <v>64</v>
      </c>
      <c r="D16" s="53" t="s">
        <v>56</v>
      </c>
      <c r="E16" s="28">
        <f t="shared" ref="E16:E17" si="0">H16-F16-G16</f>
        <v>900</v>
      </c>
      <c r="F16" s="62">
        <v>60</v>
      </c>
      <c r="G16" s="62">
        <v>40</v>
      </c>
      <c r="H16" s="62">
        <v>1000</v>
      </c>
      <c r="I16" s="28">
        <f t="shared" ref="I16:I17" si="1">E16+F16</f>
        <v>960</v>
      </c>
      <c r="J16" s="62">
        <v>600</v>
      </c>
      <c r="K16" s="62">
        <v>30</v>
      </c>
      <c r="L16" s="29">
        <f t="shared" ref="L16:L17" si="2">J16+K16</f>
        <v>630</v>
      </c>
      <c r="M16" s="69">
        <v>8</v>
      </c>
      <c r="N16" s="70" t="s">
        <v>69</v>
      </c>
      <c r="O16" s="28">
        <f t="shared" ref="O16" si="3">E16-J16</f>
        <v>300</v>
      </c>
      <c r="P16" s="28">
        <f t="shared" ref="P16" si="4">IF(MIN(F16-K16,30)&lt;0,0,MIN(F16-K16,30))</f>
        <v>30</v>
      </c>
      <c r="Q16" s="30">
        <f t="shared" ref="Q16" si="5">O16+P16</f>
        <v>330</v>
      </c>
      <c r="R16" s="31">
        <f t="shared" ref="R16" si="6">Q16*M16</f>
        <v>2640</v>
      </c>
    </row>
    <row r="17" spans="1:18" ht="15.4" customHeight="1" x14ac:dyDescent="0.25">
      <c r="A17" s="54"/>
      <c r="B17" s="51" t="s">
        <v>57</v>
      </c>
      <c r="C17" s="55"/>
      <c r="D17" s="53" t="s">
        <v>56</v>
      </c>
      <c r="E17" s="28">
        <f t="shared" si="0"/>
        <v>0</v>
      </c>
      <c r="F17" s="63"/>
      <c r="G17" s="63"/>
      <c r="H17" s="63"/>
      <c r="I17" s="28">
        <f t="shared" si="1"/>
        <v>0</v>
      </c>
      <c r="J17" s="63"/>
      <c r="K17" s="63"/>
      <c r="L17" s="29">
        <f t="shared" si="2"/>
        <v>0</v>
      </c>
      <c r="M17" s="69"/>
      <c r="N17" s="70"/>
      <c r="O17" s="33"/>
      <c r="P17" s="33"/>
      <c r="Q17" s="32"/>
      <c r="R17" s="34"/>
    </row>
    <row r="18" spans="1:18" x14ac:dyDescent="0.25">
      <c r="A18" s="54"/>
      <c r="B18" s="51" t="s">
        <v>55</v>
      </c>
      <c r="C18" s="52" t="s">
        <v>65</v>
      </c>
      <c r="D18" s="53" t="s">
        <v>56</v>
      </c>
      <c r="E18" s="28">
        <f t="shared" ref="E18:E23" si="7">H18-F18-G18</f>
        <v>900</v>
      </c>
      <c r="F18" s="62">
        <v>60</v>
      </c>
      <c r="G18" s="62">
        <v>40</v>
      </c>
      <c r="H18" s="62">
        <v>1000</v>
      </c>
      <c r="I18" s="28">
        <f t="shared" ref="I18:I23" si="8">E18+F18</f>
        <v>960</v>
      </c>
      <c r="J18" s="62">
        <v>534</v>
      </c>
      <c r="K18" s="62">
        <v>30</v>
      </c>
      <c r="L18" s="29">
        <f t="shared" ref="L18:L23" si="9">J18+K18</f>
        <v>564</v>
      </c>
      <c r="M18" s="69">
        <v>12</v>
      </c>
      <c r="N18" s="70"/>
      <c r="O18" s="28">
        <f t="shared" ref="O18:O19" si="10">E18-J18</f>
        <v>366</v>
      </c>
      <c r="P18" s="28">
        <f t="shared" ref="P18:P19" si="11">IF(MIN(F18-K18,30)&lt;0,0,MIN(F18-K18,30))</f>
        <v>30</v>
      </c>
      <c r="Q18" s="30">
        <f t="shared" ref="Q18:Q19" si="12">O18+P18</f>
        <v>396</v>
      </c>
      <c r="R18" s="31">
        <f t="shared" ref="R18:R19" si="13">Q18*M18</f>
        <v>4752</v>
      </c>
    </row>
    <row r="19" spans="1:18" x14ac:dyDescent="0.25">
      <c r="A19" s="54"/>
      <c r="B19" s="51" t="s">
        <v>55</v>
      </c>
      <c r="C19" s="52" t="s">
        <v>66</v>
      </c>
      <c r="D19" s="53" t="s">
        <v>56</v>
      </c>
      <c r="E19" s="28">
        <f t="shared" si="7"/>
        <v>900</v>
      </c>
      <c r="F19" s="62">
        <v>60</v>
      </c>
      <c r="G19" s="62">
        <v>40</v>
      </c>
      <c r="H19" s="62">
        <v>1000</v>
      </c>
      <c r="I19" s="28">
        <f t="shared" si="8"/>
        <v>960</v>
      </c>
      <c r="J19" s="62">
        <v>521</v>
      </c>
      <c r="K19" s="62">
        <v>30</v>
      </c>
      <c r="L19" s="29">
        <f t="shared" si="9"/>
        <v>551</v>
      </c>
      <c r="M19" s="69">
        <v>12</v>
      </c>
      <c r="N19" s="70"/>
      <c r="O19" s="28">
        <f t="shared" si="10"/>
        <v>379</v>
      </c>
      <c r="P19" s="28">
        <f t="shared" si="11"/>
        <v>30</v>
      </c>
      <c r="Q19" s="30">
        <f t="shared" si="12"/>
        <v>409</v>
      </c>
      <c r="R19" s="31">
        <f t="shared" si="13"/>
        <v>4908</v>
      </c>
    </row>
    <row r="20" spans="1:18" ht="15.4" customHeight="1" x14ac:dyDescent="0.25">
      <c r="A20" s="54"/>
      <c r="B20" s="51" t="s">
        <v>57</v>
      </c>
      <c r="C20" s="55"/>
      <c r="D20" s="53" t="s">
        <v>56</v>
      </c>
      <c r="E20" s="28">
        <f t="shared" si="7"/>
        <v>0</v>
      </c>
      <c r="F20" s="63"/>
      <c r="G20" s="63"/>
      <c r="H20" s="63"/>
      <c r="I20" s="28">
        <f t="shared" si="8"/>
        <v>0</v>
      </c>
      <c r="J20" s="63"/>
      <c r="K20" s="63"/>
      <c r="L20" s="29">
        <f t="shared" si="9"/>
        <v>0</v>
      </c>
      <c r="M20" s="69"/>
      <c r="N20" s="70"/>
      <c r="O20" s="33"/>
      <c r="P20" s="33"/>
      <c r="Q20" s="32"/>
      <c r="R20" s="34"/>
    </row>
    <row r="21" spans="1:18" ht="15.4" customHeight="1" x14ac:dyDescent="0.25">
      <c r="A21" s="54"/>
      <c r="B21" s="51" t="s">
        <v>57</v>
      </c>
      <c r="C21" s="55"/>
      <c r="D21" s="53" t="s">
        <v>56</v>
      </c>
      <c r="E21" s="28">
        <f t="shared" si="7"/>
        <v>0</v>
      </c>
      <c r="F21" s="63"/>
      <c r="G21" s="63"/>
      <c r="H21" s="63"/>
      <c r="I21" s="28">
        <f t="shared" si="8"/>
        <v>0</v>
      </c>
      <c r="J21" s="63"/>
      <c r="K21" s="63"/>
      <c r="L21" s="29">
        <f t="shared" si="9"/>
        <v>0</v>
      </c>
      <c r="M21" s="69"/>
      <c r="N21" s="70"/>
      <c r="O21" s="33"/>
      <c r="P21" s="33"/>
      <c r="Q21" s="32"/>
      <c r="R21" s="34"/>
    </row>
    <row r="22" spans="1:18" ht="15.4" customHeight="1" x14ac:dyDescent="0.25">
      <c r="A22" s="54"/>
      <c r="B22" s="51" t="s">
        <v>57</v>
      </c>
      <c r="C22" s="55"/>
      <c r="D22" s="53" t="s">
        <v>56</v>
      </c>
      <c r="E22" s="28">
        <f t="shared" si="7"/>
        <v>0</v>
      </c>
      <c r="F22" s="63"/>
      <c r="G22" s="63"/>
      <c r="H22" s="63"/>
      <c r="I22" s="28">
        <f t="shared" si="8"/>
        <v>0</v>
      </c>
      <c r="J22" s="63"/>
      <c r="K22" s="63"/>
      <c r="L22" s="29">
        <f t="shared" si="9"/>
        <v>0</v>
      </c>
      <c r="M22" s="69"/>
      <c r="N22" s="70"/>
      <c r="O22" s="33"/>
      <c r="P22" s="33"/>
      <c r="Q22" s="32"/>
      <c r="R22" s="34"/>
    </row>
    <row r="23" spans="1:18" ht="16.5" thickBot="1" x14ac:dyDescent="0.3">
      <c r="A23" s="74"/>
      <c r="B23" s="56" t="s">
        <v>57</v>
      </c>
      <c r="C23" s="57"/>
      <c r="D23" s="58" t="s">
        <v>56</v>
      </c>
      <c r="E23" s="75">
        <f t="shared" si="7"/>
        <v>0</v>
      </c>
      <c r="F23" s="64"/>
      <c r="G23" s="64"/>
      <c r="H23" s="64"/>
      <c r="I23" s="75">
        <f t="shared" si="8"/>
        <v>0</v>
      </c>
      <c r="J23" s="64"/>
      <c r="K23" s="64"/>
      <c r="L23" s="76">
        <f t="shared" si="9"/>
        <v>0</v>
      </c>
      <c r="M23" s="71"/>
      <c r="N23" s="72"/>
      <c r="O23" s="35"/>
      <c r="P23" s="35"/>
      <c r="Q23" s="36"/>
      <c r="R23" s="37"/>
    </row>
    <row r="24" spans="1:18" ht="24.95" customHeight="1" thickBot="1" x14ac:dyDescent="0.3">
      <c r="A24" s="21"/>
      <c r="L24" s="38" t="s">
        <v>58</v>
      </c>
      <c r="M24" s="39">
        <f>SUM(M15:M23)</f>
        <v>36</v>
      </c>
      <c r="N24" s="40"/>
      <c r="Q24" s="38" t="s">
        <v>58</v>
      </c>
      <c r="R24" s="73">
        <f>SUM(R15:R23)</f>
        <v>13944</v>
      </c>
    </row>
    <row r="25" spans="1:18" x14ac:dyDescent="0.25">
      <c r="A25" s="2"/>
      <c r="R25" s="41" t="s">
        <v>59</v>
      </c>
    </row>
  </sheetData>
  <sheetProtection algorithmName="SHA-512" hashValue="weGPyTRPZC6zqxRxMU52FpY5cIxxSy+OixgMCOOiGhjxlFSVDTrtKVdPi+V1LVzCmgkmZHfzTY7nRfe+ASqbIQ==" saltValue="BTQq6GzTfrrIQEs1cxNZeA==" spinCount="100000" sheet="1" objects="1" scenarios="1"/>
  <autoFilter ref="A14:R25" xr:uid="{1A247E42-F5F9-4800-AC17-48A79C6A67BA}"/>
  <mergeCells count="4">
    <mergeCell ref="D6:J6"/>
    <mergeCell ref="B8:C8"/>
    <mergeCell ref="B7:D7"/>
    <mergeCell ref="F11:H12"/>
  </mergeCells>
  <conditionalFormatting sqref="P15:P23">
    <cfRule type="cellIs" dxfId="0" priority="1" operator="lessThan">
      <formula>0</formula>
    </cfRule>
  </conditionalFormatting>
  <dataValidations disablePrompts="1" count="1">
    <dataValidation type="list" allowBlank="1" showInputMessage="1" showErrorMessage="1" sqref="D15:D23 A15:B23" xr:uid="{C9859675-1A07-4AE0-A572-7FFE6C59E313}">
      <formula1>#REF!</formula1>
    </dataValidation>
  </dataValidations>
  <printOptions horizontalCentered="1"/>
  <pageMargins left="0.45" right="0.45" top="0.75" bottom="0.75" header="0.3" footer="0.3"/>
  <pageSetup paperSize="5" scale="86" fitToHeight="0" orientation="landscape" r:id="rId1"/>
  <headerFooter>
    <oddFooter>&amp;RPage &amp;P of &amp;N</oddFooter>
  </headerFooter>
  <drawing r:id="rId2"/>
  <legacyDrawing r:id="rId3"/>
</worksheet>
</file>

<file path=docMetadata/LabelInfo.xml><?xml version="1.0" encoding="utf-8"?>
<clbl:labelList xmlns:clbl="http://schemas.microsoft.com/office/2020/mipLabelMetadata">
  <clbl:label id="{356f99f3-9d86-47a1-8203-3b41b1cb0c68}" enabled="0" method="" siteId="{356f99f3-9d86-47a1-8203-3b41b1cb0c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RS - Form A</vt:lpstr>
      <vt:lpstr>RS - Form B</vt:lpstr>
      <vt:lpstr>RS - Form B Sample</vt:lpstr>
      <vt:lpstr>'RS - Form B'!Print_Area</vt:lpstr>
      <vt:lpstr>'RS - Form B Sample'!Print_Area</vt:lpstr>
      <vt:lpstr>'RS - Form B'!Print_Titles</vt:lpstr>
      <vt:lpstr>'RS - Form B Sample'!Print_Titles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Poon, Annie</dc:creator>
  <cp:lastModifiedBy>Metcalf, Kristen</cp:lastModifiedBy>
  <dcterms:created xsi:type="dcterms:W3CDTF">2026-08-06T11:27:43Z</dcterms:created>
  <dcterms:modified xsi:type="dcterms:W3CDTF">2026-08-20T16:16:01Z</dcterms:modified>
</cp:coreProperties>
</file>