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lregionca.sharepoint.com/teams/S344/Shared Documents/Website updates/2026/February 2026/Top-up guidelines and documents/For Sajjan/"/>
    </mc:Choice>
  </mc:AlternateContent>
  <xr:revisionPtr revIDLastSave="0" documentId="8_{5785A3DE-6AE8-4AC2-84C5-8482691D251B}" xr6:coauthVersionLast="47" xr6:coauthVersionMax="47" xr10:uidLastSave="{00000000-0000-0000-0000-000000000000}"/>
  <workbookProtection workbookAlgorithmName="SHA-512" workbookHashValue="kXAX7xPqQJcu1Clgxx+oXpSEH6FIMUQPMvHdFXVXNaFcFBWgqXdCXo6pRayLyYrkC4rCjPwdYwsx8er60Y3VXw==" workbookSaltValue="Qvp4qCK8WGbbwKAvPnLcYQ==" workbookSpinCount="100000" lockStructure="1"/>
  <bookViews>
    <workbookView xWindow="10" yWindow="20" windowWidth="19180" windowHeight="10060" xr2:uid="{AFAAD958-E180-42F2-9DDA-DA3F2277E45C}"/>
  </bookViews>
  <sheets>
    <sheet name="Instructions &amp; Definitions" sheetId="29" r:id="rId1"/>
    <sheet name="1 Provider Representation" sheetId="24" r:id="rId2"/>
    <sheet name="2 Top-up Calculator" sheetId="23" r:id="rId3"/>
    <sheet name="Peel Usage Only" sheetId="26" state="hidden" r:id="rId4"/>
  </sheets>
  <definedNames>
    <definedName name="_xlnm._FilterDatabase" localSheetId="2" hidden="1">'2 Top-up Calculator'!$A$21:$AA$1521</definedName>
    <definedName name="_xlnm._FilterDatabase" localSheetId="3" hidden="1">'Peel Usage Only'!$C$1:$I$1501</definedName>
    <definedName name="PopUpNow" localSheetId="3">'Peel Usage Only'!#REF!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6" l="1"/>
  <c r="C3" i="26"/>
  <c r="D3" i="26"/>
  <c r="E3" i="26"/>
  <c r="F3" i="26"/>
  <c r="G3" i="26"/>
  <c r="H3" i="26"/>
  <c r="I3" i="26"/>
  <c r="B4" i="26"/>
  <c r="C4" i="26"/>
  <c r="D4" i="26"/>
  <c r="E4" i="26"/>
  <c r="F4" i="26"/>
  <c r="G4" i="26"/>
  <c r="H4" i="26"/>
  <c r="I4" i="26"/>
  <c r="B5" i="26"/>
  <c r="C5" i="26"/>
  <c r="D5" i="26"/>
  <c r="E5" i="26"/>
  <c r="F5" i="26"/>
  <c r="G5" i="26"/>
  <c r="H5" i="26"/>
  <c r="I5" i="26"/>
  <c r="B6" i="26"/>
  <c r="C6" i="26"/>
  <c r="D6" i="26"/>
  <c r="E6" i="26"/>
  <c r="F6" i="26"/>
  <c r="G6" i="26"/>
  <c r="H6" i="26"/>
  <c r="I6" i="26"/>
  <c r="B7" i="26"/>
  <c r="C7" i="26"/>
  <c r="D7" i="26"/>
  <c r="E7" i="26"/>
  <c r="F7" i="26"/>
  <c r="G7" i="26"/>
  <c r="H7" i="26"/>
  <c r="I7" i="26"/>
  <c r="B8" i="26"/>
  <c r="C8" i="26"/>
  <c r="D8" i="26"/>
  <c r="E8" i="26"/>
  <c r="F8" i="26"/>
  <c r="G8" i="26"/>
  <c r="H8" i="26"/>
  <c r="I8" i="26"/>
  <c r="B9" i="26"/>
  <c r="C9" i="26"/>
  <c r="D9" i="26"/>
  <c r="E9" i="26"/>
  <c r="F9" i="26"/>
  <c r="G9" i="26"/>
  <c r="H9" i="26"/>
  <c r="I9" i="26"/>
  <c r="B10" i="26"/>
  <c r="C10" i="26"/>
  <c r="D10" i="26"/>
  <c r="E10" i="26"/>
  <c r="F10" i="26"/>
  <c r="G10" i="26"/>
  <c r="H10" i="26"/>
  <c r="I10" i="26"/>
  <c r="B11" i="26"/>
  <c r="C11" i="26"/>
  <c r="D11" i="26"/>
  <c r="E11" i="26"/>
  <c r="F11" i="26"/>
  <c r="G11" i="26"/>
  <c r="H11" i="26"/>
  <c r="I11" i="26"/>
  <c r="B12" i="26"/>
  <c r="C12" i="26"/>
  <c r="D12" i="26"/>
  <c r="E12" i="26"/>
  <c r="F12" i="26"/>
  <c r="G12" i="26"/>
  <c r="H12" i="26"/>
  <c r="I12" i="26"/>
  <c r="B13" i="26"/>
  <c r="C13" i="26"/>
  <c r="D13" i="26"/>
  <c r="E13" i="26"/>
  <c r="F13" i="26"/>
  <c r="G13" i="26"/>
  <c r="H13" i="26"/>
  <c r="I13" i="26"/>
  <c r="B14" i="26"/>
  <c r="C14" i="26"/>
  <c r="D14" i="26"/>
  <c r="E14" i="26"/>
  <c r="F14" i="26"/>
  <c r="G14" i="26"/>
  <c r="H14" i="26"/>
  <c r="I14" i="26"/>
  <c r="B15" i="26"/>
  <c r="C15" i="26"/>
  <c r="D15" i="26"/>
  <c r="E15" i="26"/>
  <c r="F15" i="26"/>
  <c r="G15" i="26"/>
  <c r="H15" i="26"/>
  <c r="I15" i="26"/>
  <c r="B16" i="26"/>
  <c r="C16" i="26"/>
  <c r="D16" i="26"/>
  <c r="E16" i="26"/>
  <c r="F16" i="26"/>
  <c r="G16" i="26"/>
  <c r="H16" i="26"/>
  <c r="I16" i="26"/>
  <c r="B17" i="26"/>
  <c r="C17" i="26"/>
  <c r="D17" i="26"/>
  <c r="E17" i="26"/>
  <c r="F17" i="26"/>
  <c r="G17" i="26"/>
  <c r="H17" i="26"/>
  <c r="I17" i="26"/>
  <c r="B18" i="26"/>
  <c r="C18" i="26"/>
  <c r="D18" i="26"/>
  <c r="E18" i="26"/>
  <c r="F18" i="26"/>
  <c r="G18" i="26"/>
  <c r="H18" i="26"/>
  <c r="I18" i="26"/>
  <c r="B19" i="26"/>
  <c r="C19" i="26"/>
  <c r="D19" i="26"/>
  <c r="E19" i="26"/>
  <c r="F19" i="26"/>
  <c r="G19" i="26"/>
  <c r="H19" i="26"/>
  <c r="I19" i="26"/>
  <c r="B20" i="26"/>
  <c r="C20" i="26"/>
  <c r="D20" i="26"/>
  <c r="E20" i="26"/>
  <c r="F20" i="26"/>
  <c r="G20" i="26"/>
  <c r="H20" i="26"/>
  <c r="I20" i="26"/>
  <c r="B21" i="26"/>
  <c r="C21" i="26"/>
  <c r="D21" i="26"/>
  <c r="E21" i="26"/>
  <c r="F21" i="26"/>
  <c r="G21" i="26"/>
  <c r="H21" i="26"/>
  <c r="I21" i="26"/>
  <c r="B22" i="26"/>
  <c r="C22" i="26"/>
  <c r="D22" i="26"/>
  <c r="E22" i="26"/>
  <c r="F22" i="26"/>
  <c r="G22" i="26"/>
  <c r="H22" i="26"/>
  <c r="I22" i="26"/>
  <c r="B23" i="26"/>
  <c r="C23" i="26"/>
  <c r="D23" i="26"/>
  <c r="E23" i="26"/>
  <c r="F23" i="26"/>
  <c r="G23" i="26"/>
  <c r="H23" i="26"/>
  <c r="I23" i="26"/>
  <c r="B24" i="26"/>
  <c r="C24" i="26"/>
  <c r="D24" i="26"/>
  <c r="E24" i="26"/>
  <c r="F24" i="26"/>
  <c r="G24" i="26"/>
  <c r="H24" i="26"/>
  <c r="I24" i="26"/>
  <c r="B25" i="26"/>
  <c r="C25" i="26"/>
  <c r="D25" i="26"/>
  <c r="E25" i="26"/>
  <c r="F25" i="26"/>
  <c r="G25" i="26"/>
  <c r="H25" i="26"/>
  <c r="I25" i="26"/>
  <c r="B26" i="26"/>
  <c r="C26" i="26"/>
  <c r="D26" i="26"/>
  <c r="E26" i="26"/>
  <c r="F26" i="26"/>
  <c r="G26" i="26"/>
  <c r="H26" i="26"/>
  <c r="I26" i="26"/>
  <c r="B27" i="26"/>
  <c r="C27" i="26"/>
  <c r="D27" i="26"/>
  <c r="E27" i="26"/>
  <c r="F27" i="26"/>
  <c r="G27" i="26"/>
  <c r="H27" i="26"/>
  <c r="I27" i="26"/>
  <c r="B28" i="26"/>
  <c r="C28" i="26"/>
  <c r="D28" i="26"/>
  <c r="E28" i="26"/>
  <c r="F28" i="26"/>
  <c r="G28" i="26"/>
  <c r="H28" i="26"/>
  <c r="I28" i="26"/>
  <c r="B29" i="26"/>
  <c r="C29" i="26"/>
  <c r="D29" i="26"/>
  <c r="E29" i="26"/>
  <c r="F29" i="26"/>
  <c r="G29" i="26"/>
  <c r="H29" i="26"/>
  <c r="I29" i="26"/>
  <c r="B30" i="26"/>
  <c r="C30" i="26"/>
  <c r="D30" i="26"/>
  <c r="E30" i="26"/>
  <c r="F30" i="26"/>
  <c r="G30" i="26"/>
  <c r="H30" i="26"/>
  <c r="I30" i="26"/>
  <c r="B31" i="26"/>
  <c r="C31" i="26"/>
  <c r="D31" i="26"/>
  <c r="E31" i="26"/>
  <c r="F31" i="26"/>
  <c r="G31" i="26"/>
  <c r="H31" i="26"/>
  <c r="I31" i="26"/>
  <c r="B32" i="26"/>
  <c r="C32" i="26"/>
  <c r="D32" i="26"/>
  <c r="E32" i="26"/>
  <c r="F32" i="26"/>
  <c r="G32" i="26"/>
  <c r="H32" i="26"/>
  <c r="I32" i="26"/>
  <c r="B33" i="26"/>
  <c r="C33" i="26"/>
  <c r="D33" i="26"/>
  <c r="E33" i="26"/>
  <c r="F33" i="26"/>
  <c r="G33" i="26"/>
  <c r="H33" i="26"/>
  <c r="I33" i="26"/>
  <c r="B34" i="26"/>
  <c r="C34" i="26"/>
  <c r="D34" i="26"/>
  <c r="E34" i="26"/>
  <c r="F34" i="26"/>
  <c r="G34" i="26"/>
  <c r="H34" i="26"/>
  <c r="I34" i="26"/>
  <c r="B35" i="26"/>
  <c r="C35" i="26"/>
  <c r="D35" i="26"/>
  <c r="E35" i="26"/>
  <c r="F35" i="26"/>
  <c r="G35" i="26"/>
  <c r="H35" i="26"/>
  <c r="I35" i="26"/>
  <c r="B36" i="26"/>
  <c r="C36" i="26"/>
  <c r="D36" i="26"/>
  <c r="E36" i="26"/>
  <c r="F36" i="26"/>
  <c r="G36" i="26"/>
  <c r="H36" i="26"/>
  <c r="I36" i="26"/>
  <c r="B37" i="26"/>
  <c r="C37" i="26"/>
  <c r="D37" i="26"/>
  <c r="E37" i="26"/>
  <c r="F37" i="26"/>
  <c r="G37" i="26"/>
  <c r="H37" i="26"/>
  <c r="I37" i="26"/>
  <c r="B38" i="26"/>
  <c r="C38" i="26"/>
  <c r="D38" i="26"/>
  <c r="E38" i="26"/>
  <c r="F38" i="26"/>
  <c r="G38" i="26"/>
  <c r="H38" i="26"/>
  <c r="I38" i="26"/>
  <c r="B39" i="26"/>
  <c r="C39" i="26"/>
  <c r="D39" i="26"/>
  <c r="E39" i="26"/>
  <c r="F39" i="26"/>
  <c r="G39" i="26"/>
  <c r="H39" i="26"/>
  <c r="I39" i="26"/>
  <c r="B40" i="26"/>
  <c r="C40" i="26"/>
  <c r="D40" i="26"/>
  <c r="E40" i="26"/>
  <c r="F40" i="26"/>
  <c r="G40" i="26"/>
  <c r="H40" i="26"/>
  <c r="I40" i="26"/>
  <c r="B41" i="26"/>
  <c r="C41" i="26"/>
  <c r="D41" i="26"/>
  <c r="E41" i="26"/>
  <c r="F41" i="26"/>
  <c r="G41" i="26"/>
  <c r="H41" i="26"/>
  <c r="I41" i="26"/>
  <c r="B42" i="26"/>
  <c r="C42" i="26"/>
  <c r="D42" i="26"/>
  <c r="E42" i="26"/>
  <c r="F42" i="26"/>
  <c r="G42" i="26"/>
  <c r="H42" i="26"/>
  <c r="I42" i="26"/>
  <c r="B43" i="26"/>
  <c r="C43" i="26"/>
  <c r="D43" i="26"/>
  <c r="E43" i="26"/>
  <c r="F43" i="26"/>
  <c r="G43" i="26"/>
  <c r="H43" i="26"/>
  <c r="I43" i="26"/>
  <c r="B44" i="26"/>
  <c r="C44" i="26"/>
  <c r="D44" i="26"/>
  <c r="E44" i="26"/>
  <c r="F44" i="26"/>
  <c r="G44" i="26"/>
  <c r="H44" i="26"/>
  <c r="I44" i="26"/>
  <c r="B45" i="26"/>
  <c r="C45" i="26"/>
  <c r="D45" i="26"/>
  <c r="E45" i="26"/>
  <c r="F45" i="26"/>
  <c r="G45" i="26"/>
  <c r="H45" i="26"/>
  <c r="I45" i="26"/>
  <c r="B46" i="26"/>
  <c r="C46" i="26"/>
  <c r="D46" i="26"/>
  <c r="E46" i="26"/>
  <c r="F46" i="26"/>
  <c r="G46" i="26"/>
  <c r="H46" i="26"/>
  <c r="I46" i="26"/>
  <c r="B47" i="26"/>
  <c r="C47" i="26"/>
  <c r="D47" i="26"/>
  <c r="E47" i="26"/>
  <c r="F47" i="26"/>
  <c r="G47" i="26"/>
  <c r="H47" i="26"/>
  <c r="I47" i="26"/>
  <c r="B48" i="26"/>
  <c r="C48" i="26"/>
  <c r="D48" i="26"/>
  <c r="E48" i="26"/>
  <c r="F48" i="26"/>
  <c r="G48" i="26"/>
  <c r="H48" i="26"/>
  <c r="I48" i="26"/>
  <c r="B49" i="26"/>
  <c r="C49" i="26"/>
  <c r="D49" i="26"/>
  <c r="E49" i="26"/>
  <c r="F49" i="26"/>
  <c r="G49" i="26"/>
  <c r="H49" i="26"/>
  <c r="I49" i="26"/>
  <c r="B50" i="26"/>
  <c r="C50" i="26"/>
  <c r="D50" i="26"/>
  <c r="E50" i="26"/>
  <c r="F50" i="26"/>
  <c r="G50" i="26"/>
  <c r="H50" i="26"/>
  <c r="I50" i="26"/>
  <c r="B51" i="26"/>
  <c r="C51" i="26"/>
  <c r="D51" i="26"/>
  <c r="E51" i="26"/>
  <c r="F51" i="26"/>
  <c r="G51" i="26"/>
  <c r="H51" i="26"/>
  <c r="I51" i="26"/>
  <c r="B52" i="26"/>
  <c r="C52" i="26"/>
  <c r="D52" i="26"/>
  <c r="E52" i="26"/>
  <c r="F52" i="26"/>
  <c r="G52" i="26"/>
  <c r="H52" i="26"/>
  <c r="I52" i="26"/>
  <c r="B53" i="26"/>
  <c r="C53" i="26"/>
  <c r="D53" i="26"/>
  <c r="E53" i="26"/>
  <c r="F53" i="26"/>
  <c r="G53" i="26"/>
  <c r="H53" i="26"/>
  <c r="I53" i="26"/>
  <c r="B54" i="26"/>
  <c r="C54" i="26"/>
  <c r="D54" i="26"/>
  <c r="E54" i="26"/>
  <c r="F54" i="26"/>
  <c r="G54" i="26"/>
  <c r="H54" i="26"/>
  <c r="I54" i="26"/>
  <c r="B55" i="26"/>
  <c r="C55" i="26"/>
  <c r="D55" i="26"/>
  <c r="E55" i="26"/>
  <c r="F55" i="26"/>
  <c r="G55" i="26"/>
  <c r="H55" i="26"/>
  <c r="I55" i="26"/>
  <c r="B56" i="26"/>
  <c r="C56" i="26"/>
  <c r="D56" i="26"/>
  <c r="E56" i="26"/>
  <c r="F56" i="26"/>
  <c r="G56" i="26"/>
  <c r="H56" i="26"/>
  <c r="I56" i="26"/>
  <c r="B57" i="26"/>
  <c r="C57" i="26"/>
  <c r="D57" i="26"/>
  <c r="E57" i="26"/>
  <c r="F57" i="26"/>
  <c r="G57" i="26"/>
  <c r="H57" i="26"/>
  <c r="I57" i="26"/>
  <c r="B58" i="26"/>
  <c r="C58" i="26"/>
  <c r="D58" i="26"/>
  <c r="E58" i="26"/>
  <c r="F58" i="26"/>
  <c r="G58" i="26"/>
  <c r="H58" i="26"/>
  <c r="I58" i="26"/>
  <c r="B59" i="26"/>
  <c r="C59" i="26"/>
  <c r="D59" i="26"/>
  <c r="E59" i="26"/>
  <c r="F59" i="26"/>
  <c r="G59" i="26"/>
  <c r="H59" i="26"/>
  <c r="I59" i="26"/>
  <c r="B60" i="26"/>
  <c r="C60" i="26"/>
  <c r="D60" i="26"/>
  <c r="E60" i="26"/>
  <c r="F60" i="26"/>
  <c r="G60" i="26"/>
  <c r="H60" i="26"/>
  <c r="I60" i="26"/>
  <c r="B61" i="26"/>
  <c r="C61" i="26"/>
  <c r="D61" i="26"/>
  <c r="E61" i="26"/>
  <c r="F61" i="26"/>
  <c r="G61" i="26"/>
  <c r="H61" i="26"/>
  <c r="I61" i="26"/>
  <c r="B62" i="26"/>
  <c r="C62" i="26"/>
  <c r="D62" i="26"/>
  <c r="E62" i="26"/>
  <c r="F62" i="26"/>
  <c r="G62" i="26"/>
  <c r="H62" i="26"/>
  <c r="I62" i="26"/>
  <c r="B63" i="26"/>
  <c r="C63" i="26"/>
  <c r="D63" i="26"/>
  <c r="E63" i="26"/>
  <c r="F63" i="26"/>
  <c r="G63" i="26"/>
  <c r="H63" i="26"/>
  <c r="I63" i="26"/>
  <c r="B64" i="26"/>
  <c r="C64" i="26"/>
  <c r="D64" i="26"/>
  <c r="E64" i="26"/>
  <c r="F64" i="26"/>
  <c r="G64" i="26"/>
  <c r="H64" i="26"/>
  <c r="I64" i="26"/>
  <c r="B65" i="26"/>
  <c r="C65" i="26"/>
  <c r="D65" i="26"/>
  <c r="E65" i="26"/>
  <c r="F65" i="26"/>
  <c r="G65" i="26"/>
  <c r="H65" i="26"/>
  <c r="I65" i="26"/>
  <c r="B66" i="26"/>
  <c r="C66" i="26"/>
  <c r="D66" i="26"/>
  <c r="E66" i="26"/>
  <c r="F66" i="26"/>
  <c r="G66" i="26"/>
  <c r="H66" i="26"/>
  <c r="I66" i="26"/>
  <c r="B67" i="26"/>
  <c r="C67" i="26"/>
  <c r="D67" i="26"/>
  <c r="E67" i="26"/>
  <c r="F67" i="26"/>
  <c r="G67" i="26"/>
  <c r="H67" i="26"/>
  <c r="I67" i="26"/>
  <c r="B68" i="26"/>
  <c r="C68" i="26"/>
  <c r="D68" i="26"/>
  <c r="E68" i="26"/>
  <c r="F68" i="26"/>
  <c r="G68" i="26"/>
  <c r="H68" i="26"/>
  <c r="I68" i="26"/>
  <c r="B69" i="26"/>
  <c r="C69" i="26"/>
  <c r="D69" i="26"/>
  <c r="E69" i="26"/>
  <c r="F69" i="26"/>
  <c r="G69" i="26"/>
  <c r="H69" i="26"/>
  <c r="I69" i="26"/>
  <c r="B70" i="26"/>
  <c r="C70" i="26"/>
  <c r="D70" i="26"/>
  <c r="E70" i="26"/>
  <c r="F70" i="26"/>
  <c r="G70" i="26"/>
  <c r="H70" i="26"/>
  <c r="I70" i="26"/>
  <c r="B71" i="26"/>
  <c r="C71" i="26"/>
  <c r="D71" i="26"/>
  <c r="E71" i="26"/>
  <c r="F71" i="26"/>
  <c r="G71" i="26"/>
  <c r="H71" i="26"/>
  <c r="I71" i="26"/>
  <c r="B72" i="26"/>
  <c r="C72" i="26"/>
  <c r="D72" i="26"/>
  <c r="E72" i="26"/>
  <c r="F72" i="26"/>
  <c r="G72" i="26"/>
  <c r="H72" i="26"/>
  <c r="I72" i="26"/>
  <c r="B73" i="26"/>
  <c r="C73" i="26"/>
  <c r="D73" i="26"/>
  <c r="E73" i="26"/>
  <c r="F73" i="26"/>
  <c r="G73" i="26"/>
  <c r="H73" i="26"/>
  <c r="I73" i="26"/>
  <c r="B74" i="26"/>
  <c r="C74" i="26"/>
  <c r="D74" i="26"/>
  <c r="E74" i="26"/>
  <c r="F74" i="26"/>
  <c r="G74" i="26"/>
  <c r="H74" i="26"/>
  <c r="I74" i="26"/>
  <c r="B75" i="26"/>
  <c r="C75" i="26"/>
  <c r="D75" i="26"/>
  <c r="E75" i="26"/>
  <c r="F75" i="26"/>
  <c r="G75" i="26"/>
  <c r="H75" i="26"/>
  <c r="I75" i="26"/>
  <c r="B76" i="26"/>
  <c r="C76" i="26"/>
  <c r="D76" i="26"/>
  <c r="E76" i="26"/>
  <c r="F76" i="26"/>
  <c r="G76" i="26"/>
  <c r="H76" i="26"/>
  <c r="I76" i="26"/>
  <c r="B77" i="26"/>
  <c r="C77" i="26"/>
  <c r="D77" i="26"/>
  <c r="E77" i="26"/>
  <c r="F77" i="26"/>
  <c r="G77" i="26"/>
  <c r="H77" i="26"/>
  <c r="I77" i="26"/>
  <c r="B78" i="26"/>
  <c r="C78" i="26"/>
  <c r="D78" i="26"/>
  <c r="E78" i="26"/>
  <c r="F78" i="26"/>
  <c r="G78" i="26"/>
  <c r="H78" i="26"/>
  <c r="I78" i="26"/>
  <c r="B79" i="26"/>
  <c r="C79" i="26"/>
  <c r="D79" i="26"/>
  <c r="E79" i="26"/>
  <c r="F79" i="26"/>
  <c r="G79" i="26"/>
  <c r="H79" i="26"/>
  <c r="I79" i="26"/>
  <c r="B80" i="26"/>
  <c r="C80" i="26"/>
  <c r="D80" i="26"/>
  <c r="E80" i="26"/>
  <c r="F80" i="26"/>
  <c r="G80" i="26"/>
  <c r="H80" i="26"/>
  <c r="I80" i="26"/>
  <c r="B81" i="26"/>
  <c r="C81" i="26"/>
  <c r="D81" i="26"/>
  <c r="E81" i="26"/>
  <c r="F81" i="26"/>
  <c r="G81" i="26"/>
  <c r="H81" i="26"/>
  <c r="I81" i="26"/>
  <c r="B82" i="26"/>
  <c r="C82" i="26"/>
  <c r="D82" i="26"/>
  <c r="E82" i="26"/>
  <c r="F82" i="26"/>
  <c r="G82" i="26"/>
  <c r="H82" i="26"/>
  <c r="I82" i="26"/>
  <c r="B83" i="26"/>
  <c r="C83" i="26"/>
  <c r="D83" i="26"/>
  <c r="E83" i="26"/>
  <c r="F83" i="26"/>
  <c r="G83" i="26"/>
  <c r="H83" i="26"/>
  <c r="I83" i="26"/>
  <c r="B84" i="26"/>
  <c r="C84" i="26"/>
  <c r="D84" i="26"/>
  <c r="E84" i="26"/>
  <c r="F84" i="26"/>
  <c r="G84" i="26"/>
  <c r="H84" i="26"/>
  <c r="I84" i="26"/>
  <c r="B85" i="26"/>
  <c r="C85" i="26"/>
  <c r="D85" i="26"/>
  <c r="E85" i="26"/>
  <c r="F85" i="26"/>
  <c r="G85" i="26"/>
  <c r="H85" i="26"/>
  <c r="I85" i="26"/>
  <c r="B86" i="26"/>
  <c r="C86" i="26"/>
  <c r="D86" i="26"/>
  <c r="E86" i="26"/>
  <c r="F86" i="26"/>
  <c r="G86" i="26"/>
  <c r="H86" i="26"/>
  <c r="I86" i="26"/>
  <c r="B87" i="26"/>
  <c r="C87" i="26"/>
  <c r="D87" i="26"/>
  <c r="E87" i="26"/>
  <c r="F87" i="26"/>
  <c r="G87" i="26"/>
  <c r="H87" i="26"/>
  <c r="I87" i="26"/>
  <c r="B88" i="26"/>
  <c r="C88" i="26"/>
  <c r="D88" i="26"/>
  <c r="E88" i="26"/>
  <c r="F88" i="26"/>
  <c r="G88" i="26"/>
  <c r="H88" i="26"/>
  <c r="I88" i="26"/>
  <c r="B89" i="26"/>
  <c r="C89" i="26"/>
  <c r="D89" i="26"/>
  <c r="E89" i="26"/>
  <c r="F89" i="26"/>
  <c r="G89" i="26"/>
  <c r="H89" i="26"/>
  <c r="I89" i="26"/>
  <c r="B90" i="26"/>
  <c r="C90" i="26"/>
  <c r="D90" i="26"/>
  <c r="E90" i="26"/>
  <c r="F90" i="26"/>
  <c r="G90" i="26"/>
  <c r="H90" i="26"/>
  <c r="I90" i="26"/>
  <c r="B91" i="26"/>
  <c r="C91" i="26"/>
  <c r="D91" i="26"/>
  <c r="E91" i="26"/>
  <c r="F91" i="26"/>
  <c r="G91" i="26"/>
  <c r="H91" i="26"/>
  <c r="I91" i="26"/>
  <c r="B92" i="26"/>
  <c r="C92" i="26"/>
  <c r="D92" i="26"/>
  <c r="E92" i="26"/>
  <c r="F92" i="26"/>
  <c r="G92" i="26"/>
  <c r="H92" i="26"/>
  <c r="I92" i="26"/>
  <c r="B93" i="26"/>
  <c r="C93" i="26"/>
  <c r="D93" i="26"/>
  <c r="E93" i="26"/>
  <c r="F93" i="26"/>
  <c r="G93" i="26"/>
  <c r="H93" i="26"/>
  <c r="I93" i="26"/>
  <c r="B94" i="26"/>
  <c r="C94" i="26"/>
  <c r="D94" i="26"/>
  <c r="E94" i="26"/>
  <c r="F94" i="26"/>
  <c r="G94" i="26"/>
  <c r="H94" i="26"/>
  <c r="I94" i="26"/>
  <c r="B95" i="26"/>
  <c r="C95" i="26"/>
  <c r="D95" i="26"/>
  <c r="E95" i="26"/>
  <c r="F95" i="26"/>
  <c r="G95" i="26"/>
  <c r="H95" i="26"/>
  <c r="I95" i="26"/>
  <c r="B96" i="26"/>
  <c r="C96" i="26"/>
  <c r="D96" i="26"/>
  <c r="E96" i="26"/>
  <c r="F96" i="26"/>
  <c r="G96" i="26"/>
  <c r="H96" i="26"/>
  <c r="I96" i="26"/>
  <c r="B97" i="26"/>
  <c r="C97" i="26"/>
  <c r="D97" i="26"/>
  <c r="E97" i="26"/>
  <c r="F97" i="26"/>
  <c r="G97" i="26"/>
  <c r="H97" i="26"/>
  <c r="I97" i="26"/>
  <c r="B98" i="26"/>
  <c r="C98" i="26"/>
  <c r="D98" i="26"/>
  <c r="E98" i="26"/>
  <c r="F98" i="26"/>
  <c r="G98" i="26"/>
  <c r="H98" i="26"/>
  <c r="I98" i="26"/>
  <c r="B99" i="26"/>
  <c r="C99" i="26"/>
  <c r="D99" i="26"/>
  <c r="E99" i="26"/>
  <c r="F99" i="26"/>
  <c r="G99" i="26"/>
  <c r="H99" i="26"/>
  <c r="I99" i="26"/>
  <c r="B100" i="26"/>
  <c r="C100" i="26"/>
  <c r="D100" i="26"/>
  <c r="E100" i="26"/>
  <c r="F100" i="26"/>
  <c r="G100" i="26"/>
  <c r="H100" i="26"/>
  <c r="I100" i="26"/>
  <c r="B101" i="26"/>
  <c r="C101" i="26"/>
  <c r="D101" i="26"/>
  <c r="E101" i="26"/>
  <c r="F101" i="26"/>
  <c r="G101" i="26"/>
  <c r="H101" i="26"/>
  <c r="I101" i="26"/>
  <c r="B102" i="26"/>
  <c r="C102" i="26"/>
  <c r="D102" i="26"/>
  <c r="E102" i="26"/>
  <c r="F102" i="26"/>
  <c r="G102" i="26"/>
  <c r="H102" i="26"/>
  <c r="I102" i="26"/>
  <c r="B103" i="26"/>
  <c r="C103" i="26"/>
  <c r="D103" i="26"/>
  <c r="E103" i="26"/>
  <c r="F103" i="26"/>
  <c r="G103" i="26"/>
  <c r="H103" i="26"/>
  <c r="I103" i="26"/>
  <c r="B104" i="26"/>
  <c r="C104" i="26"/>
  <c r="D104" i="26"/>
  <c r="E104" i="26"/>
  <c r="F104" i="26"/>
  <c r="G104" i="26"/>
  <c r="H104" i="26"/>
  <c r="I104" i="26"/>
  <c r="B105" i="26"/>
  <c r="C105" i="26"/>
  <c r="D105" i="26"/>
  <c r="E105" i="26"/>
  <c r="F105" i="26"/>
  <c r="G105" i="26"/>
  <c r="H105" i="26"/>
  <c r="I105" i="26"/>
  <c r="B106" i="26"/>
  <c r="C106" i="26"/>
  <c r="D106" i="26"/>
  <c r="E106" i="26"/>
  <c r="F106" i="26"/>
  <c r="G106" i="26"/>
  <c r="H106" i="26"/>
  <c r="I106" i="26"/>
  <c r="B107" i="26"/>
  <c r="C107" i="26"/>
  <c r="D107" i="26"/>
  <c r="E107" i="26"/>
  <c r="F107" i="26"/>
  <c r="G107" i="26"/>
  <c r="H107" i="26"/>
  <c r="I107" i="26"/>
  <c r="B108" i="26"/>
  <c r="C108" i="26"/>
  <c r="D108" i="26"/>
  <c r="E108" i="26"/>
  <c r="F108" i="26"/>
  <c r="G108" i="26"/>
  <c r="H108" i="26"/>
  <c r="I108" i="26"/>
  <c r="B109" i="26"/>
  <c r="C109" i="26"/>
  <c r="D109" i="26"/>
  <c r="E109" i="26"/>
  <c r="F109" i="26"/>
  <c r="G109" i="26"/>
  <c r="H109" i="26"/>
  <c r="I109" i="26"/>
  <c r="B110" i="26"/>
  <c r="C110" i="26"/>
  <c r="D110" i="26"/>
  <c r="E110" i="26"/>
  <c r="F110" i="26"/>
  <c r="G110" i="26"/>
  <c r="H110" i="26"/>
  <c r="I110" i="26"/>
  <c r="B111" i="26"/>
  <c r="C111" i="26"/>
  <c r="D111" i="26"/>
  <c r="E111" i="26"/>
  <c r="F111" i="26"/>
  <c r="G111" i="26"/>
  <c r="H111" i="26"/>
  <c r="I111" i="26"/>
  <c r="B112" i="26"/>
  <c r="C112" i="26"/>
  <c r="D112" i="26"/>
  <c r="E112" i="26"/>
  <c r="F112" i="26"/>
  <c r="G112" i="26"/>
  <c r="H112" i="26"/>
  <c r="I112" i="26"/>
  <c r="B113" i="26"/>
  <c r="C113" i="26"/>
  <c r="D113" i="26"/>
  <c r="E113" i="26"/>
  <c r="F113" i="26"/>
  <c r="G113" i="26"/>
  <c r="H113" i="26"/>
  <c r="I113" i="26"/>
  <c r="B114" i="26"/>
  <c r="C114" i="26"/>
  <c r="D114" i="26"/>
  <c r="E114" i="26"/>
  <c r="F114" i="26"/>
  <c r="G114" i="26"/>
  <c r="H114" i="26"/>
  <c r="I114" i="26"/>
  <c r="B115" i="26"/>
  <c r="C115" i="26"/>
  <c r="D115" i="26"/>
  <c r="E115" i="26"/>
  <c r="F115" i="26"/>
  <c r="G115" i="26"/>
  <c r="H115" i="26"/>
  <c r="I115" i="26"/>
  <c r="B116" i="26"/>
  <c r="C116" i="26"/>
  <c r="D116" i="26"/>
  <c r="E116" i="26"/>
  <c r="F116" i="26"/>
  <c r="G116" i="26"/>
  <c r="H116" i="26"/>
  <c r="I116" i="26"/>
  <c r="B117" i="26"/>
  <c r="C117" i="26"/>
  <c r="D117" i="26"/>
  <c r="E117" i="26"/>
  <c r="F117" i="26"/>
  <c r="G117" i="26"/>
  <c r="H117" i="26"/>
  <c r="I117" i="26"/>
  <c r="B118" i="26"/>
  <c r="C118" i="26"/>
  <c r="D118" i="26"/>
  <c r="E118" i="26"/>
  <c r="F118" i="26"/>
  <c r="G118" i="26"/>
  <c r="H118" i="26"/>
  <c r="I118" i="26"/>
  <c r="B119" i="26"/>
  <c r="C119" i="26"/>
  <c r="D119" i="26"/>
  <c r="E119" i="26"/>
  <c r="F119" i="26"/>
  <c r="G119" i="26"/>
  <c r="H119" i="26"/>
  <c r="I119" i="26"/>
  <c r="B120" i="26"/>
  <c r="C120" i="26"/>
  <c r="D120" i="26"/>
  <c r="E120" i="26"/>
  <c r="F120" i="26"/>
  <c r="G120" i="26"/>
  <c r="H120" i="26"/>
  <c r="I120" i="26"/>
  <c r="B121" i="26"/>
  <c r="C121" i="26"/>
  <c r="D121" i="26"/>
  <c r="E121" i="26"/>
  <c r="F121" i="26"/>
  <c r="G121" i="26"/>
  <c r="H121" i="26"/>
  <c r="I121" i="26"/>
  <c r="B122" i="26"/>
  <c r="C122" i="26"/>
  <c r="D122" i="26"/>
  <c r="E122" i="26"/>
  <c r="F122" i="26"/>
  <c r="G122" i="26"/>
  <c r="H122" i="26"/>
  <c r="I122" i="26"/>
  <c r="B123" i="26"/>
  <c r="C123" i="26"/>
  <c r="D123" i="26"/>
  <c r="E123" i="26"/>
  <c r="F123" i="26"/>
  <c r="G123" i="26"/>
  <c r="H123" i="26"/>
  <c r="I123" i="26"/>
  <c r="B124" i="26"/>
  <c r="C124" i="26"/>
  <c r="D124" i="26"/>
  <c r="E124" i="26"/>
  <c r="F124" i="26"/>
  <c r="G124" i="26"/>
  <c r="H124" i="26"/>
  <c r="I124" i="26"/>
  <c r="B125" i="26"/>
  <c r="C125" i="26"/>
  <c r="D125" i="26"/>
  <c r="E125" i="26"/>
  <c r="F125" i="26"/>
  <c r="G125" i="26"/>
  <c r="H125" i="26"/>
  <c r="I125" i="26"/>
  <c r="B126" i="26"/>
  <c r="C126" i="26"/>
  <c r="D126" i="26"/>
  <c r="E126" i="26"/>
  <c r="F126" i="26"/>
  <c r="G126" i="26"/>
  <c r="H126" i="26"/>
  <c r="I126" i="26"/>
  <c r="B127" i="26"/>
  <c r="C127" i="26"/>
  <c r="D127" i="26"/>
  <c r="E127" i="26"/>
  <c r="F127" i="26"/>
  <c r="G127" i="26"/>
  <c r="H127" i="26"/>
  <c r="I127" i="26"/>
  <c r="B128" i="26"/>
  <c r="C128" i="26"/>
  <c r="D128" i="26"/>
  <c r="E128" i="26"/>
  <c r="F128" i="26"/>
  <c r="G128" i="26"/>
  <c r="H128" i="26"/>
  <c r="I128" i="26"/>
  <c r="B129" i="26"/>
  <c r="C129" i="26"/>
  <c r="D129" i="26"/>
  <c r="E129" i="26"/>
  <c r="F129" i="26"/>
  <c r="G129" i="26"/>
  <c r="H129" i="26"/>
  <c r="I129" i="26"/>
  <c r="B130" i="26"/>
  <c r="C130" i="26"/>
  <c r="D130" i="26"/>
  <c r="E130" i="26"/>
  <c r="F130" i="26"/>
  <c r="G130" i="26"/>
  <c r="H130" i="26"/>
  <c r="I130" i="26"/>
  <c r="B131" i="26"/>
  <c r="C131" i="26"/>
  <c r="D131" i="26"/>
  <c r="E131" i="26"/>
  <c r="F131" i="26"/>
  <c r="G131" i="26"/>
  <c r="H131" i="26"/>
  <c r="I131" i="26"/>
  <c r="B132" i="26"/>
  <c r="C132" i="26"/>
  <c r="D132" i="26"/>
  <c r="E132" i="26"/>
  <c r="F132" i="26"/>
  <c r="G132" i="26"/>
  <c r="H132" i="26"/>
  <c r="I132" i="26"/>
  <c r="B133" i="26"/>
  <c r="C133" i="26"/>
  <c r="D133" i="26"/>
  <c r="E133" i="26"/>
  <c r="F133" i="26"/>
  <c r="G133" i="26"/>
  <c r="H133" i="26"/>
  <c r="I133" i="26"/>
  <c r="B134" i="26"/>
  <c r="C134" i="26"/>
  <c r="D134" i="26"/>
  <c r="E134" i="26"/>
  <c r="F134" i="26"/>
  <c r="G134" i="26"/>
  <c r="H134" i="26"/>
  <c r="I134" i="26"/>
  <c r="B135" i="26"/>
  <c r="C135" i="26"/>
  <c r="D135" i="26"/>
  <c r="E135" i="26"/>
  <c r="F135" i="26"/>
  <c r="G135" i="26"/>
  <c r="H135" i="26"/>
  <c r="I135" i="26"/>
  <c r="B136" i="26"/>
  <c r="C136" i="26"/>
  <c r="D136" i="26"/>
  <c r="E136" i="26"/>
  <c r="F136" i="26"/>
  <c r="G136" i="26"/>
  <c r="H136" i="26"/>
  <c r="I136" i="26"/>
  <c r="B137" i="26"/>
  <c r="C137" i="26"/>
  <c r="D137" i="26"/>
  <c r="E137" i="26"/>
  <c r="F137" i="26"/>
  <c r="G137" i="26"/>
  <c r="H137" i="26"/>
  <c r="I137" i="26"/>
  <c r="B138" i="26"/>
  <c r="C138" i="26"/>
  <c r="D138" i="26"/>
  <c r="E138" i="26"/>
  <c r="F138" i="26"/>
  <c r="G138" i="26"/>
  <c r="H138" i="26"/>
  <c r="I138" i="26"/>
  <c r="B139" i="26"/>
  <c r="C139" i="26"/>
  <c r="D139" i="26"/>
  <c r="E139" i="26"/>
  <c r="F139" i="26"/>
  <c r="G139" i="26"/>
  <c r="H139" i="26"/>
  <c r="I139" i="26"/>
  <c r="B140" i="26"/>
  <c r="C140" i="26"/>
  <c r="D140" i="26"/>
  <c r="E140" i="26"/>
  <c r="F140" i="26"/>
  <c r="G140" i="26"/>
  <c r="H140" i="26"/>
  <c r="I140" i="26"/>
  <c r="B141" i="26"/>
  <c r="C141" i="26"/>
  <c r="D141" i="26"/>
  <c r="E141" i="26"/>
  <c r="F141" i="26"/>
  <c r="G141" i="26"/>
  <c r="H141" i="26"/>
  <c r="I141" i="26"/>
  <c r="B142" i="26"/>
  <c r="C142" i="26"/>
  <c r="D142" i="26"/>
  <c r="E142" i="26"/>
  <c r="F142" i="26"/>
  <c r="G142" i="26"/>
  <c r="H142" i="26"/>
  <c r="I142" i="26"/>
  <c r="B143" i="26"/>
  <c r="C143" i="26"/>
  <c r="D143" i="26"/>
  <c r="E143" i="26"/>
  <c r="F143" i="26"/>
  <c r="G143" i="26"/>
  <c r="H143" i="26"/>
  <c r="I143" i="26"/>
  <c r="B144" i="26"/>
  <c r="C144" i="26"/>
  <c r="D144" i="26"/>
  <c r="E144" i="26"/>
  <c r="F144" i="26"/>
  <c r="G144" i="26"/>
  <c r="H144" i="26"/>
  <c r="I144" i="26"/>
  <c r="B145" i="26"/>
  <c r="C145" i="26"/>
  <c r="D145" i="26"/>
  <c r="E145" i="26"/>
  <c r="F145" i="26"/>
  <c r="G145" i="26"/>
  <c r="H145" i="26"/>
  <c r="I145" i="26"/>
  <c r="B146" i="26"/>
  <c r="C146" i="26"/>
  <c r="D146" i="26"/>
  <c r="E146" i="26"/>
  <c r="F146" i="26"/>
  <c r="G146" i="26"/>
  <c r="H146" i="26"/>
  <c r="I146" i="26"/>
  <c r="B147" i="26"/>
  <c r="C147" i="26"/>
  <c r="D147" i="26"/>
  <c r="E147" i="26"/>
  <c r="F147" i="26"/>
  <c r="G147" i="26"/>
  <c r="H147" i="26"/>
  <c r="I147" i="26"/>
  <c r="B148" i="26"/>
  <c r="C148" i="26"/>
  <c r="D148" i="26"/>
  <c r="E148" i="26"/>
  <c r="F148" i="26"/>
  <c r="G148" i="26"/>
  <c r="H148" i="26"/>
  <c r="I148" i="26"/>
  <c r="B149" i="26"/>
  <c r="C149" i="26"/>
  <c r="D149" i="26"/>
  <c r="E149" i="26"/>
  <c r="F149" i="26"/>
  <c r="G149" i="26"/>
  <c r="H149" i="26"/>
  <c r="I149" i="26"/>
  <c r="B150" i="26"/>
  <c r="C150" i="26"/>
  <c r="D150" i="26"/>
  <c r="E150" i="26"/>
  <c r="F150" i="26"/>
  <c r="G150" i="26"/>
  <c r="H150" i="26"/>
  <c r="I150" i="26"/>
  <c r="B151" i="26"/>
  <c r="C151" i="26"/>
  <c r="D151" i="26"/>
  <c r="E151" i="26"/>
  <c r="F151" i="26"/>
  <c r="G151" i="26"/>
  <c r="H151" i="26"/>
  <c r="I151" i="26"/>
  <c r="B152" i="26"/>
  <c r="C152" i="26"/>
  <c r="D152" i="26"/>
  <c r="E152" i="26"/>
  <c r="F152" i="26"/>
  <c r="G152" i="26"/>
  <c r="H152" i="26"/>
  <c r="I152" i="26"/>
  <c r="B153" i="26"/>
  <c r="C153" i="26"/>
  <c r="D153" i="26"/>
  <c r="E153" i="26"/>
  <c r="F153" i="26"/>
  <c r="G153" i="26"/>
  <c r="H153" i="26"/>
  <c r="I153" i="26"/>
  <c r="B154" i="26"/>
  <c r="C154" i="26"/>
  <c r="D154" i="26"/>
  <c r="E154" i="26"/>
  <c r="F154" i="26"/>
  <c r="G154" i="26"/>
  <c r="H154" i="26"/>
  <c r="I154" i="26"/>
  <c r="B155" i="26"/>
  <c r="C155" i="26"/>
  <c r="D155" i="26"/>
  <c r="E155" i="26"/>
  <c r="F155" i="26"/>
  <c r="G155" i="26"/>
  <c r="H155" i="26"/>
  <c r="I155" i="26"/>
  <c r="B156" i="26"/>
  <c r="C156" i="26"/>
  <c r="D156" i="26"/>
  <c r="E156" i="26"/>
  <c r="F156" i="26"/>
  <c r="G156" i="26"/>
  <c r="H156" i="26"/>
  <c r="I156" i="26"/>
  <c r="B157" i="26"/>
  <c r="C157" i="26"/>
  <c r="D157" i="26"/>
  <c r="E157" i="26"/>
  <c r="F157" i="26"/>
  <c r="G157" i="26"/>
  <c r="H157" i="26"/>
  <c r="I157" i="26"/>
  <c r="B158" i="26"/>
  <c r="C158" i="26"/>
  <c r="D158" i="26"/>
  <c r="E158" i="26"/>
  <c r="F158" i="26"/>
  <c r="G158" i="26"/>
  <c r="H158" i="26"/>
  <c r="I158" i="26"/>
  <c r="B159" i="26"/>
  <c r="C159" i="26"/>
  <c r="D159" i="26"/>
  <c r="E159" i="26"/>
  <c r="F159" i="26"/>
  <c r="G159" i="26"/>
  <c r="H159" i="26"/>
  <c r="I159" i="26"/>
  <c r="B160" i="26"/>
  <c r="C160" i="26"/>
  <c r="D160" i="26"/>
  <c r="E160" i="26"/>
  <c r="F160" i="26"/>
  <c r="G160" i="26"/>
  <c r="H160" i="26"/>
  <c r="I160" i="26"/>
  <c r="B161" i="26"/>
  <c r="C161" i="26"/>
  <c r="D161" i="26"/>
  <c r="E161" i="26"/>
  <c r="F161" i="26"/>
  <c r="G161" i="26"/>
  <c r="H161" i="26"/>
  <c r="I161" i="26"/>
  <c r="B162" i="26"/>
  <c r="C162" i="26"/>
  <c r="D162" i="26"/>
  <c r="E162" i="26"/>
  <c r="F162" i="26"/>
  <c r="G162" i="26"/>
  <c r="H162" i="26"/>
  <c r="I162" i="26"/>
  <c r="B163" i="26"/>
  <c r="C163" i="26"/>
  <c r="D163" i="26"/>
  <c r="E163" i="26"/>
  <c r="F163" i="26"/>
  <c r="G163" i="26"/>
  <c r="H163" i="26"/>
  <c r="I163" i="26"/>
  <c r="B164" i="26"/>
  <c r="C164" i="26"/>
  <c r="D164" i="26"/>
  <c r="E164" i="26"/>
  <c r="F164" i="26"/>
  <c r="G164" i="26"/>
  <c r="H164" i="26"/>
  <c r="I164" i="26"/>
  <c r="B165" i="26"/>
  <c r="C165" i="26"/>
  <c r="D165" i="26"/>
  <c r="E165" i="26"/>
  <c r="F165" i="26"/>
  <c r="G165" i="26"/>
  <c r="H165" i="26"/>
  <c r="I165" i="26"/>
  <c r="B166" i="26"/>
  <c r="C166" i="26"/>
  <c r="D166" i="26"/>
  <c r="E166" i="26"/>
  <c r="F166" i="26"/>
  <c r="G166" i="26"/>
  <c r="H166" i="26"/>
  <c r="I166" i="26"/>
  <c r="B167" i="26"/>
  <c r="C167" i="26"/>
  <c r="D167" i="26"/>
  <c r="E167" i="26"/>
  <c r="F167" i="26"/>
  <c r="G167" i="26"/>
  <c r="H167" i="26"/>
  <c r="I167" i="26"/>
  <c r="B168" i="26"/>
  <c r="C168" i="26"/>
  <c r="D168" i="26"/>
  <c r="E168" i="26"/>
  <c r="F168" i="26"/>
  <c r="G168" i="26"/>
  <c r="H168" i="26"/>
  <c r="I168" i="26"/>
  <c r="B169" i="26"/>
  <c r="C169" i="26"/>
  <c r="D169" i="26"/>
  <c r="E169" i="26"/>
  <c r="F169" i="26"/>
  <c r="G169" i="26"/>
  <c r="H169" i="26"/>
  <c r="I169" i="26"/>
  <c r="B170" i="26"/>
  <c r="C170" i="26"/>
  <c r="D170" i="26"/>
  <c r="E170" i="26"/>
  <c r="F170" i="26"/>
  <c r="G170" i="26"/>
  <c r="H170" i="26"/>
  <c r="I170" i="26"/>
  <c r="B171" i="26"/>
  <c r="C171" i="26"/>
  <c r="D171" i="26"/>
  <c r="E171" i="26"/>
  <c r="F171" i="26"/>
  <c r="G171" i="26"/>
  <c r="H171" i="26"/>
  <c r="I171" i="26"/>
  <c r="B172" i="26"/>
  <c r="C172" i="26"/>
  <c r="D172" i="26"/>
  <c r="E172" i="26"/>
  <c r="F172" i="26"/>
  <c r="G172" i="26"/>
  <c r="H172" i="26"/>
  <c r="I172" i="26"/>
  <c r="B173" i="26"/>
  <c r="C173" i="26"/>
  <c r="D173" i="26"/>
  <c r="E173" i="26"/>
  <c r="F173" i="26"/>
  <c r="G173" i="26"/>
  <c r="H173" i="26"/>
  <c r="I173" i="26"/>
  <c r="B174" i="26"/>
  <c r="C174" i="26"/>
  <c r="D174" i="26"/>
  <c r="E174" i="26"/>
  <c r="F174" i="26"/>
  <c r="G174" i="26"/>
  <c r="H174" i="26"/>
  <c r="I174" i="26"/>
  <c r="B175" i="26"/>
  <c r="C175" i="26"/>
  <c r="D175" i="26"/>
  <c r="E175" i="26"/>
  <c r="F175" i="26"/>
  <c r="G175" i="26"/>
  <c r="H175" i="26"/>
  <c r="I175" i="26"/>
  <c r="B176" i="26"/>
  <c r="C176" i="26"/>
  <c r="D176" i="26"/>
  <c r="E176" i="26"/>
  <c r="F176" i="26"/>
  <c r="G176" i="26"/>
  <c r="H176" i="26"/>
  <c r="I176" i="26"/>
  <c r="B177" i="26"/>
  <c r="C177" i="26"/>
  <c r="D177" i="26"/>
  <c r="E177" i="26"/>
  <c r="F177" i="26"/>
  <c r="G177" i="26"/>
  <c r="H177" i="26"/>
  <c r="I177" i="26"/>
  <c r="B178" i="26"/>
  <c r="C178" i="26"/>
  <c r="D178" i="26"/>
  <c r="E178" i="26"/>
  <c r="F178" i="26"/>
  <c r="G178" i="26"/>
  <c r="H178" i="26"/>
  <c r="I178" i="26"/>
  <c r="B179" i="26"/>
  <c r="C179" i="26"/>
  <c r="D179" i="26"/>
  <c r="E179" i="26"/>
  <c r="F179" i="26"/>
  <c r="G179" i="26"/>
  <c r="H179" i="26"/>
  <c r="I179" i="26"/>
  <c r="B180" i="26"/>
  <c r="C180" i="26"/>
  <c r="D180" i="26"/>
  <c r="E180" i="26"/>
  <c r="F180" i="26"/>
  <c r="G180" i="26"/>
  <c r="H180" i="26"/>
  <c r="I180" i="26"/>
  <c r="B181" i="26"/>
  <c r="C181" i="26"/>
  <c r="D181" i="26"/>
  <c r="E181" i="26"/>
  <c r="F181" i="26"/>
  <c r="G181" i="26"/>
  <c r="H181" i="26"/>
  <c r="I181" i="26"/>
  <c r="B182" i="26"/>
  <c r="C182" i="26"/>
  <c r="D182" i="26"/>
  <c r="E182" i="26"/>
  <c r="F182" i="26"/>
  <c r="G182" i="26"/>
  <c r="H182" i="26"/>
  <c r="I182" i="26"/>
  <c r="B183" i="26"/>
  <c r="C183" i="26"/>
  <c r="D183" i="26"/>
  <c r="E183" i="26"/>
  <c r="F183" i="26"/>
  <c r="G183" i="26"/>
  <c r="H183" i="26"/>
  <c r="I183" i="26"/>
  <c r="B184" i="26"/>
  <c r="C184" i="26"/>
  <c r="D184" i="26"/>
  <c r="E184" i="26"/>
  <c r="F184" i="26"/>
  <c r="G184" i="26"/>
  <c r="H184" i="26"/>
  <c r="I184" i="26"/>
  <c r="B185" i="26"/>
  <c r="C185" i="26"/>
  <c r="D185" i="26"/>
  <c r="E185" i="26"/>
  <c r="F185" i="26"/>
  <c r="G185" i="26"/>
  <c r="H185" i="26"/>
  <c r="I185" i="26"/>
  <c r="B186" i="26"/>
  <c r="C186" i="26"/>
  <c r="D186" i="26"/>
  <c r="E186" i="26"/>
  <c r="F186" i="26"/>
  <c r="G186" i="26"/>
  <c r="H186" i="26"/>
  <c r="I186" i="26"/>
  <c r="B187" i="26"/>
  <c r="C187" i="26"/>
  <c r="D187" i="26"/>
  <c r="E187" i="26"/>
  <c r="F187" i="26"/>
  <c r="G187" i="26"/>
  <c r="H187" i="26"/>
  <c r="I187" i="26"/>
  <c r="B188" i="26"/>
  <c r="C188" i="26"/>
  <c r="D188" i="26"/>
  <c r="E188" i="26"/>
  <c r="F188" i="26"/>
  <c r="G188" i="26"/>
  <c r="H188" i="26"/>
  <c r="I188" i="26"/>
  <c r="B189" i="26"/>
  <c r="C189" i="26"/>
  <c r="D189" i="26"/>
  <c r="E189" i="26"/>
  <c r="F189" i="26"/>
  <c r="G189" i="26"/>
  <c r="H189" i="26"/>
  <c r="I189" i="26"/>
  <c r="B190" i="26"/>
  <c r="C190" i="26"/>
  <c r="D190" i="26"/>
  <c r="E190" i="26"/>
  <c r="F190" i="26"/>
  <c r="G190" i="26"/>
  <c r="H190" i="26"/>
  <c r="I190" i="26"/>
  <c r="B191" i="26"/>
  <c r="C191" i="26"/>
  <c r="D191" i="26"/>
  <c r="E191" i="26"/>
  <c r="F191" i="26"/>
  <c r="G191" i="26"/>
  <c r="H191" i="26"/>
  <c r="I191" i="26"/>
  <c r="B192" i="26"/>
  <c r="C192" i="26"/>
  <c r="D192" i="26"/>
  <c r="E192" i="26"/>
  <c r="F192" i="26"/>
  <c r="G192" i="26"/>
  <c r="H192" i="26"/>
  <c r="I192" i="26"/>
  <c r="B193" i="26"/>
  <c r="C193" i="26"/>
  <c r="D193" i="26"/>
  <c r="E193" i="26"/>
  <c r="F193" i="26"/>
  <c r="G193" i="26"/>
  <c r="H193" i="26"/>
  <c r="I193" i="26"/>
  <c r="B194" i="26"/>
  <c r="C194" i="26"/>
  <c r="D194" i="26"/>
  <c r="E194" i="26"/>
  <c r="F194" i="26"/>
  <c r="G194" i="26"/>
  <c r="H194" i="26"/>
  <c r="I194" i="26"/>
  <c r="B195" i="26"/>
  <c r="C195" i="26"/>
  <c r="D195" i="26"/>
  <c r="E195" i="26"/>
  <c r="F195" i="26"/>
  <c r="G195" i="26"/>
  <c r="H195" i="26"/>
  <c r="I195" i="26"/>
  <c r="B196" i="26"/>
  <c r="C196" i="26"/>
  <c r="D196" i="26"/>
  <c r="E196" i="26"/>
  <c r="F196" i="26"/>
  <c r="G196" i="26"/>
  <c r="H196" i="26"/>
  <c r="I196" i="26"/>
  <c r="B197" i="26"/>
  <c r="C197" i="26"/>
  <c r="D197" i="26"/>
  <c r="E197" i="26"/>
  <c r="F197" i="26"/>
  <c r="G197" i="26"/>
  <c r="H197" i="26"/>
  <c r="I197" i="26"/>
  <c r="B198" i="26"/>
  <c r="C198" i="26"/>
  <c r="D198" i="26"/>
  <c r="E198" i="26"/>
  <c r="F198" i="26"/>
  <c r="G198" i="26"/>
  <c r="H198" i="26"/>
  <c r="I198" i="26"/>
  <c r="B199" i="26"/>
  <c r="C199" i="26"/>
  <c r="D199" i="26"/>
  <c r="E199" i="26"/>
  <c r="F199" i="26"/>
  <c r="G199" i="26"/>
  <c r="H199" i="26"/>
  <c r="I199" i="26"/>
  <c r="B200" i="26"/>
  <c r="C200" i="26"/>
  <c r="D200" i="26"/>
  <c r="E200" i="26"/>
  <c r="F200" i="26"/>
  <c r="G200" i="26"/>
  <c r="H200" i="26"/>
  <c r="I200" i="26"/>
  <c r="B201" i="26"/>
  <c r="C201" i="26"/>
  <c r="D201" i="26"/>
  <c r="E201" i="26"/>
  <c r="F201" i="26"/>
  <c r="G201" i="26"/>
  <c r="H201" i="26"/>
  <c r="I201" i="26"/>
  <c r="B202" i="26"/>
  <c r="C202" i="26"/>
  <c r="D202" i="26"/>
  <c r="E202" i="26"/>
  <c r="F202" i="26"/>
  <c r="G202" i="26"/>
  <c r="H202" i="26"/>
  <c r="I202" i="26"/>
  <c r="B203" i="26"/>
  <c r="C203" i="26"/>
  <c r="D203" i="26"/>
  <c r="E203" i="26"/>
  <c r="F203" i="26"/>
  <c r="G203" i="26"/>
  <c r="H203" i="26"/>
  <c r="I203" i="26"/>
  <c r="B204" i="26"/>
  <c r="C204" i="26"/>
  <c r="D204" i="26"/>
  <c r="E204" i="26"/>
  <c r="F204" i="26"/>
  <c r="G204" i="26"/>
  <c r="H204" i="26"/>
  <c r="I204" i="26"/>
  <c r="B205" i="26"/>
  <c r="C205" i="26"/>
  <c r="D205" i="26"/>
  <c r="E205" i="26"/>
  <c r="F205" i="26"/>
  <c r="G205" i="26"/>
  <c r="H205" i="26"/>
  <c r="I205" i="26"/>
  <c r="B206" i="26"/>
  <c r="C206" i="26"/>
  <c r="D206" i="26"/>
  <c r="E206" i="26"/>
  <c r="F206" i="26"/>
  <c r="G206" i="26"/>
  <c r="H206" i="26"/>
  <c r="I206" i="26"/>
  <c r="B207" i="26"/>
  <c r="C207" i="26"/>
  <c r="D207" i="26"/>
  <c r="E207" i="26"/>
  <c r="F207" i="26"/>
  <c r="G207" i="26"/>
  <c r="H207" i="26"/>
  <c r="I207" i="26"/>
  <c r="B208" i="26"/>
  <c r="C208" i="26"/>
  <c r="D208" i="26"/>
  <c r="E208" i="26"/>
  <c r="F208" i="26"/>
  <c r="G208" i="26"/>
  <c r="H208" i="26"/>
  <c r="I208" i="26"/>
  <c r="B209" i="26"/>
  <c r="C209" i="26"/>
  <c r="D209" i="26"/>
  <c r="E209" i="26"/>
  <c r="F209" i="26"/>
  <c r="G209" i="26"/>
  <c r="H209" i="26"/>
  <c r="I209" i="26"/>
  <c r="B210" i="26"/>
  <c r="C210" i="26"/>
  <c r="D210" i="26"/>
  <c r="E210" i="26"/>
  <c r="F210" i="26"/>
  <c r="G210" i="26"/>
  <c r="H210" i="26"/>
  <c r="I210" i="26"/>
  <c r="B211" i="26"/>
  <c r="C211" i="26"/>
  <c r="D211" i="26"/>
  <c r="E211" i="26"/>
  <c r="F211" i="26"/>
  <c r="G211" i="26"/>
  <c r="H211" i="26"/>
  <c r="I211" i="26"/>
  <c r="B212" i="26"/>
  <c r="C212" i="26"/>
  <c r="D212" i="26"/>
  <c r="E212" i="26"/>
  <c r="F212" i="26"/>
  <c r="G212" i="26"/>
  <c r="H212" i="26"/>
  <c r="I212" i="26"/>
  <c r="B213" i="26"/>
  <c r="C213" i="26"/>
  <c r="D213" i="26"/>
  <c r="E213" i="26"/>
  <c r="F213" i="26"/>
  <c r="G213" i="26"/>
  <c r="H213" i="26"/>
  <c r="I213" i="26"/>
  <c r="B214" i="26"/>
  <c r="C214" i="26"/>
  <c r="D214" i="26"/>
  <c r="E214" i="26"/>
  <c r="F214" i="26"/>
  <c r="G214" i="26"/>
  <c r="H214" i="26"/>
  <c r="I214" i="26"/>
  <c r="B215" i="26"/>
  <c r="C215" i="26"/>
  <c r="D215" i="26"/>
  <c r="E215" i="26"/>
  <c r="F215" i="26"/>
  <c r="G215" i="26"/>
  <c r="H215" i="26"/>
  <c r="I215" i="26"/>
  <c r="B216" i="26"/>
  <c r="C216" i="26"/>
  <c r="D216" i="26"/>
  <c r="E216" i="26"/>
  <c r="F216" i="26"/>
  <c r="G216" i="26"/>
  <c r="H216" i="26"/>
  <c r="I216" i="26"/>
  <c r="B217" i="26"/>
  <c r="C217" i="26"/>
  <c r="D217" i="26"/>
  <c r="E217" i="26"/>
  <c r="F217" i="26"/>
  <c r="G217" i="26"/>
  <c r="H217" i="26"/>
  <c r="I217" i="26"/>
  <c r="B218" i="26"/>
  <c r="C218" i="26"/>
  <c r="D218" i="26"/>
  <c r="E218" i="26"/>
  <c r="F218" i="26"/>
  <c r="G218" i="26"/>
  <c r="H218" i="26"/>
  <c r="I218" i="26"/>
  <c r="B219" i="26"/>
  <c r="C219" i="26"/>
  <c r="D219" i="26"/>
  <c r="E219" i="26"/>
  <c r="F219" i="26"/>
  <c r="G219" i="26"/>
  <c r="H219" i="26"/>
  <c r="I219" i="26"/>
  <c r="B220" i="26"/>
  <c r="C220" i="26"/>
  <c r="D220" i="26"/>
  <c r="E220" i="26"/>
  <c r="F220" i="26"/>
  <c r="G220" i="26"/>
  <c r="H220" i="26"/>
  <c r="I220" i="26"/>
  <c r="B221" i="26"/>
  <c r="C221" i="26"/>
  <c r="D221" i="26"/>
  <c r="E221" i="26"/>
  <c r="F221" i="26"/>
  <c r="G221" i="26"/>
  <c r="H221" i="26"/>
  <c r="I221" i="26"/>
  <c r="B222" i="26"/>
  <c r="C222" i="26"/>
  <c r="D222" i="26"/>
  <c r="E222" i="26"/>
  <c r="F222" i="26"/>
  <c r="G222" i="26"/>
  <c r="H222" i="26"/>
  <c r="I222" i="26"/>
  <c r="B223" i="26"/>
  <c r="C223" i="26"/>
  <c r="D223" i="26"/>
  <c r="E223" i="26"/>
  <c r="F223" i="26"/>
  <c r="G223" i="26"/>
  <c r="H223" i="26"/>
  <c r="I223" i="26"/>
  <c r="B224" i="26"/>
  <c r="C224" i="26"/>
  <c r="D224" i="26"/>
  <c r="E224" i="26"/>
  <c r="F224" i="26"/>
  <c r="G224" i="26"/>
  <c r="H224" i="26"/>
  <c r="I224" i="26"/>
  <c r="B225" i="26"/>
  <c r="C225" i="26"/>
  <c r="D225" i="26"/>
  <c r="E225" i="26"/>
  <c r="F225" i="26"/>
  <c r="G225" i="26"/>
  <c r="H225" i="26"/>
  <c r="I225" i="26"/>
  <c r="B226" i="26"/>
  <c r="C226" i="26"/>
  <c r="D226" i="26"/>
  <c r="E226" i="26"/>
  <c r="F226" i="26"/>
  <c r="G226" i="26"/>
  <c r="H226" i="26"/>
  <c r="I226" i="26"/>
  <c r="B227" i="26"/>
  <c r="C227" i="26"/>
  <c r="D227" i="26"/>
  <c r="E227" i="26"/>
  <c r="F227" i="26"/>
  <c r="G227" i="26"/>
  <c r="H227" i="26"/>
  <c r="I227" i="26"/>
  <c r="B228" i="26"/>
  <c r="C228" i="26"/>
  <c r="D228" i="26"/>
  <c r="E228" i="26"/>
  <c r="F228" i="26"/>
  <c r="G228" i="26"/>
  <c r="H228" i="26"/>
  <c r="I228" i="26"/>
  <c r="B229" i="26"/>
  <c r="C229" i="26"/>
  <c r="D229" i="26"/>
  <c r="E229" i="26"/>
  <c r="F229" i="26"/>
  <c r="G229" i="26"/>
  <c r="H229" i="26"/>
  <c r="I229" i="26"/>
  <c r="B230" i="26"/>
  <c r="C230" i="26"/>
  <c r="D230" i="26"/>
  <c r="E230" i="26"/>
  <c r="F230" i="26"/>
  <c r="G230" i="26"/>
  <c r="H230" i="26"/>
  <c r="I230" i="26"/>
  <c r="B231" i="26"/>
  <c r="C231" i="26"/>
  <c r="D231" i="26"/>
  <c r="E231" i="26"/>
  <c r="F231" i="26"/>
  <c r="G231" i="26"/>
  <c r="H231" i="26"/>
  <c r="I231" i="26"/>
  <c r="B232" i="26"/>
  <c r="C232" i="26"/>
  <c r="D232" i="26"/>
  <c r="E232" i="26"/>
  <c r="F232" i="26"/>
  <c r="G232" i="26"/>
  <c r="H232" i="26"/>
  <c r="I232" i="26"/>
  <c r="B233" i="26"/>
  <c r="C233" i="26"/>
  <c r="D233" i="26"/>
  <c r="E233" i="26"/>
  <c r="F233" i="26"/>
  <c r="G233" i="26"/>
  <c r="H233" i="26"/>
  <c r="I233" i="26"/>
  <c r="B234" i="26"/>
  <c r="C234" i="26"/>
  <c r="D234" i="26"/>
  <c r="E234" i="26"/>
  <c r="F234" i="26"/>
  <c r="G234" i="26"/>
  <c r="H234" i="26"/>
  <c r="I234" i="26"/>
  <c r="B235" i="26"/>
  <c r="C235" i="26"/>
  <c r="D235" i="26"/>
  <c r="E235" i="26"/>
  <c r="F235" i="26"/>
  <c r="G235" i="26"/>
  <c r="H235" i="26"/>
  <c r="I235" i="26"/>
  <c r="B236" i="26"/>
  <c r="C236" i="26"/>
  <c r="D236" i="26"/>
  <c r="E236" i="26"/>
  <c r="F236" i="26"/>
  <c r="G236" i="26"/>
  <c r="H236" i="26"/>
  <c r="I236" i="26"/>
  <c r="B237" i="26"/>
  <c r="C237" i="26"/>
  <c r="D237" i="26"/>
  <c r="E237" i="26"/>
  <c r="F237" i="26"/>
  <c r="G237" i="26"/>
  <c r="H237" i="26"/>
  <c r="I237" i="26"/>
  <c r="B238" i="26"/>
  <c r="C238" i="26"/>
  <c r="D238" i="26"/>
  <c r="E238" i="26"/>
  <c r="F238" i="26"/>
  <c r="G238" i="26"/>
  <c r="H238" i="26"/>
  <c r="I238" i="26"/>
  <c r="B239" i="26"/>
  <c r="C239" i="26"/>
  <c r="D239" i="26"/>
  <c r="E239" i="26"/>
  <c r="F239" i="26"/>
  <c r="G239" i="26"/>
  <c r="H239" i="26"/>
  <c r="I239" i="26"/>
  <c r="B240" i="26"/>
  <c r="C240" i="26"/>
  <c r="D240" i="26"/>
  <c r="E240" i="26"/>
  <c r="F240" i="26"/>
  <c r="G240" i="26"/>
  <c r="H240" i="26"/>
  <c r="I240" i="26"/>
  <c r="B241" i="26"/>
  <c r="C241" i="26"/>
  <c r="D241" i="26"/>
  <c r="E241" i="26"/>
  <c r="F241" i="26"/>
  <c r="G241" i="26"/>
  <c r="H241" i="26"/>
  <c r="I241" i="26"/>
  <c r="B242" i="26"/>
  <c r="C242" i="26"/>
  <c r="D242" i="26"/>
  <c r="E242" i="26"/>
  <c r="F242" i="26"/>
  <c r="G242" i="26"/>
  <c r="H242" i="26"/>
  <c r="I242" i="26"/>
  <c r="B243" i="26"/>
  <c r="C243" i="26"/>
  <c r="D243" i="26"/>
  <c r="E243" i="26"/>
  <c r="F243" i="26"/>
  <c r="G243" i="26"/>
  <c r="H243" i="26"/>
  <c r="I243" i="26"/>
  <c r="B244" i="26"/>
  <c r="C244" i="26"/>
  <c r="D244" i="26"/>
  <c r="E244" i="26"/>
  <c r="F244" i="26"/>
  <c r="G244" i="26"/>
  <c r="H244" i="26"/>
  <c r="I244" i="26"/>
  <c r="B245" i="26"/>
  <c r="C245" i="26"/>
  <c r="D245" i="26"/>
  <c r="E245" i="26"/>
  <c r="F245" i="26"/>
  <c r="G245" i="26"/>
  <c r="H245" i="26"/>
  <c r="I245" i="26"/>
  <c r="B246" i="26"/>
  <c r="C246" i="26"/>
  <c r="D246" i="26"/>
  <c r="E246" i="26"/>
  <c r="F246" i="26"/>
  <c r="G246" i="26"/>
  <c r="H246" i="26"/>
  <c r="I246" i="26"/>
  <c r="B247" i="26"/>
  <c r="C247" i="26"/>
  <c r="D247" i="26"/>
  <c r="E247" i="26"/>
  <c r="F247" i="26"/>
  <c r="G247" i="26"/>
  <c r="H247" i="26"/>
  <c r="I247" i="26"/>
  <c r="B248" i="26"/>
  <c r="C248" i="26"/>
  <c r="D248" i="26"/>
  <c r="E248" i="26"/>
  <c r="F248" i="26"/>
  <c r="G248" i="26"/>
  <c r="H248" i="26"/>
  <c r="I248" i="26"/>
  <c r="B249" i="26"/>
  <c r="C249" i="26"/>
  <c r="D249" i="26"/>
  <c r="E249" i="26"/>
  <c r="F249" i="26"/>
  <c r="G249" i="26"/>
  <c r="H249" i="26"/>
  <c r="I249" i="26"/>
  <c r="B250" i="26"/>
  <c r="C250" i="26"/>
  <c r="D250" i="26"/>
  <c r="E250" i="26"/>
  <c r="F250" i="26"/>
  <c r="G250" i="26"/>
  <c r="H250" i="26"/>
  <c r="I250" i="26"/>
  <c r="B251" i="26"/>
  <c r="C251" i="26"/>
  <c r="D251" i="26"/>
  <c r="E251" i="26"/>
  <c r="F251" i="26"/>
  <c r="G251" i="26"/>
  <c r="H251" i="26"/>
  <c r="I251" i="26"/>
  <c r="B252" i="26"/>
  <c r="C252" i="26"/>
  <c r="D252" i="26"/>
  <c r="E252" i="26"/>
  <c r="F252" i="26"/>
  <c r="G252" i="26"/>
  <c r="H252" i="26"/>
  <c r="I252" i="26"/>
  <c r="B253" i="26"/>
  <c r="C253" i="26"/>
  <c r="D253" i="26"/>
  <c r="E253" i="26"/>
  <c r="F253" i="26"/>
  <c r="G253" i="26"/>
  <c r="H253" i="26"/>
  <c r="I253" i="26"/>
  <c r="B254" i="26"/>
  <c r="C254" i="26"/>
  <c r="D254" i="26"/>
  <c r="E254" i="26"/>
  <c r="F254" i="26"/>
  <c r="G254" i="26"/>
  <c r="H254" i="26"/>
  <c r="I254" i="26"/>
  <c r="B255" i="26"/>
  <c r="C255" i="26"/>
  <c r="D255" i="26"/>
  <c r="E255" i="26"/>
  <c r="F255" i="26"/>
  <c r="G255" i="26"/>
  <c r="H255" i="26"/>
  <c r="I255" i="26"/>
  <c r="B256" i="26"/>
  <c r="C256" i="26"/>
  <c r="D256" i="26"/>
  <c r="E256" i="26"/>
  <c r="F256" i="26"/>
  <c r="G256" i="26"/>
  <c r="H256" i="26"/>
  <c r="I256" i="26"/>
  <c r="B257" i="26"/>
  <c r="C257" i="26"/>
  <c r="D257" i="26"/>
  <c r="E257" i="26"/>
  <c r="F257" i="26"/>
  <c r="G257" i="26"/>
  <c r="H257" i="26"/>
  <c r="I257" i="26"/>
  <c r="B258" i="26"/>
  <c r="C258" i="26"/>
  <c r="D258" i="26"/>
  <c r="E258" i="26"/>
  <c r="F258" i="26"/>
  <c r="G258" i="26"/>
  <c r="H258" i="26"/>
  <c r="I258" i="26"/>
  <c r="B259" i="26"/>
  <c r="C259" i="26"/>
  <c r="D259" i="26"/>
  <c r="E259" i="26"/>
  <c r="F259" i="26"/>
  <c r="G259" i="26"/>
  <c r="H259" i="26"/>
  <c r="I259" i="26"/>
  <c r="B260" i="26"/>
  <c r="C260" i="26"/>
  <c r="D260" i="26"/>
  <c r="E260" i="26"/>
  <c r="F260" i="26"/>
  <c r="G260" i="26"/>
  <c r="H260" i="26"/>
  <c r="I260" i="26"/>
  <c r="B261" i="26"/>
  <c r="C261" i="26"/>
  <c r="D261" i="26"/>
  <c r="E261" i="26"/>
  <c r="F261" i="26"/>
  <c r="G261" i="26"/>
  <c r="H261" i="26"/>
  <c r="I261" i="26"/>
  <c r="B262" i="26"/>
  <c r="C262" i="26"/>
  <c r="D262" i="26"/>
  <c r="E262" i="26"/>
  <c r="F262" i="26"/>
  <c r="G262" i="26"/>
  <c r="H262" i="26"/>
  <c r="I262" i="26"/>
  <c r="B263" i="26"/>
  <c r="C263" i="26"/>
  <c r="D263" i="26"/>
  <c r="E263" i="26"/>
  <c r="F263" i="26"/>
  <c r="G263" i="26"/>
  <c r="H263" i="26"/>
  <c r="I263" i="26"/>
  <c r="B264" i="26"/>
  <c r="C264" i="26"/>
  <c r="D264" i="26"/>
  <c r="E264" i="26"/>
  <c r="F264" i="26"/>
  <c r="G264" i="26"/>
  <c r="H264" i="26"/>
  <c r="I264" i="26"/>
  <c r="B265" i="26"/>
  <c r="C265" i="26"/>
  <c r="D265" i="26"/>
  <c r="E265" i="26"/>
  <c r="F265" i="26"/>
  <c r="G265" i="26"/>
  <c r="H265" i="26"/>
  <c r="I265" i="26"/>
  <c r="B266" i="26"/>
  <c r="C266" i="26"/>
  <c r="D266" i="26"/>
  <c r="E266" i="26"/>
  <c r="F266" i="26"/>
  <c r="G266" i="26"/>
  <c r="H266" i="26"/>
  <c r="I266" i="26"/>
  <c r="B267" i="26"/>
  <c r="C267" i="26"/>
  <c r="D267" i="26"/>
  <c r="E267" i="26"/>
  <c r="F267" i="26"/>
  <c r="G267" i="26"/>
  <c r="H267" i="26"/>
  <c r="I267" i="26"/>
  <c r="B268" i="26"/>
  <c r="C268" i="26"/>
  <c r="D268" i="26"/>
  <c r="E268" i="26"/>
  <c r="F268" i="26"/>
  <c r="G268" i="26"/>
  <c r="H268" i="26"/>
  <c r="I268" i="26"/>
  <c r="B269" i="26"/>
  <c r="C269" i="26"/>
  <c r="D269" i="26"/>
  <c r="E269" i="26"/>
  <c r="F269" i="26"/>
  <c r="G269" i="26"/>
  <c r="H269" i="26"/>
  <c r="I269" i="26"/>
  <c r="B270" i="26"/>
  <c r="C270" i="26"/>
  <c r="D270" i="26"/>
  <c r="E270" i="26"/>
  <c r="F270" i="26"/>
  <c r="G270" i="26"/>
  <c r="H270" i="26"/>
  <c r="I270" i="26"/>
  <c r="B271" i="26"/>
  <c r="C271" i="26"/>
  <c r="D271" i="26"/>
  <c r="E271" i="26"/>
  <c r="F271" i="26"/>
  <c r="G271" i="26"/>
  <c r="H271" i="26"/>
  <c r="I271" i="26"/>
  <c r="B272" i="26"/>
  <c r="C272" i="26"/>
  <c r="D272" i="26"/>
  <c r="E272" i="26"/>
  <c r="F272" i="26"/>
  <c r="G272" i="26"/>
  <c r="H272" i="26"/>
  <c r="I272" i="26"/>
  <c r="B273" i="26"/>
  <c r="C273" i="26"/>
  <c r="D273" i="26"/>
  <c r="E273" i="26"/>
  <c r="F273" i="26"/>
  <c r="G273" i="26"/>
  <c r="H273" i="26"/>
  <c r="I273" i="26"/>
  <c r="B274" i="26"/>
  <c r="C274" i="26"/>
  <c r="D274" i="26"/>
  <c r="E274" i="26"/>
  <c r="F274" i="26"/>
  <c r="G274" i="26"/>
  <c r="H274" i="26"/>
  <c r="I274" i="26"/>
  <c r="B275" i="26"/>
  <c r="C275" i="26"/>
  <c r="D275" i="26"/>
  <c r="E275" i="26"/>
  <c r="F275" i="26"/>
  <c r="G275" i="26"/>
  <c r="H275" i="26"/>
  <c r="I275" i="26"/>
  <c r="B276" i="26"/>
  <c r="C276" i="26"/>
  <c r="D276" i="26"/>
  <c r="E276" i="26"/>
  <c r="F276" i="26"/>
  <c r="G276" i="26"/>
  <c r="H276" i="26"/>
  <c r="I276" i="26"/>
  <c r="B277" i="26"/>
  <c r="C277" i="26"/>
  <c r="D277" i="26"/>
  <c r="E277" i="26"/>
  <c r="F277" i="26"/>
  <c r="G277" i="26"/>
  <c r="H277" i="26"/>
  <c r="I277" i="26"/>
  <c r="B278" i="26"/>
  <c r="C278" i="26"/>
  <c r="D278" i="26"/>
  <c r="E278" i="26"/>
  <c r="F278" i="26"/>
  <c r="G278" i="26"/>
  <c r="H278" i="26"/>
  <c r="I278" i="26"/>
  <c r="B279" i="26"/>
  <c r="C279" i="26"/>
  <c r="D279" i="26"/>
  <c r="E279" i="26"/>
  <c r="F279" i="26"/>
  <c r="G279" i="26"/>
  <c r="H279" i="26"/>
  <c r="I279" i="26"/>
  <c r="B280" i="26"/>
  <c r="C280" i="26"/>
  <c r="D280" i="26"/>
  <c r="E280" i="26"/>
  <c r="F280" i="26"/>
  <c r="G280" i="26"/>
  <c r="H280" i="26"/>
  <c r="I280" i="26"/>
  <c r="B281" i="26"/>
  <c r="C281" i="26"/>
  <c r="D281" i="26"/>
  <c r="E281" i="26"/>
  <c r="F281" i="26"/>
  <c r="G281" i="26"/>
  <c r="H281" i="26"/>
  <c r="I281" i="26"/>
  <c r="B282" i="26"/>
  <c r="C282" i="26"/>
  <c r="D282" i="26"/>
  <c r="E282" i="26"/>
  <c r="F282" i="26"/>
  <c r="G282" i="26"/>
  <c r="H282" i="26"/>
  <c r="I282" i="26"/>
  <c r="B283" i="26"/>
  <c r="C283" i="26"/>
  <c r="D283" i="26"/>
  <c r="E283" i="26"/>
  <c r="F283" i="26"/>
  <c r="G283" i="26"/>
  <c r="H283" i="26"/>
  <c r="I283" i="26"/>
  <c r="B284" i="26"/>
  <c r="C284" i="26"/>
  <c r="D284" i="26"/>
  <c r="E284" i="26"/>
  <c r="F284" i="26"/>
  <c r="G284" i="26"/>
  <c r="H284" i="26"/>
  <c r="I284" i="26"/>
  <c r="B285" i="26"/>
  <c r="C285" i="26"/>
  <c r="D285" i="26"/>
  <c r="E285" i="26"/>
  <c r="F285" i="26"/>
  <c r="G285" i="26"/>
  <c r="H285" i="26"/>
  <c r="I285" i="26"/>
  <c r="B286" i="26"/>
  <c r="C286" i="26"/>
  <c r="D286" i="26"/>
  <c r="E286" i="26"/>
  <c r="F286" i="26"/>
  <c r="G286" i="26"/>
  <c r="H286" i="26"/>
  <c r="I286" i="26"/>
  <c r="B287" i="26"/>
  <c r="C287" i="26"/>
  <c r="D287" i="26"/>
  <c r="E287" i="26"/>
  <c r="F287" i="26"/>
  <c r="G287" i="26"/>
  <c r="H287" i="26"/>
  <c r="I287" i="26"/>
  <c r="B288" i="26"/>
  <c r="C288" i="26"/>
  <c r="D288" i="26"/>
  <c r="E288" i="26"/>
  <c r="F288" i="26"/>
  <c r="G288" i="26"/>
  <c r="H288" i="26"/>
  <c r="I288" i="26"/>
  <c r="B289" i="26"/>
  <c r="C289" i="26"/>
  <c r="D289" i="26"/>
  <c r="E289" i="26"/>
  <c r="F289" i="26"/>
  <c r="G289" i="26"/>
  <c r="H289" i="26"/>
  <c r="I289" i="26"/>
  <c r="B290" i="26"/>
  <c r="C290" i="26"/>
  <c r="D290" i="26"/>
  <c r="E290" i="26"/>
  <c r="F290" i="26"/>
  <c r="G290" i="26"/>
  <c r="H290" i="26"/>
  <c r="I290" i="26"/>
  <c r="B291" i="26"/>
  <c r="C291" i="26"/>
  <c r="D291" i="26"/>
  <c r="E291" i="26"/>
  <c r="F291" i="26"/>
  <c r="G291" i="26"/>
  <c r="H291" i="26"/>
  <c r="I291" i="26"/>
  <c r="B292" i="26"/>
  <c r="C292" i="26"/>
  <c r="D292" i="26"/>
  <c r="E292" i="26"/>
  <c r="F292" i="26"/>
  <c r="G292" i="26"/>
  <c r="H292" i="26"/>
  <c r="I292" i="26"/>
  <c r="B293" i="26"/>
  <c r="C293" i="26"/>
  <c r="D293" i="26"/>
  <c r="E293" i="26"/>
  <c r="F293" i="26"/>
  <c r="G293" i="26"/>
  <c r="H293" i="26"/>
  <c r="I293" i="26"/>
  <c r="B294" i="26"/>
  <c r="C294" i="26"/>
  <c r="D294" i="26"/>
  <c r="E294" i="26"/>
  <c r="F294" i="26"/>
  <c r="G294" i="26"/>
  <c r="H294" i="26"/>
  <c r="I294" i="26"/>
  <c r="B295" i="26"/>
  <c r="C295" i="26"/>
  <c r="D295" i="26"/>
  <c r="E295" i="26"/>
  <c r="F295" i="26"/>
  <c r="G295" i="26"/>
  <c r="H295" i="26"/>
  <c r="I295" i="26"/>
  <c r="B296" i="26"/>
  <c r="C296" i="26"/>
  <c r="D296" i="26"/>
  <c r="E296" i="26"/>
  <c r="F296" i="26"/>
  <c r="G296" i="26"/>
  <c r="H296" i="26"/>
  <c r="I296" i="26"/>
  <c r="B297" i="26"/>
  <c r="C297" i="26"/>
  <c r="D297" i="26"/>
  <c r="E297" i="26"/>
  <c r="F297" i="26"/>
  <c r="G297" i="26"/>
  <c r="H297" i="26"/>
  <c r="I297" i="26"/>
  <c r="B298" i="26"/>
  <c r="C298" i="26"/>
  <c r="D298" i="26"/>
  <c r="E298" i="26"/>
  <c r="F298" i="26"/>
  <c r="G298" i="26"/>
  <c r="H298" i="26"/>
  <c r="I298" i="26"/>
  <c r="B299" i="26"/>
  <c r="C299" i="26"/>
  <c r="D299" i="26"/>
  <c r="E299" i="26"/>
  <c r="F299" i="26"/>
  <c r="G299" i="26"/>
  <c r="H299" i="26"/>
  <c r="I299" i="26"/>
  <c r="B300" i="26"/>
  <c r="C300" i="26"/>
  <c r="D300" i="26"/>
  <c r="E300" i="26"/>
  <c r="F300" i="26"/>
  <c r="G300" i="26"/>
  <c r="H300" i="26"/>
  <c r="I300" i="26"/>
  <c r="B301" i="26"/>
  <c r="C301" i="26"/>
  <c r="D301" i="26"/>
  <c r="E301" i="26"/>
  <c r="F301" i="26"/>
  <c r="G301" i="26"/>
  <c r="H301" i="26"/>
  <c r="I301" i="26"/>
  <c r="B302" i="26"/>
  <c r="C302" i="26"/>
  <c r="D302" i="26"/>
  <c r="E302" i="26"/>
  <c r="F302" i="26"/>
  <c r="G302" i="26"/>
  <c r="H302" i="26"/>
  <c r="I302" i="26"/>
  <c r="B303" i="26"/>
  <c r="C303" i="26"/>
  <c r="D303" i="26"/>
  <c r="E303" i="26"/>
  <c r="F303" i="26"/>
  <c r="G303" i="26"/>
  <c r="H303" i="26"/>
  <c r="I303" i="26"/>
  <c r="B304" i="26"/>
  <c r="C304" i="26"/>
  <c r="D304" i="26"/>
  <c r="E304" i="26"/>
  <c r="F304" i="26"/>
  <c r="G304" i="26"/>
  <c r="H304" i="26"/>
  <c r="I304" i="26"/>
  <c r="B305" i="26"/>
  <c r="C305" i="26"/>
  <c r="D305" i="26"/>
  <c r="E305" i="26"/>
  <c r="F305" i="26"/>
  <c r="G305" i="26"/>
  <c r="H305" i="26"/>
  <c r="I305" i="26"/>
  <c r="B306" i="26"/>
  <c r="C306" i="26"/>
  <c r="D306" i="26"/>
  <c r="E306" i="26"/>
  <c r="F306" i="26"/>
  <c r="G306" i="26"/>
  <c r="H306" i="26"/>
  <c r="I306" i="26"/>
  <c r="B307" i="26"/>
  <c r="C307" i="26"/>
  <c r="D307" i="26"/>
  <c r="E307" i="26"/>
  <c r="F307" i="26"/>
  <c r="G307" i="26"/>
  <c r="H307" i="26"/>
  <c r="I307" i="26"/>
  <c r="B308" i="26"/>
  <c r="C308" i="26"/>
  <c r="D308" i="26"/>
  <c r="E308" i="26"/>
  <c r="F308" i="26"/>
  <c r="G308" i="26"/>
  <c r="H308" i="26"/>
  <c r="I308" i="26"/>
  <c r="B309" i="26"/>
  <c r="C309" i="26"/>
  <c r="D309" i="26"/>
  <c r="E309" i="26"/>
  <c r="F309" i="26"/>
  <c r="G309" i="26"/>
  <c r="H309" i="26"/>
  <c r="I309" i="26"/>
  <c r="B310" i="26"/>
  <c r="C310" i="26"/>
  <c r="D310" i="26"/>
  <c r="E310" i="26"/>
  <c r="F310" i="26"/>
  <c r="G310" i="26"/>
  <c r="H310" i="26"/>
  <c r="I310" i="26"/>
  <c r="B311" i="26"/>
  <c r="C311" i="26"/>
  <c r="D311" i="26"/>
  <c r="E311" i="26"/>
  <c r="F311" i="26"/>
  <c r="G311" i="26"/>
  <c r="H311" i="26"/>
  <c r="I311" i="26"/>
  <c r="B312" i="26"/>
  <c r="C312" i="26"/>
  <c r="D312" i="26"/>
  <c r="E312" i="26"/>
  <c r="F312" i="26"/>
  <c r="G312" i="26"/>
  <c r="H312" i="26"/>
  <c r="I312" i="26"/>
  <c r="B313" i="26"/>
  <c r="C313" i="26"/>
  <c r="D313" i="26"/>
  <c r="E313" i="26"/>
  <c r="F313" i="26"/>
  <c r="G313" i="26"/>
  <c r="H313" i="26"/>
  <c r="I313" i="26"/>
  <c r="B314" i="26"/>
  <c r="C314" i="26"/>
  <c r="D314" i="26"/>
  <c r="E314" i="26"/>
  <c r="F314" i="26"/>
  <c r="G314" i="26"/>
  <c r="H314" i="26"/>
  <c r="I314" i="26"/>
  <c r="B315" i="26"/>
  <c r="C315" i="26"/>
  <c r="D315" i="26"/>
  <c r="E315" i="26"/>
  <c r="F315" i="26"/>
  <c r="G315" i="26"/>
  <c r="H315" i="26"/>
  <c r="I315" i="26"/>
  <c r="B316" i="26"/>
  <c r="C316" i="26"/>
  <c r="D316" i="26"/>
  <c r="E316" i="26"/>
  <c r="F316" i="26"/>
  <c r="G316" i="26"/>
  <c r="H316" i="26"/>
  <c r="I316" i="26"/>
  <c r="B317" i="26"/>
  <c r="C317" i="26"/>
  <c r="D317" i="26"/>
  <c r="E317" i="26"/>
  <c r="F317" i="26"/>
  <c r="G317" i="26"/>
  <c r="H317" i="26"/>
  <c r="I317" i="26"/>
  <c r="B318" i="26"/>
  <c r="C318" i="26"/>
  <c r="D318" i="26"/>
  <c r="E318" i="26"/>
  <c r="F318" i="26"/>
  <c r="G318" i="26"/>
  <c r="H318" i="26"/>
  <c r="I318" i="26"/>
  <c r="B319" i="26"/>
  <c r="C319" i="26"/>
  <c r="D319" i="26"/>
  <c r="E319" i="26"/>
  <c r="F319" i="26"/>
  <c r="G319" i="26"/>
  <c r="H319" i="26"/>
  <c r="I319" i="26"/>
  <c r="B320" i="26"/>
  <c r="C320" i="26"/>
  <c r="D320" i="26"/>
  <c r="E320" i="26"/>
  <c r="F320" i="26"/>
  <c r="G320" i="26"/>
  <c r="H320" i="26"/>
  <c r="I320" i="26"/>
  <c r="B321" i="26"/>
  <c r="C321" i="26"/>
  <c r="D321" i="26"/>
  <c r="E321" i="26"/>
  <c r="F321" i="26"/>
  <c r="G321" i="26"/>
  <c r="H321" i="26"/>
  <c r="I321" i="26"/>
  <c r="B322" i="26"/>
  <c r="C322" i="26"/>
  <c r="D322" i="26"/>
  <c r="E322" i="26"/>
  <c r="F322" i="26"/>
  <c r="G322" i="26"/>
  <c r="H322" i="26"/>
  <c r="I322" i="26"/>
  <c r="B323" i="26"/>
  <c r="C323" i="26"/>
  <c r="D323" i="26"/>
  <c r="E323" i="26"/>
  <c r="F323" i="26"/>
  <c r="G323" i="26"/>
  <c r="H323" i="26"/>
  <c r="I323" i="26"/>
  <c r="B324" i="26"/>
  <c r="C324" i="26"/>
  <c r="D324" i="26"/>
  <c r="E324" i="26"/>
  <c r="F324" i="26"/>
  <c r="G324" i="26"/>
  <c r="H324" i="26"/>
  <c r="I324" i="26"/>
  <c r="B325" i="26"/>
  <c r="C325" i="26"/>
  <c r="D325" i="26"/>
  <c r="E325" i="26"/>
  <c r="F325" i="26"/>
  <c r="G325" i="26"/>
  <c r="H325" i="26"/>
  <c r="I325" i="26"/>
  <c r="B326" i="26"/>
  <c r="C326" i="26"/>
  <c r="D326" i="26"/>
  <c r="E326" i="26"/>
  <c r="F326" i="26"/>
  <c r="G326" i="26"/>
  <c r="H326" i="26"/>
  <c r="I326" i="26"/>
  <c r="B327" i="26"/>
  <c r="C327" i="26"/>
  <c r="D327" i="26"/>
  <c r="E327" i="26"/>
  <c r="F327" i="26"/>
  <c r="G327" i="26"/>
  <c r="H327" i="26"/>
  <c r="I327" i="26"/>
  <c r="B328" i="26"/>
  <c r="C328" i="26"/>
  <c r="D328" i="26"/>
  <c r="E328" i="26"/>
  <c r="F328" i="26"/>
  <c r="G328" i="26"/>
  <c r="H328" i="26"/>
  <c r="I328" i="26"/>
  <c r="B329" i="26"/>
  <c r="C329" i="26"/>
  <c r="D329" i="26"/>
  <c r="E329" i="26"/>
  <c r="F329" i="26"/>
  <c r="G329" i="26"/>
  <c r="H329" i="26"/>
  <c r="I329" i="26"/>
  <c r="B330" i="26"/>
  <c r="C330" i="26"/>
  <c r="D330" i="26"/>
  <c r="E330" i="26"/>
  <c r="F330" i="26"/>
  <c r="G330" i="26"/>
  <c r="H330" i="26"/>
  <c r="I330" i="26"/>
  <c r="B331" i="26"/>
  <c r="C331" i="26"/>
  <c r="D331" i="26"/>
  <c r="E331" i="26"/>
  <c r="F331" i="26"/>
  <c r="G331" i="26"/>
  <c r="H331" i="26"/>
  <c r="I331" i="26"/>
  <c r="B332" i="26"/>
  <c r="C332" i="26"/>
  <c r="D332" i="26"/>
  <c r="E332" i="26"/>
  <c r="F332" i="26"/>
  <c r="G332" i="26"/>
  <c r="H332" i="26"/>
  <c r="I332" i="26"/>
  <c r="B333" i="26"/>
  <c r="C333" i="26"/>
  <c r="D333" i="26"/>
  <c r="E333" i="26"/>
  <c r="F333" i="26"/>
  <c r="G333" i="26"/>
  <c r="H333" i="26"/>
  <c r="I333" i="26"/>
  <c r="B334" i="26"/>
  <c r="C334" i="26"/>
  <c r="D334" i="26"/>
  <c r="E334" i="26"/>
  <c r="F334" i="26"/>
  <c r="G334" i="26"/>
  <c r="H334" i="26"/>
  <c r="I334" i="26"/>
  <c r="B335" i="26"/>
  <c r="C335" i="26"/>
  <c r="D335" i="26"/>
  <c r="E335" i="26"/>
  <c r="F335" i="26"/>
  <c r="G335" i="26"/>
  <c r="H335" i="26"/>
  <c r="I335" i="26"/>
  <c r="B336" i="26"/>
  <c r="C336" i="26"/>
  <c r="D336" i="26"/>
  <c r="E336" i="26"/>
  <c r="F336" i="26"/>
  <c r="G336" i="26"/>
  <c r="H336" i="26"/>
  <c r="I336" i="26"/>
  <c r="B337" i="26"/>
  <c r="C337" i="26"/>
  <c r="D337" i="26"/>
  <c r="E337" i="26"/>
  <c r="F337" i="26"/>
  <c r="G337" i="26"/>
  <c r="H337" i="26"/>
  <c r="I337" i="26"/>
  <c r="B338" i="26"/>
  <c r="C338" i="26"/>
  <c r="D338" i="26"/>
  <c r="E338" i="26"/>
  <c r="F338" i="26"/>
  <c r="G338" i="26"/>
  <c r="H338" i="26"/>
  <c r="I338" i="26"/>
  <c r="B339" i="26"/>
  <c r="C339" i="26"/>
  <c r="D339" i="26"/>
  <c r="E339" i="26"/>
  <c r="F339" i="26"/>
  <c r="G339" i="26"/>
  <c r="H339" i="26"/>
  <c r="I339" i="26"/>
  <c r="B340" i="26"/>
  <c r="C340" i="26"/>
  <c r="D340" i="26"/>
  <c r="E340" i="26"/>
  <c r="F340" i="26"/>
  <c r="G340" i="26"/>
  <c r="H340" i="26"/>
  <c r="I340" i="26"/>
  <c r="B341" i="26"/>
  <c r="C341" i="26"/>
  <c r="D341" i="26"/>
  <c r="E341" i="26"/>
  <c r="F341" i="26"/>
  <c r="G341" i="26"/>
  <c r="H341" i="26"/>
  <c r="I341" i="26"/>
  <c r="B342" i="26"/>
  <c r="C342" i="26"/>
  <c r="D342" i="26"/>
  <c r="E342" i="26"/>
  <c r="F342" i="26"/>
  <c r="G342" i="26"/>
  <c r="H342" i="26"/>
  <c r="I342" i="26"/>
  <c r="B343" i="26"/>
  <c r="C343" i="26"/>
  <c r="D343" i="26"/>
  <c r="E343" i="26"/>
  <c r="F343" i="26"/>
  <c r="G343" i="26"/>
  <c r="H343" i="26"/>
  <c r="I343" i="26"/>
  <c r="B344" i="26"/>
  <c r="C344" i="26"/>
  <c r="D344" i="26"/>
  <c r="E344" i="26"/>
  <c r="F344" i="26"/>
  <c r="G344" i="26"/>
  <c r="H344" i="26"/>
  <c r="I344" i="26"/>
  <c r="B345" i="26"/>
  <c r="C345" i="26"/>
  <c r="D345" i="26"/>
  <c r="E345" i="26"/>
  <c r="F345" i="26"/>
  <c r="G345" i="26"/>
  <c r="H345" i="26"/>
  <c r="I345" i="26"/>
  <c r="B346" i="26"/>
  <c r="C346" i="26"/>
  <c r="D346" i="26"/>
  <c r="E346" i="26"/>
  <c r="F346" i="26"/>
  <c r="G346" i="26"/>
  <c r="H346" i="26"/>
  <c r="I346" i="26"/>
  <c r="B347" i="26"/>
  <c r="C347" i="26"/>
  <c r="D347" i="26"/>
  <c r="E347" i="26"/>
  <c r="F347" i="26"/>
  <c r="G347" i="26"/>
  <c r="H347" i="26"/>
  <c r="I347" i="26"/>
  <c r="B348" i="26"/>
  <c r="C348" i="26"/>
  <c r="D348" i="26"/>
  <c r="E348" i="26"/>
  <c r="F348" i="26"/>
  <c r="G348" i="26"/>
  <c r="H348" i="26"/>
  <c r="I348" i="26"/>
  <c r="B349" i="26"/>
  <c r="C349" i="26"/>
  <c r="D349" i="26"/>
  <c r="E349" i="26"/>
  <c r="F349" i="26"/>
  <c r="G349" i="26"/>
  <c r="H349" i="26"/>
  <c r="I349" i="26"/>
  <c r="B350" i="26"/>
  <c r="C350" i="26"/>
  <c r="D350" i="26"/>
  <c r="E350" i="26"/>
  <c r="F350" i="26"/>
  <c r="G350" i="26"/>
  <c r="H350" i="26"/>
  <c r="I350" i="26"/>
  <c r="B351" i="26"/>
  <c r="C351" i="26"/>
  <c r="D351" i="26"/>
  <c r="E351" i="26"/>
  <c r="F351" i="26"/>
  <c r="G351" i="26"/>
  <c r="H351" i="26"/>
  <c r="I351" i="26"/>
  <c r="B352" i="26"/>
  <c r="C352" i="26"/>
  <c r="D352" i="26"/>
  <c r="E352" i="26"/>
  <c r="F352" i="26"/>
  <c r="G352" i="26"/>
  <c r="H352" i="26"/>
  <c r="I352" i="26"/>
  <c r="B353" i="26"/>
  <c r="C353" i="26"/>
  <c r="D353" i="26"/>
  <c r="E353" i="26"/>
  <c r="F353" i="26"/>
  <c r="G353" i="26"/>
  <c r="H353" i="26"/>
  <c r="I353" i="26"/>
  <c r="B354" i="26"/>
  <c r="C354" i="26"/>
  <c r="D354" i="26"/>
  <c r="E354" i="26"/>
  <c r="F354" i="26"/>
  <c r="G354" i="26"/>
  <c r="H354" i="26"/>
  <c r="I354" i="26"/>
  <c r="B355" i="26"/>
  <c r="C355" i="26"/>
  <c r="D355" i="26"/>
  <c r="E355" i="26"/>
  <c r="F355" i="26"/>
  <c r="G355" i="26"/>
  <c r="H355" i="26"/>
  <c r="I355" i="26"/>
  <c r="B356" i="26"/>
  <c r="C356" i="26"/>
  <c r="D356" i="26"/>
  <c r="E356" i="26"/>
  <c r="F356" i="26"/>
  <c r="G356" i="26"/>
  <c r="H356" i="26"/>
  <c r="I356" i="26"/>
  <c r="B357" i="26"/>
  <c r="C357" i="26"/>
  <c r="D357" i="26"/>
  <c r="E357" i="26"/>
  <c r="F357" i="26"/>
  <c r="G357" i="26"/>
  <c r="H357" i="26"/>
  <c r="I357" i="26"/>
  <c r="B358" i="26"/>
  <c r="C358" i="26"/>
  <c r="D358" i="26"/>
  <c r="E358" i="26"/>
  <c r="F358" i="26"/>
  <c r="G358" i="26"/>
  <c r="H358" i="26"/>
  <c r="I358" i="26"/>
  <c r="B359" i="26"/>
  <c r="C359" i="26"/>
  <c r="D359" i="26"/>
  <c r="E359" i="26"/>
  <c r="F359" i="26"/>
  <c r="G359" i="26"/>
  <c r="H359" i="26"/>
  <c r="I359" i="26"/>
  <c r="B360" i="26"/>
  <c r="C360" i="26"/>
  <c r="D360" i="26"/>
  <c r="E360" i="26"/>
  <c r="F360" i="26"/>
  <c r="G360" i="26"/>
  <c r="H360" i="26"/>
  <c r="I360" i="26"/>
  <c r="B361" i="26"/>
  <c r="C361" i="26"/>
  <c r="D361" i="26"/>
  <c r="E361" i="26"/>
  <c r="F361" i="26"/>
  <c r="G361" i="26"/>
  <c r="H361" i="26"/>
  <c r="I361" i="26"/>
  <c r="B362" i="26"/>
  <c r="C362" i="26"/>
  <c r="D362" i="26"/>
  <c r="E362" i="26"/>
  <c r="F362" i="26"/>
  <c r="G362" i="26"/>
  <c r="H362" i="26"/>
  <c r="I362" i="26"/>
  <c r="B363" i="26"/>
  <c r="C363" i="26"/>
  <c r="D363" i="26"/>
  <c r="E363" i="26"/>
  <c r="F363" i="26"/>
  <c r="G363" i="26"/>
  <c r="H363" i="26"/>
  <c r="I363" i="26"/>
  <c r="B364" i="26"/>
  <c r="C364" i="26"/>
  <c r="D364" i="26"/>
  <c r="E364" i="26"/>
  <c r="F364" i="26"/>
  <c r="G364" i="26"/>
  <c r="H364" i="26"/>
  <c r="I364" i="26"/>
  <c r="B365" i="26"/>
  <c r="C365" i="26"/>
  <c r="D365" i="26"/>
  <c r="E365" i="26"/>
  <c r="F365" i="26"/>
  <c r="G365" i="26"/>
  <c r="H365" i="26"/>
  <c r="I365" i="26"/>
  <c r="B366" i="26"/>
  <c r="C366" i="26"/>
  <c r="D366" i="26"/>
  <c r="E366" i="26"/>
  <c r="F366" i="26"/>
  <c r="G366" i="26"/>
  <c r="H366" i="26"/>
  <c r="I366" i="26"/>
  <c r="B367" i="26"/>
  <c r="C367" i="26"/>
  <c r="D367" i="26"/>
  <c r="E367" i="26"/>
  <c r="F367" i="26"/>
  <c r="G367" i="26"/>
  <c r="H367" i="26"/>
  <c r="I367" i="26"/>
  <c r="B368" i="26"/>
  <c r="C368" i="26"/>
  <c r="D368" i="26"/>
  <c r="E368" i="26"/>
  <c r="F368" i="26"/>
  <c r="G368" i="26"/>
  <c r="H368" i="26"/>
  <c r="I368" i="26"/>
  <c r="B369" i="26"/>
  <c r="C369" i="26"/>
  <c r="D369" i="26"/>
  <c r="E369" i="26"/>
  <c r="F369" i="26"/>
  <c r="G369" i="26"/>
  <c r="H369" i="26"/>
  <c r="I369" i="26"/>
  <c r="B370" i="26"/>
  <c r="C370" i="26"/>
  <c r="D370" i="26"/>
  <c r="E370" i="26"/>
  <c r="F370" i="26"/>
  <c r="G370" i="26"/>
  <c r="H370" i="26"/>
  <c r="I370" i="26"/>
  <c r="B371" i="26"/>
  <c r="C371" i="26"/>
  <c r="D371" i="26"/>
  <c r="E371" i="26"/>
  <c r="F371" i="26"/>
  <c r="G371" i="26"/>
  <c r="H371" i="26"/>
  <c r="I371" i="26"/>
  <c r="B372" i="26"/>
  <c r="C372" i="26"/>
  <c r="D372" i="26"/>
  <c r="E372" i="26"/>
  <c r="F372" i="26"/>
  <c r="G372" i="26"/>
  <c r="H372" i="26"/>
  <c r="I372" i="26"/>
  <c r="B373" i="26"/>
  <c r="C373" i="26"/>
  <c r="D373" i="26"/>
  <c r="E373" i="26"/>
  <c r="F373" i="26"/>
  <c r="G373" i="26"/>
  <c r="H373" i="26"/>
  <c r="I373" i="26"/>
  <c r="B374" i="26"/>
  <c r="C374" i="26"/>
  <c r="D374" i="26"/>
  <c r="E374" i="26"/>
  <c r="F374" i="26"/>
  <c r="G374" i="26"/>
  <c r="H374" i="26"/>
  <c r="I374" i="26"/>
  <c r="B375" i="26"/>
  <c r="C375" i="26"/>
  <c r="D375" i="26"/>
  <c r="E375" i="26"/>
  <c r="F375" i="26"/>
  <c r="G375" i="26"/>
  <c r="H375" i="26"/>
  <c r="I375" i="26"/>
  <c r="B376" i="26"/>
  <c r="C376" i="26"/>
  <c r="D376" i="26"/>
  <c r="E376" i="26"/>
  <c r="F376" i="26"/>
  <c r="G376" i="26"/>
  <c r="H376" i="26"/>
  <c r="I376" i="26"/>
  <c r="B377" i="26"/>
  <c r="C377" i="26"/>
  <c r="D377" i="26"/>
  <c r="E377" i="26"/>
  <c r="F377" i="26"/>
  <c r="G377" i="26"/>
  <c r="H377" i="26"/>
  <c r="I377" i="26"/>
  <c r="B378" i="26"/>
  <c r="C378" i="26"/>
  <c r="D378" i="26"/>
  <c r="E378" i="26"/>
  <c r="F378" i="26"/>
  <c r="G378" i="26"/>
  <c r="H378" i="26"/>
  <c r="I378" i="26"/>
  <c r="B379" i="26"/>
  <c r="C379" i="26"/>
  <c r="D379" i="26"/>
  <c r="E379" i="26"/>
  <c r="F379" i="26"/>
  <c r="G379" i="26"/>
  <c r="H379" i="26"/>
  <c r="I379" i="26"/>
  <c r="B380" i="26"/>
  <c r="C380" i="26"/>
  <c r="D380" i="26"/>
  <c r="E380" i="26"/>
  <c r="F380" i="26"/>
  <c r="G380" i="26"/>
  <c r="H380" i="26"/>
  <c r="I380" i="26"/>
  <c r="B381" i="26"/>
  <c r="C381" i="26"/>
  <c r="D381" i="26"/>
  <c r="E381" i="26"/>
  <c r="F381" i="26"/>
  <c r="G381" i="26"/>
  <c r="H381" i="26"/>
  <c r="I381" i="26"/>
  <c r="B382" i="26"/>
  <c r="C382" i="26"/>
  <c r="D382" i="26"/>
  <c r="E382" i="26"/>
  <c r="F382" i="26"/>
  <c r="G382" i="26"/>
  <c r="H382" i="26"/>
  <c r="I382" i="26"/>
  <c r="B383" i="26"/>
  <c r="C383" i="26"/>
  <c r="D383" i="26"/>
  <c r="E383" i="26"/>
  <c r="F383" i="26"/>
  <c r="G383" i="26"/>
  <c r="H383" i="26"/>
  <c r="I383" i="26"/>
  <c r="B384" i="26"/>
  <c r="C384" i="26"/>
  <c r="D384" i="26"/>
  <c r="E384" i="26"/>
  <c r="F384" i="26"/>
  <c r="G384" i="26"/>
  <c r="H384" i="26"/>
  <c r="I384" i="26"/>
  <c r="B385" i="26"/>
  <c r="C385" i="26"/>
  <c r="D385" i="26"/>
  <c r="E385" i="26"/>
  <c r="F385" i="26"/>
  <c r="G385" i="26"/>
  <c r="H385" i="26"/>
  <c r="I385" i="26"/>
  <c r="B386" i="26"/>
  <c r="C386" i="26"/>
  <c r="D386" i="26"/>
  <c r="E386" i="26"/>
  <c r="F386" i="26"/>
  <c r="G386" i="26"/>
  <c r="H386" i="26"/>
  <c r="I386" i="26"/>
  <c r="B387" i="26"/>
  <c r="C387" i="26"/>
  <c r="D387" i="26"/>
  <c r="E387" i="26"/>
  <c r="F387" i="26"/>
  <c r="G387" i="26"/>
  <c r="H387" i="26"/>
  <c r="I387" i="26"/>
  <c r="B388" i="26"/>
  <c r="C388" i="26"/>
  <c r="D388" i="26"/>
  <c r="E388" i="26"/>
  <c r="F388" i="26"/>
  <c r="G388" i="26"/>
  <c r="H388" i="26"/>
  <c r="I388" i="26"/>
  <c r="B389" i="26"/>
  <c r="C389" i="26"/>
  <c r="D389" i="26"/>
  <c r="E389" i="26"/>
  <c r="F389" i="26"/>
  <c r="G389" i="26"/>
  <c r="H389" i="26"/>
  <c r="I389" i="26"/>
  <c r="B390" i="26"/>
  <c r="C390" i="26"/>
  <c r="D390" i="26"/>
  <c r="E390" i="26"/>
  <c r="F390" i="26"/>
  <c r="G390" i="26"/>
  <c r="H390" i="26"/>
  <c r="I390" i="26"/>
  <c r="B391" i="26"/>
  <c r="C391" i="26"/>
  <c r="D391" i="26"/>
  <c r="E391" i="26"/>
  <c r="F391" i="26"/>
  <c r="G391" i="26"/>
  <c r="H391" i="26"/>
  <c r="I391" i="26"/>
  <c r="B392" i="26"/>
  <c r="C392" i="26"/>
  <c r="D392" i="26"/>
  <c r="E392" i="26"/>
  <c r="F392" i="26"/>
  <c r="G392" i="26"/>
  <c r="H392" i="26"/>
  <c r="I392" i="26"/>
  <c r="B393" i="26"/>
  <c r="C393" i="26"/>
  <c r="D393" i="26"/>
  <c r="E393" i="26"/>
  <c r="F393" i="26"/>
  <c r="G393" i="26"/>
  <c r="H393" i="26"/>
  <c r="I393" i="26"/>
  <c r="B394" i="26"/>
  <c r="C394" i="26"/>
  <c r="D394" i="26"/>
  <c r="E394" i="26"/>
  <c r="F394" i="26"/>
  <c r="G394" i="26"/>
  <c r="H394" i="26"/>
  <c r="I394" i="26"/>
  <c r="B395" i="26"/>
  <c r="C395" i="26"/>
  <c r="D395" i="26"/>
  <c r="E395" i="26"/>
  <c r="F395" i="26"/>
  <c r="G395" i="26"/>
  <c r="H395" i="26"/>
  <c r="I395" i="26"/>
  <c r="B396" i="26"/>
  <c r="C396" i="26"/>
  <c r="D396" i="26"/>
  <c r="E396" i="26"/>
  <c r="F396" i="26"/>
  <c r="G396" i="26"/>
  <c r="H396" i="26"/>
  <c r="I396" i="26"/>
  <c r="B397" i="26"/>
  <c r="C397" i="26"/>
  <c r="D397" i="26"/>
  <c r="E397" i="26"/>
  <c r="F397" i="26"/>
  <c r="G397" i="26"/>
  <c r="H397" i="26"/>
  <c r="I397" i="26"/>
  <c r="B398" i="26"/>
  <c r="C398" i="26"/>
  <c r="D398" i="26"/>
  <c r="E398" i="26"/>
  <c r="F398" i="26"/>
  <c r="G398" i="26"/>
  <c r="H398" i="26"/>
  <c r="I398" i="26"/>
  <c r="B399" i="26"/>
  <c r="C399" i="26"/>
  <c r="D399" i="26"/>
  <c r="E399" i="26"/>
  <c r="F399" i="26"/>
  <c r="G399" i="26"/>
  <c r="H399" i="26"/>
  <c r="I399" i="26"/>
  <c r="B400" i="26"/>
  <c r="C400" i="26"/>
  <c r="D400" i="26"/>
  <c r="E400" i="26"/>
  <c r="F400" i="26"/>
  <c r="G400" i="26"/>
  <c r="H400" i="26"/>
  <c r="I400" i="26"/>
  <c r="B401" i="26"/>
  <c r="C401" i="26"/>
  <c r="D401" i="26"/>
  <c r="E401" i="26"/>
  <c r="F401" i="26"/>
  <c r="G401" i="26"/>
  <c r="H401" i="26"/>
  <c r="I401" i="26"/>
  <c r="B402" i="26"/>
  <c r="C402" i="26"/>
  <c r="D402" i="26"/>
  <c r="E402" i="26"/>
  <c r="F402" i="26"/>
  <c r="G402" i="26"/>
  <c r="H402" i="26"/>
  <c r="I402" i="26"/>
  <c r="B403" i="26"/>
  <c r="C403" i="26"/>
  <c r="D403" i="26"/>
  <c r="E403" i="26"/>
  <c r="F403" i="26"/>
  <c r="G403" i="26"/>
  <c r="H403" i="26"/>
  <c r="I403" i="26"/>
  <c r="B404" i="26"/>
  <c r="C404" i="26"/>
  <c r="D404" i="26"/>
  <c r="E404" i="26"/>
  <c r="F404" i="26"/>
  <c r="G404" i="26"/>
  <c r="H404" i="26"/>
  <c r="I404" i="26"/>
  <c r="B405" i="26"/>
  <c r="C405" i="26"/>
  <c r="D405" i="26"/>
  <c r="E405" i="26"/>
  <c r="F405" i="26"/>
  <c r="G405" i="26"/>
  <c r="H405" i="26"/>
  <c r="I405" i="26"/>
  <c r="B406" i="26"/>
  <c r="C406" i="26"/>
  <c r="D406" i="26"/>
  <c r="E406" i="26"/>
  <c r="F406" i="26"/>
  <c r="G406" i="26"/>
  <c r="H406" i="26"/>
  <c r="I406" i="26"/>
  <c r="B407" i="26"/>
  <c r="C407" i="26"/>
  <c r="D407" i="26"/>
  <c r="E407" i="26"/>
  <c r="F407" i="26"/>
  <c r="G407" i="26"/>
  <c r="H407" i="26"/>
  <c r="I407" i="26"/>
  <c r="B408" i="26"/>
  <c r="C408" i="26"/>
  <c r="D408" i="26"/>
  <c r="E408" i="26"/>
  <c r="F408" i="26"/>
  <c r="G408" i="26"/>
  <c r="H408" i="26"/>
  <c r="I408" i="26"/>
  <c r="B409" i="26"/>
  <c r="C409" i="26"/>
  <c r="D409" i="26"/>
  <c r="E409" i="26"/>
  <c r="F409" i="26"/>
  <c r="G409" i="26"/>
  <c r="H409" i="26"/>
  <c r="I409" i="26"/>
  <c r="B410" i="26"/>
  <c r="C410" i="26"/>
  <c r="D410" i="26"/>
  <c r="E410" i="26"/>
  <c r="F410" i="26"/>
  <c r="G410" i="26"/>
  <c r="H410" i="26"/>
  <c r="I410" i="26"/>
  <c r="B411" i="26"/>
  <c r="C411" i="26"/>
  <c r="D411" i="26"/>
  <c r="E411" i="26"/>
  <c r="F411" i="26"/>
  <c r="G411" i="26"/>
  <c r="H411" i="26"/>
  <c r="I411" i="26"/>
  <c r="B412" i="26"/>
  <c r="C412" i="26"/>
  <c r="D412" i="26"/>
  <c r="E412" i="26"/>
  <c r="F412" i="26"/>
  <c r="G412" i="26"/>
  <c r="H412" i="26"/>
  <c r="I412" i="26"/>
  <c r="B413" i="26"/>
  <c r="C413" i="26"/>
  <c r="D413" i="26"/>
  <c r="E413" i="26"/>
  <c r="F413" i="26"/>
  <c r="G413" i="26"/>
  <c r="H413" i="26"/>
  <c r="I413" i="26"/>
  <c r="B414" i="26"/>
  <c r="C414" i="26"/>
  <c r="D414" i="26"/>
  <c r="E414" i="26"/>
  <c r="F414" i="26"/>
  <c r="G414" i="26"/>
  <c r="H414" i="26"/>
  <c r="I414" i="26"/>
  <c r="B415" i="26"/>
  <c r="C415" i="26"/>
  <c r="D415" i="26"/>
  <c r="E415" i="26"/>
  <c r="F415" i="26"/>
  <c r="G415" i="26"/>
  <c r="H415" i="26"/>
  <c r="I415" i="26"/>
  <c r="B416" i="26"/>
  <c r="C416" i="26"/>
  <c r="D416" i="26"/>
  <c r="E416" i="26"/>
  <c r="F416" i="26"/>
  <c r="G416" i="26"/>
  <c r="H416" i="26"/>
  <c r="I416" i="26"/>
  <c r="B417" i="26"/>
  <c r="C417" i="26"/>
  <c r="D417" i="26"/>
  <c r="E417" i="26"/>
  <c r="F417" i="26"/>
  <c r="G417" i="26"/>
  <c r="H417" i="26"/>
  <c r="I417" i="26"/>
  <c r="B418" i="26"/>
  <c r="C418" i="26"/>
  <c r="D418" i="26"/>
  <c r="E418" i="26"/>
  <c r="F418" i="26"/>
  <c r="G418" i="26"/>
  <c r="H418" i="26"/>
  <c r="I418" i="26"/>
  <c r="B419" i="26"/>
  <c r="C419" i="26"/>
  <c r="D419" i="26"/>
  <c r="E419" i="26"/>
  <c r="F419" i="26"/>
  <c r="G419" i="26"/>
  <c r="H419" i="26"/>
  <c r="I419" i="26"/>
  <c r="B420" i="26"/>
  <c r="C420" i="26"/>
  <c r="D420" i="26"/>
  <c r="E420" i="26"/>
  <c r="F420" i="26"/>
  <c r="G420" i="26"/>
  <c r="H420" i="26"/>
  <c r="I420" i="26"/>
  <c r="B421" i="26"/>
  <c r="C421" i="26"/>
  <c r="D421" i="26"/>
  <c r="E421" i="26"/>
  <c r="F421" i="26"/>
  <c r="G421" i="26"/>
  <c r="H421" i="26"/>
  <c r="I421" i="26"/>
  <c r="B422" i="26"/>
  <c r="C422" i="26"/>
  <c r="D422" i="26"/>
  <c r="E422" i="26"/>
  <c r="F422" i="26"/>
  <c r="G422" i="26"/>
  <c r="H422" i="26"/>
  <c r="I422" i="26"/>
  <c r="B423" i="26"/>
  <c r="C423" i="26"/>
  <c r="D423" i="26"/>
  <c r="E423" i="26"/>
  <c r="F423" i="26"/>
  <c r="G423" i="26"/>
  <c r="H423" i="26"/>
  <c r="I423" i="26"/>
  <c r="B424" i="26"/>
  <c r="C424" i="26"/>
  <c r="D424" i="26"/>
  <c r="E424" i="26"/>
  <c r="F424" i="26"/>
  <c r="G424" i="26"/>
  <c r="H424" i="26"/>
  <c r="I424" i="26"/>
  <c r="B425" i="26"/>
  <c r="C425" i="26"/>
  <c r="D425" i="26"/>
  <c r="E425" i="26"/>
  <c r="F425" i="26"/>
  <c r="G425" i="26"/>
  <c r="H425" i="26"/>
  <c r="I425" i="26"/>
  <c r="B426" i="26"/>
  <c r="C426" i="26"/>
  <c r="D426" i="26"/>
  <c r="E426" i="26"/>
  <c r="F426" i="26"/>
  <c r="G426" i="26"/>
  <c r="H426" i="26"/>
  <c r="I426" i="26"/>
  <c r="B427" i="26"/>
  <c r="C427" i="26"/>
  <c r="D427" i="26"/>
  <c r="E427" i="26"/>
  <c r="F427" i="26"/>
  <c r="G427" i="26"/>
  <c r="H427" i="26"/>
  <c r="I427" i="26"/>
  <c r="B428" i="26"/>
  <c r="C428" i="26"/>
  <c r="D428" i="26"/>
  <c r="E428" i="26"/>
  <c r="F428" i="26"/>
  <c r="G428" i="26"/>
  <c r="H428" i="26"/>
  <c r="I428" i="26"/>
  <c r="B429" i="26"/>
  <c r="C429" i="26"/>
  <c r="D429" i="26"/>
  <c r="E429" i="26"/>
  <c r="F429" i="26"/>
  <c r="G429" i="26"/>
  <c r="H429" i="26"/>
  <c r="I429" i="26"/>
  <c r="B430" i="26"/>
  <c r="C430" i="26"/>
  <c r="D430" i="26"/>
  <c r="E430" i="26"/>
  <c r="F430" i="26"/>
  <c r="G430" i="26"/>
  <c r="H430" i="26"/>
  <c r="I430" i="26"/>
  <c r="B431" i="26"/>
  <c r="C431" i="26"/>
  <c r="D431" i="26"/>
  <c r="E431" i="26"/>
  <c r="F431" i="26"/>
  <c r="G431" i="26"/>
  <c r="H431" i="26"/>
  <c r="I431" i="26"/>
  <c r="B432" i="26"/>
  <c r="C432" i="26"/>
  <c r="D432" i="26"/>
  <c r="E432" i="26"/>
  <c r="F432" i="26"/>
  <c r="G432" i="26"/>
  <c r="H432" i="26"/>
  <c r="I432" i="26"/>
  <c r="B433" i="26"/>
  <c r="C433" i="26"/>
  <c r="D433" i="26"/>
  <c r="E433" i="26"/>
  <c r="F433" i="26"/>
  <c r="G433" i="26"/>
  <c r="H433" i="26"/>
  <c r="I433" i="26"/>
  <c r="B434" i="26"/>
  <c r="C434" i="26"/>
  <c r="D434" i="26"/>
  <c r="E434" i="26"/>
  <c r="F434" i="26"/>
  <c r="G434" i="26"/>
  <c r="H434" i="26"/>
  <c r="I434" i="26"/>
  <c r="B435" i="26"/>
  <c r="C435" i="26"/>
  <c r="D435" i="26"/>
  <c r="E435" i="26"/>
  <c r="F435" i="26"/>
  <c r="G435" i="26"/>
  <c r="H435" i="26"/>
  <c r="I435" i="26"/>
  <c r="B436" i="26"/>
  <c r="C436" i="26"/>
  <c r="D436" i="26"/>
  <c r="E436" i="26"/>
  <c r="F436" i="26"/>
  <c r="G436" i="26"/>
  <c r="H436" i="26"/>
  <c r="I436" i="26"/>
  <c r="B437" i="26"/>
  <c r="C437" i="26"/>
  <c r="D437" i="26"/>
  <c r="E437" i="26"/>
  <c r="F437" i="26"/>
  <c r="G437" i="26"/>
  <c r="H437" i="26"/>
  <c r="I437" i="26"/>
  <c r="B438" i="26"/>
  <c r="C438" i="26"/>
  <c r="D438" i="26"/>
  <c r="E438" i="26"/>
  <c r="F438" i="26"/>
  <c r="G438" i="26"/>
  <c r="H438" i="26"/>
  <c r="I438" i="26"/>
  <c r="B439" i="26"/>
  <c r="C439" i="26"/>
  <c r="D439" i="26"/>
  <c r="E439" i="26"/>
  <c r="F439" i="26"/>
  <c r="G439" i="26"/>
  <c r="H439" i="26"/>
  <c r="I439" i="26"/>
  <c r="B440" i="26"/>
  <c r="C440" i="26"/>
  <c r="D440" i="26"/>
  <c r="E440" i="26"/>
  <c r="F440" i="26"/>
  <c r="G440" i="26"/>
  <c r="H440" i="26"/>
  <c r="I440" i="26"/>
  <c r="B441" i="26"/>
  <c r="C441" i="26"/>
  <c r="D441" i="26"/>
  <c r="E441" i="26"/>
  <c r="F441" i="26"/>
  <c r="G441" i="26"/>
  <c r="H441" i="26"/>
  <c r="I441" i="26"/>
  <c r="B442" i="26"/>
  <c r="C442" i="26"/>
  <c r="D442" i="26"/>
  <c r="E442" i="26"/>
  <c r="F442" i="26"/>
  <c r="G442" i="26"/>
  <c r="H442" i="26"/>
  <c r="I442" i="26"/>
  <c r="B443" i="26"/>
  <c r="C443" i="26"/>
  <c r="D443" i="26"/>
  <c r="E443" i="26"/>
  <c r="F443" i="26"/>
  <c r="G443" i="26"/>
  <c r="H443" i="26"/>
  <c r="I443" i="26"/>
  <c r="B444" i="26"/>
  <c r="C444" i="26"/>
  <c r="D444" i="26"/>
  <c r="E444" i="26"/>
  <c r="F444" i="26"/>
  <c r="G444" i="26"/>
  <c r="H444" i="26"/>
  <c r="I444" i="26"/>
  <c r="B445" i="26"/>
  <c r="C445" i="26"/>
  <c r="D445" i="26"/>
  <c r="E445" i="26"/>
  <c r="F445" i="26"/>
  <c r="G445" i="26"/>
  <c r="H445" i="26"/>
  <c r="I445" i="26"/>
  <c r="B446" i="26"/>
  <c r="C446" i="26"/>
  <c r="D446" i="26"/>
  <c r="E446" i="26"/>
  <c r="F446" i="26"/>
  <c r="G446" i="26"/>
  <c r="H446" i="26"/>
  <c r="I446" i="26"/>
  <c r="B447" i="26"/>
  <c r="C447" i="26"/>
  <c r="D447" i="26"/>
  <c r="E447" i="26"/>
  <c r="F447" i="26"/>
  <c r="G447" i="26"/>
  <c r="H447" i="26"/>
  <c r="I447" i="26"/>
  <c r="B448" i="26"/>
  <c r="C448" i="26"/>
  <c r="D448" i="26"/>
  <c r="E448" i="26"/>
  <c r="F448" i="26"/>
  <c r="G448" i="26"/>
  <c r="H448" i="26"/>
  <c r="I448" i="26"/>
  <c r="B449" i="26"/>
  <c r="C449" i="26"/>
  <c r="D449" i="26"/>
  <c r="E449" i="26"/>
  <c r="F449" i="26"/>
  <c r="G449" i="26"/>
  <c r="H449" i="26"/>
  <c r="I449" i="26"/>
  <c r="B450" i="26"/>
  <c r="C450" i="26"/>
  <c r="D450" i="26"/>
  <c r="E450" i="26"/>
  <c r="F450" i="26"/>
  <c r="G450" i="26"/>
  <c r="H450" i="26"/>
  <c r="I450" i="26"/>
  <c r="B451" i="26"/>
  <c r="C451" i="26"/>
  <c r="D451" i="26"/>
  <c r="E451" i="26"/>
  <c r="F451" i="26"/>
  <c r="G451" i="26"/>
  <c r="H451" i="26"/>
  <c r="I451" i="26"/>
  <c r="B452" i="26"/>
  <c r="C452" i="26"/>
  <c r="D452" i="26"/>
  <c r="E452" i="26"/>
  <c r="F452" i="26"/>
  <c r="G452" i="26"/>
  <c r="H452" i="26"/>
  <c r="I452" i="26"/>
  <c r="B453" i="26"/>
  <c r="C453" i="26"/>
  <c r="D453" i="26"/>
  <c r="E453" i="26"/>
  <c r="F453" i="26"/>
  <c r="G453" i="26"/>
  <c r="H453" i="26"/>
  <c r="I453" i="26"/>
  <c r="B454" i="26"/>
  <c r="C454" i="26"/>
  <c r="D454" i="26"/>
  <c r="E454" i="26"/>
  <c r="F454" i="26"/>
  <c r="G454" i="26"/>
  <c r="H454" i="26"/>
  <c r="I454" i="26"/>
  <c r="B455" i="26"/>
  <c r="C455" i="26"/>
  <c r="D455" i="26"/>
  <c r="E455" i="26"/>
  <c r="F455" i="26"/>
  <c r="G455" i="26"/>
  <c r="H455" i="26"/>
  <c r="I455" i="26"/>
  <c r="B456" i="26"/>
  <c r="C456" i="26"/>
  <c r="D456" i="26"/>
  <c r="E456" i="26"/>
  <c r="F456" i="26"/>
  <c r="G456" i="26"/>
  <c r="H456" i="26"/>
  <c r="I456" i="26"/>
  <c r="B457" i="26"/>
  <c r="C457" i="26"/>
  <c r="D457" i="26"/>
  <c r="E457" i="26"/>
  <c r="F457" i="26"/>
  <c r="G457" i="26"/>
  <c r="H457" i="26"/>
  <c r="I457" i="26"/>
  <c r="B458" i="26"/>
  <c r="C458" i="26"/>
  <c r="D458" i="26"/>
  <c r="E458" i="26"/>
  <c r="F458" i="26"/>
  <c r="G458" i="26"/>
  <c r="H458" i="26"/>
  <c r="I458" i="26"/>
  <c r="B459" i="26"/>
  <c r="C459" i="26"/>
  <c r="D459" i="26"/>
  <c r="E459" i="26"/>
  <c r="F459" i="26"/>
  <c r="G459" i="26"/>
  <c r="H459" i="26"/>
  <c r="I459" i="26"/>
  <c r="B460" i="26"/>
  <c r="C460" i="26"/>
  <c r="D460" i="26"/>
  <c r="E460" i="26"/>
  <c r="F460" i="26"/>
  <c r="G460" i="26"/>
  <c r="H460" i="26"/>
  <c r="I460" i="26"/>
  <c r="B461" i="26"/>
  <c r="C461" i="26"/>
  <c r="D461" i="26"/>
  <c r="E461" i="26"/>
  <c r="F461" i="26"/>
  <c r="G461" i="26"/>
  <c r="H461" i="26"/>
  <c r="I461" i="26"/>
  <c r="B462" i="26"/>
  <c r="C462" i="26"/>
  <c r="D462" i="26"/>
  <c r="E462" i="26"/>
  <c r="F462" i="26"/>
  <c r="G462" i="26"/>
  <c r="H462" i="26"/>
  <c r="I462" i="26"/>
  <c r="B463" i="26"/>
  <c r="C463" i="26"/>
  <c r="D463" i="26"/>
  <c r="E463" i="26"/>
  <c r="F463" i="26"/>
  <c r="G463" i="26"/>
  <c r="H463" i="26"/>
  <c r="I463" i="26"/>
  <c r="B464" i="26"/>
  <c r="C464" i="26"/>
  <c r="D464" i="26"/>
  <c r="E464" i="26"/>
  <c r="F464" i="26"/>
  <c r="G464" i="26"/>
  <c r="H464" i="26"/>
  <c r="I464" i="26"/>
  <c r="B465" i="26"/>
  <c r="C465" i="26"/>
  <c r="D465" i="26"/>
  <c r="E465" i="26"/>
  <c r="F465" i="26"/>
  <c r="G465" i="26"/>
  <c r="H465" i="26"/>
  <c r="I465" i="26"/>
  <c r="B466" i="26"/>
  <c r="C466" i="26"/>
  <c r="D466" i="26"/>
  <c r="E466" i="26"/>
  <c r="F466" i="26"/>
  <c r="G466" i="26"/>
  <c r="H466" i="26"/>
  <c r="I466" i="26"/>
  <c r="B467" i="26"/>
  <c r="C467" i="26"/>
  <c r="D467" i="26"/>
  <c r="E467" i="26"/>
  <c r="F467" i="26"/>
  <c r="G467" i="26"/>
  <c r="H467" i="26"/>
  <c r="I467" i="26"/>
  <c r="B468" i="26"/>
  <c r="C468" i="26"/>
  <c r="D468" i="26"/>
  <c r="E468" i="26"/>
  <c r="F468" i="26"/>
  <c r="G468" i="26"/>
  <c r="H468" i="26"/>
  <c r="I468" i="26"/>
  <c r="B469" i="26"/>
  <c r="C469" i="26"/>
  <c r="D469" i="26"/>
  <c r="E469" i="26"/>
  <c r="F469" i="26"/>
  <c r="G469" i="26"/>
  <c r="H469" i="26"/>
  <c r="I469" i="26"/>
  <c r="B470" i="26"/>
  <c r="C470" i="26"/>
  <c r="D470" i="26"/>
  <c r="E470" i="26"/>
  <c r="F470" i="26"/>
  <c r="G470" i="26"/>
  <c r="H470" i="26"/>
  <c r="I470" i="26"/>
  <c r="B471" i="26"/>
  <c r="C471" i="26"/>
  <c r="D471" i="26"/>
  <c r="E471" i="26"/>
  <c r="F471" i="26"/>
  <c r="G471" i="26"/>
  <c r="H471" i="26"/>
  <c r="I471" i="26"/>
  <c r="B472" i="26"/>
  <c r="C472" i="26"/>
  <c r="D472" i="26"/>
  <c r="E472" i="26"/>
  <c r="F472" i="26"/>
  <c r="G472" i="26"/>
  <c r="H472" i="26"/>
  <c r="I472" i="26"/>
  <c r="B473" i="26"/>
  <c r="C473" i="26"/>
  <c r="D473" i="26"/>
  <c r="E473" i="26"/>
  <c r="F473" i="26"/>
  <c r="G473" i="26"/>
  <c r="H473" i="26"/>
  <c r="I473" i="26"/>
  <c r="B474" i="26"/>
  <c r="C474" i="26"/>
  <c r="D474" i="26"/>
  <c r="E474" i="26"/>
  <c r="F474" i="26"/>
  <c r="G474" i="26"/>
  <c r="H474" i="26"/>
  <c r="I474" i="26"/>
  <c r="B475" i="26"/>
  <c r="C475" i="26"/>
  <c r="D475" i="26"/>
  <c r="E475" i="26"/>
  <c r="F475" i="26"/>
  <c r="G475" i="26"/>
  <c r="H475" i="26"/>
  <c r="I475" i="26"/>
  <c r="B476" i="26"/>
  <c r="C476" i="26"/>
  <c r="D476" i="26"/>
  <c r="E476" i="26"/>
  <c r="F476" i="26"/>
  <c r="G476" i="26"/>
  <c r="H476" i="26"/>
  <c r="I476" i="26"/>
  <c r="B477" i="26"/>
  <c r="C477" i="26"/>
  <c r="D477" i="26"/>
  <c r="E477" i="26"/>
  <c r="F477" i="26"/>
  <c r="G477" i="26"/>
  <c r="H477" i="26"/>
  <c r="I477" i="26"/>
  <c r="B478" i="26"/>
  <c r="C478" i="26"/>
  <c r="D478" i="26"/>
  <c r="E478" i="26"/>
  <c r="F478" i="26"/>
  <c r="G478" i="26"/>
  <c r="H478" i="26"/>
  <c r="I478" i="26"/>
  <c r="B479" i="26"/>
  <c r="C479" i="26"/>
  <c r="D479" i="26"/>
  <c r="E479" i="26"/>
  <c r="F479" i="26"/>
  <c r="G479" i="26"/>
  <c r="H479" i="26"/>
  <c r="I479" i="26"/>
  <c r="B480" i="26"/>
  <c r="C480" i="26"/>
  <c r="D480" i="26"/>
  <c r="E480" i="26"/>
  <c r="F480" i="26"/>
  <c r="G480" i="26"/>
  <c r="H480" i="26"/>
  <c r="I480" i="26"/>
  <c r="B481" i="26"/>
  <c r="C481" i="26"/>
  <c r="D481" i="26"/>
  <c r="E481" i="26"/>
  <c r="F481" i="26"/>
  <c r="G481" i="26"/>
  <c r="H481" i="26"/>
  <c r="I481" i="26"/>
  <c r="B482" i="26"/>
  <c r="C482" i="26"/>
  <c r="D482" i="26"/>
  <c r="E482" i="26"/>
  <c r="F482" i="26"/>
  <c r="G482" i="26"/>
  <c r="H482" i="26"/>
  <c r="I482" i="26"/>
  <c r="B483" i="26"/>
  <c r="C483" i="26"/>
  <c r="D483" i="26"/>
  <c r="E483" i="26"/>
  <c r="F483" i="26"/>
  <c r="G483" i="26"/>
  <c r="H483" i="26"/>
  <c r="I483" i="26"/>
  <c r="B484" i="26"/>
  <c r="C484" i="26"/>
  <c r="D484" i="26"/>
  <c r="E484" i="26"/>
  <c r="F484" i="26"/>
  <c r="G484" i="26"/>
  <c r="H484" i="26"/>
  <c r="I484" i="26"/>
  <c r="B485" i="26"/>
  <c r="C485" i="26"/>
  <c r="D485" i="26"/>
  <c r="E485" i="26"/>
  <c r="F485" i="26"/>
  <c r="G485" i="26"/>
  <c r="H485" i="26"/>
  <c r="I485" i="26"/>
  <c r="B486" i="26"/>
  <c r="C486" i="26"/>
  <c r="D486" i="26"/>
  <c r="E486" i="26"/>
  <c r="F486" i="26"/>
  <c r="G486" i="26"/>
  <c r="H486" i="26"/>
  <c r="I486" i="26"/>
  <c r="B487" i="26"/>
  <c r="C487" i="26"/>
  <c r="D487" i="26"/>
  <c r="E487" i="26"/>
  <c r="F487" i="26"/>
  <c r="G487" i="26"/>
  <c r="H487" i="26"/>
  <c r="I487" i="26"/>
  <c r="B488" i="26"/>
  <c r="C488" i="26"/>
  <c r="D488" i="26"/>
  <c r="E488" i="26"/>
  <c r="F488" i="26"/>
  <c r="G488" i="26"/>
  <c r="H488" i="26"/>
  <c r="I488" i="26"/>
  <c r="B489" i="26"/>
  <c r="C489" i="26"/>
  <c r="D489" i="26"/>
  <c r="E489" i="26"/>
  <c r="F489" i="26"/>
  <c r="G489" i="26"/>
  <c r="H489" i="26"/>
  <c r="I489" i="26"/>
  <c r="B490" i="26"/>
  <c r="C490" i="26"/>
  <c r="D490" i="26"/>
  <c r="E490" i="26"/>
  <c r="F490" i="26"/>
  <c r="G490" i="26"/>
  <c r="H490" i="26"/>
  <c r="I490" i="26"/>
  <c r="B491" i="26"/>
  <c r="C491" i="26"/>
  <c r="D491" i="26"/>
  <c r="E491" i="26"/>
  <c r="F491" i="26"/>
  <c r="G491" i="26"/>
  <c r="H491" i="26"/>
  <c r="I491" i="26"/>
  <c r="B492" i="26"/>
  <c r="C492" i="26"/>
  <c r="D492" i="26"/>
  <c r="E492" i="26"/>
  <c r="F492" i="26"/>
  <c r="G492" i="26"/>
  <c r="H492" i="26"/>
  <c r="I492" i="26"/>
  <c r="B493" i="26"/>
  <c r="C493" i="26"/>
  <c r="D493" i="26"/>
  <c r="E493" i="26"/>
  <c r="F493" i="26"/>
  <c r="G493" i="26"/>
  <c r="H493" i="26"/>
  <c r="I493" i="26"/>
  <c r="B494" i="26"/>
  <c r="C494" i="26"/>
  <c r="D494" i="26"/>
  <c r="E494" i="26"/>
  <c r="F494" i="26"/>
  <c r="G494" i="26"/>
  <c r="H494" i="26"/>
  <c r="I494" i="26"/>
  <c r="B495" i="26"/>
  <c r="C495" i="26"/>
  <c r="D495" i="26"/>
  <c r="E495" i="26"/>
  <c r="F495" i="26"/>
  <c r="G495" i="26"/>
  <c r="H495" i="26"/>
  <c r="I495" i="26"/>
  <c r="B496" i="26"/>
  <c r="C496" i="26"/>
  <c r="D496" i="26"/>
  <c r="E496" i="26"/>
  <c r="F496" i="26"/>
  <c r="G496" i="26"/>
  <c r="H496" i="26"/>
  <c r="I496" i="26"/>
  <c r="B497" i="26"/>
  <c r="C497" i="26"/>
  <c r="D497" i="26"/>
  <c r="E497" i="26"/>
  <c r="F497" i="26"/>
  <c r="G497" i="26"/>
  <c r="H497" i="26"/>
  <c r="I497" i="26"/>
  <c r="B498" i="26"/>
  <c r="C498" i="26"/>
  <c r="D498" i="26"/>
  <c r="E498" i="26"/>
  <c r="F498" i="26"/>
  <c r="G498" i="26"/>
  <c r="H498" i="26"/>
  <c r="I498" i="26"/>
  <c r="B499" i="26"/>
  <c r="C499" i="26"/>
  <c r="D499" i="26"/>
  <c r="E499" i="26"/>
  <c r="F499" i="26"/>
  <c r="G499" i="26"/>
  <c r="H499" i="26"/>
  <c r="I499" i="26"/>
  <c r="B500" i="26"/>
  <c r="C500" i="26"/>
  <c r="D500" i="26"/>
  <c r="E500" i="26"/>
  <c r="F500" i="26"/>
  <c r="G500" i="26"/>
  <c r="H500" i="26"/>
  <c r="I500" i="26"/>
  <c r="B501" i="26"/>
  <c r="C501" i="26"/>
  <c r="D501" i="26"/>
  <c r="E501" i="26"/>
  <c r="F501" i="26"/>
  <c r="G501" i="26"/>
  <c r="H501" i="26"/>
  <c r="I501" i="26"/>
  <c r="B502" i="26"/>
  <c r="C502" i="26"/>
  <c r="D502" i="26"/>
  <c r="E502" i="26"/>
  <c r="F502" i="26"/>
  <c r="G502" i="26"/>
  <c r="H502" i="26"/>
  <c r="I502" i="26"/>
  <c r="B503" i="26"/>
  <c r="C503" i="26"/>
  <c r="D503" i="26"/>
  <c r="E503" i="26"/>
  <c r="F503" i="26"/>
  <c r="G503" i="26"/>
  <c r="H503" i="26"/>
  <c r="I503" i="26"/>
  <c r="B504" i="26"/>
  <c r="C504" i="26"/>
  <c r="D504" i="26"/>
  <c r="E504" i="26"/>
  <c r="F504" i="26"/>
  <c r="G504" i="26"/>
  <c r="H504" i="26"/>
  <c r="I504" i="26"/>
  <c r="B505" i="26"/>
  <c r="C505" i="26"/>
  <c r="D505" i="26"/>
  <c r="E505" i="26"/>
  <c r="F505" i="26"/>
  <c r="G505" i="26"/>
  <c r="H505" i="26"/>
  <c r="I505" i="26"/>
  <c r="B506" i="26"/>
  <c r="C506" i="26"/>
  <c r="D506" i="26"/>
  <c r="E506" i="26"/>
  <c r="F506" i="26"/>
  <c r="G506" i="26"/>
  <c r="H506" i="26"/>
  <c r="I506" i="26"/>
  <c r="B507" i="26"/>
  <c r="C507" i="26"/>
  <c r="D507" i="26"/>
  <c r="E507" i="26"/>
  <c r="F507" i="26"/>
  <c r="G507" i="26"/>
  <c r="H507" i="26"/>
  <c r="I507" i="26"/>
  <c r="B508" i="26"/>
  <c r="C508" i="26"/>
  <c r="D508" i="26"/>
  <c r="E508" i="26"/>
  <c r="F508" i="26"/>
  <c r="G508" i="26"/>
  <c r="H508" i="26"/>
  <c r="I508" i="26"/>
  <c r="B509" i="26"/>
  <c r="C509" i="26"/>
  <c r="D509" i="26"/>
  <c r="E509" i="26"/>
  <c r="F509" i="26"/>
  <c r="G509" i="26"/>
  <c r="H509" i="26"/>
  <c r="I509" i="26"/>
  <c r="B510" i="26"/>
  <c r="C510" i="26"/>
  <c r="D510" i="26"/>
  <c r="E510" i="26"/>
  <c r="F510" i="26"/>
  <c r="G510" i="26"/>
  <c r="H510" i="26"/>
  <c r="I510" i="26"/>
  <c r="B511" i="26"/>
  <c r="C511" i="26"/>
  <c r="D511" i="26"/>
  <c r="E511" i="26"/>
  <c r="F511" i="26"/>
  <c r="G511" i="26"/>
  <c r="H511" i="26"/>
  <c r="I511" i="26"/>
  <c r="B512" i="26"/>
  <c r="C512" i="26"/>
  <c r="D512" i="26"/>
  <c r="E512" i="26"/>
  <c r="F512" i="26"/>
  <c r="G512" i="26"/>
  <c r="H512" i="26"/>
  <c r="I512" i="26"/>
  <c r="B513" i="26"/>
  <c r="C513" i="26"/>
  <c r="D513" i="26"/>
  <c r="E513" i="26"/>
  <c r="F513" i="26"/>
  <c r="G513" i="26"/>
  <c r="H513" i="26"/>
  <c r="I513" i="26"/>
  <c r="B514" i="26"/>
  <c r="C514" i="26"/>
  <c r="D514" i="26"/>
  <c r="E514" i="26"/>
  <c r="F514" i="26"/>
  <c r="G514" i="26"/>
  <c r="H514" i="26"/>
  <c r="I514" i="26"/>
  <c r="B515" i="26"/>
  <c r="C515" i="26"/>
  <c r="D515" i="26"/>
  <c r="E515" i="26"/>
  <c r="F515" i="26"/>
  <c r="G515" i="26"/>
  <c r="H515" i="26"/>
  <c r="I515" i="26"/>
  <c r="B516" i="26"/>
  <c r="C516" i="26"/>
  <c r="D516" i="26"/>
  <c r="E516" i="26"/>
  <c r="F516" i="26"/>
  <c r="G516" i="26"/>
  <c r="H516" i="26"/>
  <c r="I516" i="26"/>
  <c r="B517" i="26"/>
  <c r="C517" i="26"/>
  <c r="D517" i="26"/>
  <c r="E517" i="26"/>
  <c r="F517" i="26"/>
  <c r="G517" i="26"/>
  <c r="H517" i="26"/>
  <c r="I517" i="26"/>
  <c r="B518" i="26"/>
  <c r="C518" i="26"/>
  <c r="D518" i="26"/>
  <c r="E518" i="26"/>
  <c r="F518" i="26"/>
  <c r="G518" i="26"/>
  <c r="H518" i="26"/>
  <c r="I518" i="26"/>
  <c r="B519" i="26"/>
  <c r="C519" i="26"/>
  <c r="D519" i="26"/>
  <c r="E519" i="26"/>
  <c r="F519" i="26"/>
  <c r="G519" i="26"/>
  <c r="H519" i="26"/>
  <c r="I519" i="26"/>
  <c r="B520" i="26"/>
  <c r="C520" i="26"/>
  <c r="D520" i="26"/>
  <c r="E520" i="26"/>
  <c r="F520" i="26"/>
  <c r="G520" i="26"/>
  <c r="H520" i="26"/>
  <c r="I520" i="26"/>
  <c r="B521" i="26"/>
  <c r="C521" i="26"/>
  <c r="D521" i="26"/>
  <c r="E521" i="26"/>
  <c r="F521" i="26"/>
  <c r="G521" i="26"/>
  <c r="H521" i="26"/>
  <c r="I521" i="26"/>
  <c r="B522" i="26"/>
  <c r="C522" i="26"/>
  <c r="D522" i="26"/>
  <c r="E522" i="26"/>
  <c r="F522" i="26"/>
  <c r="G522" i="26"/>
  <c r="H522" i="26"/>
  <c r="I522" i="26"/>
  <c r="B523" i="26"/>
  <c r="C523" i="26"/>
  <c r="D523" i="26"/>
  <c r="E523" i="26"/>
  <c r="F523" i="26"/>
  <c r="G523" i="26"/>
  <c r="H523" i="26"/>
  <c r="I523" i="26"/>
  <c r="B524" i="26"/>
  <c r="C524" i="26"/>
  <c r="D524" i="26"/>
  <c r="E524" i="26"/>
  <c r="F524" i="26"/>
  <c r="G524" i="26"/>
  <c r="H524" i="26"/>
  <c r="I524" i="26"/>
  <c r="B525" i="26"/>
  <c r="C525" i="26"/>
  <c r="D525" i="26"/>
  <c r="E525" i="26"/>
  <c r="F525" i="26"/>
  <c r="G525" i="26"/>
  <c r="H525" i="26"/>
  <c r="I525" i="26"/>
  <c r="B526" i="26"/>
  <c r="C526" i="26"/>
  <c r="D526" i="26"/>
  <c r="E526" i="26"/>
  <c r="F526" i="26"/>
  <c r="G526" i="26"/>
  <c r="H526" i="26"/>
  <c r="I526" i="26"/>
  <c r="B527" i="26"/>
  <c r="C527" i="26"/>
  <c r="D527" i="26"/>
  <c r="E527" i="26"/>
  <c r="F527" i="26"/>
  <c r="G527" i="26"/>
  <c r="H527" i="26"/>
  <c r="I527" i="26"/>
  <c r="B528" i="26"/>
  <c r="C528" i="26"/>
  <c r="D528" i="26"/>
  <c r="E528" i="26"/>
  <c r="F528" i="26"/>
  <c r="G528" i="26"/>
  <c r="H528" i="26"/>
  <c r="I528" i="26"/>
  <c r="B529" i="26"/>
  <c r="C529" i="26"/>
  <c r="D529" i="26"/>
  <c r="E529" i="26"/>
  <c r="F529" i="26"/>
  <c r="G529" i="26"/>
  <c r="H529" i="26"/>
  <c r="I529" i="26"/>
  <c r="B530" i="26"/>
  <c r="C530" i="26"/>
  <c r="D530" i="26"/>
  <c r="E530" i="26"/>
  <c r="F530" i="26"/>
  <c r="G530" i="26"/>
  <c r="H530" i="26"/>
  <c r="I530" i="26"/>
  <c r="B531" i="26"/>
  <c r="C531" i="26"/>
  <c r="D531" i="26"/>
  <c r="E531" i="26"/>
  <c r="F531" i="26"/>
  <c r="G531" i="26"/>
  <c r="H531" i="26"/>
  <c r="I531" i="26"/>
  <c r="B532" i="26"/>
  <c r="C532" i="26"/>
  <c r="D532" i="26"/>
  <c r="E532" i="26"/>
  <c r="F532" i="26"/>
  <c r="G532" i="26"/>
  <c r="H532" i="26"/>
  <c r="I532" i="26"/>
  <c r="B533" i="26"/>
  <c r="C533" i="26"/>
  <c r="D533" i="26"/>
  <c r="E533" i="26"/>
  <c r="F533" i="26"/>
  <c r="G533" i="26"/>
  <c r="H533" i="26"/>
  <c r="I533" i="26"/>
  <c r="B534" i="26"/>
  <c r="C534" i="26"/>
  <c r="D534" i="26"/>
  <c r="E534" i="26"/>
  <c r="F534" i="26"/>
  <c r="G534" i="26"/>
  <c r="H534" i="26"/>
  <c r="I534" i="26"/>
  <c r="B535" i="26"/>
  <c r="C535" i="26"/>
  <c r="D535" i="26"/>
  <c r="E535" i="26"/>
  <c r="F535" i="26"/>
  <c r="G535" i="26"/>
  <c r="H535" i="26"/>
  <c r="I535" i="26"/>
  <c r="B536" i="26"/>
  <c r="C536" i="26"/>
  <c r="D536" i="26"/>
  <c r="E536" i="26"/>
  <c r="F536" i="26"/>
  <c r="G536" i="26"/>
  <c r="H536" i="26"/>
  <c r="I536" i="26"/>
  <c r="B537" i="26"/>
  <c r="C537" i="26"/>
  <c r="D537" i="26"/>
  <c r="E537" i="26"/>
  <c r="F537" i="26"/>
  <c r="G537" i="26"/>
  <c r="H537" i="26"/>
  <c r="I537" i="26"/>
  <c r="B538" i="26"/>
  <c r="C538" i="26"/>
  <c r="D538" i="26"/>
  <c r="E538" i="26"/>
  <c r="F538" i="26"/>
  <c r="G538" i="26"/>
  <c r="H538" i="26"/>
  <c r="I538" i="26"/>
  <c r="B539" i="26"/>
  <c r="C539" i="26"/>
  <c r="D539" i="26"/>
  <c r="E539" i="26"/>
  <c r="F539" i="26"/>
  <c r="G539" i="26"/>
  <c r="H539" i="26"/>
  <c r="I539" i="26"/>
  <c r="B540" i="26"/>
  <c r="C540" i="26"/>
  <c r="D540" i="26"/>
  <c r="E540" i="26"/>
  <c r="F540" i="26"/>
  <c r="G540" i="26"/>
  <c r="H540" i="26"/>
  <c r="I540" i="26"/>
  <c r="B541" i="26"/>
  <c r="C541" i="26"/>
  <c r="D541" i="26"/>
  <c r="E541" i="26"/>
  <c r="F541" i="26"/>
  <c r="G541" i="26"/>
  <c r="H541" i="26"/>
  <c r="I541" i="26"/>
  <c r="B542" i="26"/>
  <c r="C542" i="26"/>
  <c r="D542" i="26"/>
  <c r="E542" i="26"/>
  <c r="F542" i="26"/>
  <c r="G542" i="26"/>
  <c r="H542" i="26"/>
  <c r="I542" i="26"/>
  <c r="B543" i="26"/>
  <c r="C543" i="26"/>
  <c r="D543" i="26"/>
  <c r="E543" i="26"/>
  <c r="F543" i="26"/>
  <c r="G543" i="26"/>
  <c r="H543" i="26"/>
  <c r="I543" i="26"/>
  <c r="B544" i="26"/>
  <c r="C544" i="26"/>
  <c r="D544" i="26"/>
  <c r="E544" i="26"/>
  <c r="F544" i="26"/>
  <c r="G544" i="26"/>
  <c r="H544" i="26"/>
  <c r="I544" i="26"/>
  <c r="B545" i="26"/>
  <c r="C545" i="26"/>
  <c r="D545" i="26"/>
  <c r="E545" i="26"/>
  <c r="F545" i="26"/>
  <c r="G545" i="26"/>
  <c r="H545" i="26"/>
  <c r="I545" i="26"/>
  <c r="B546" i="26"/>
  <c r="C546" i="26"/>
  <c r="D546" i="26"/>
  <c r="E546" i="26"/>
  <c r="F546" i="26"/>
  <c r="G546" i="26"/>
  <c r="H546" i="26"/>
  <c r="I546" i="26"/>
  <c r="B547" i="26"/>
  <c r="C547" i="26"/>
  <c r="D547" i="26"/>
  <c r="E547" i="26"/>
  <c r="F547" i="26"/>
  <c r="G547" i="26"/>
  <c r="H547" i="26"/>
  <c r="I547" i="26"/>
  <c r="B548" i="26"/>
  <c r="C548" i="26"/>
  <c r="D548" i="26"/>
  <c r="E548" i="26"/>
  <c r="F548" i="26"/>
  <c r="G548" i="26"/>
  <c r="H548" i="26"/>
  <c r="I548" i="26"/>
  <c r="B549" i="26"/>
  <c r="C549" i="26"/>
  <c r="D549" i="26"/>
  <c r="E549" i="26"/>
  <c r="F549" i="26"/>
  <c r="G549" i="26"/>
  <c r="H549" i="26"/>
  <c r="I549" i="26"/>
  <c r="B550" i="26"/>
  <c r="C550" i="26"/>
  <c r="D550" i="26"/>
  <c r="E550" i="26"/>
  <c r="F550" i="26"/>
  <c r="G550" i="26"/>
  <c r="H550" i="26"/>
  <c r="I550" i="26"/>
  <c r="B551" i="26"/>
  <c r="C551" i="26"/>
  <c r="D551" i="26"/>
  <c r="E551" i="26"/>
  <c r="F551" i="26"/>
  <c r="G551" i="26"/>
  <c r="H551" i="26"/>
  <c r="I551" i="26"/>
  <c r="B552" i="26"/>
  <c r="C552" i="26"/>
  <c r="D552" i="26"/>
  <c r="E552" i="26"/>
  <c r="F552" i="26"/>
  <c r="G552" i="26"/>
  <c r="H552" i="26"/>
  <c r="I552" i="26"/>
  <c r="B553" i="26"/>
  <c r="C553" i="26"/>
  <c r="D553" i="26"/>
  <c r="E553" i="26"/>
  <c r="F553" i="26"/>
  <c r="G553" i="26"/>
  <c r="H553" i="26"/>
  <c r="I553" i="26"/>
  <c r="B554" i="26"/>
  <c r="C554" i="26"/>
  <c r="D554" i="26"/>
  <c r="E554" i="26"/>
  <c r="F554" i="26"/>
  <c r="G554" i="26"/>
  <c r="H554" i="26"/>
  <c r="I554" i="26"/>
  <c r="B555" i="26"/>
  <c r="C555" i="26"/>
  <c r="D555" i="26"/>
  <c r="E555" i="26"/>
  <c r="F555" i="26"/>
  <c r="G555" i="26"/>
  <c r="H555" i="26"/>
  <c r="I555" i="26"/>
  <c r="B556" i="26"/>
  <c r="C556" i="26"/>
  <c r="D556" i="26"/>
  <c r="E556" i="26"/>
  <c r="F556" i="26"/>
  <c r="G556" i="26"/>
  <c r="H556" i="26"/>
  <c r="I556" i="26"/>
  <c r="B557" i="26"/>
  <c r="C557" i="26"/>
  <c r="D557" i="26"/>
  <c r="E557" i="26"/>
  <c r="F557" i="26"/>
  <c r="G557" i="26"/>
  <c r="H557" i="26"/>
  <c r="I557" i="26"/>
  <c r="B558" i="26"/>
  <c r="C558" i="26"/>
  <c r="D558" i="26"/>
  <c r="E558" i="26"/>
  <c r="F558" i="26"/>
  <c r="G558" i="26"/>
  <c r="H558" i="26"/>
  <c r="I558" i="26"/>
  <c r="B559" i="26"/>
  <c r="C559" i="26"/>
  <c r="D559" i="26"/>
  <c r="E559" i="26"/>
  <c r="F559" i="26"/>
  <c r="G559" i="26"/>
  <c r="H559" i="26"/>
  <c r="I559" i="26"/>
  <c r="B560" i="26"/>
  <c r="C560" i="26"/>
  <c r="D560" i="26"/>
  <c r="E560" i="26"/>
  <c r="F560" i="26"/>
  <c r="G560" i="26"/>
  <c r="H560" i="26"/>
  <c r="I560" i="26"/>
  <c r="B561" i="26"/>
  <c r="C561" i="26"/>
  <c r="D561" i="26"/>
  <c r="E561" i="26"/>
  <c r="F561" i="26"/>
  <c r="G561" i="26"/>
  <c r="H561" i="26"/>
  <c r="I561" i="26"/>
  <c r="B562" i="26"/>
  <c r="C562" i="26"/>
  <c r="D562" i="26"/>
  <c r="E562" i="26"/>
  <c r="F562" i="26"/>
  <c r="G562" i="26"/>
  <c r="H562" i="26"/>
  <c r="I562" i="26"/>
  <c r="B563" i="26"/>
  <c r="C563" i="26"/>
  <c r="D563" i="26"/>
  <c r="E563" i="26"/>
  <c r="F563" i="26"/>
  <c r="G563" i="26"/>
  <c r="H563" i="26"/>
  <c r="I563" i="26"/>
  <c r="B564" i="26"/>
  <c r="C564" i="26"/>
  <c r="D564" i="26"/>
  <c r="E564" i="26"/>
  <c r="F564" i="26"/>
  <c r="G564" i="26"/>
  <c r="H564" i="26"/>
  <c r="I564" i="26"/>
  <c r="B565" i="26"/>
  <c r="C565" i="26"/>
  <c r="D565" i="26"/>
  <c r="E565" i="26"/>
  <c r="F565" i="26"/>
  <c r="G565" i="26"/>
  <c r="H565" i="26"/>
  <c r="I565" i="26"/>
  <c r="B566" i="26"/>
  <c r="C566" i="26"/>
  <c r="D566" i="26"/>
  <c r="E566" i="26"/>
  <c r="F566" i="26"/>
  <c r="G566" i="26"/>
  <c r="H566" i="26"/>
  <c r="I566" i="26"/>
  <c r="B567" i="26"/>
  <c r="C567" i="26"/>
  <c r="D567" i="26"/>
  <c r="E567" i="26"/>
  <c r="F567" i="26"/>
  <c r="G567" i="26"/>
  <c r="H567" i="26"/>
  <c r="I567" i="26"/>
  <c r="B568" i="26"/>
  <c r="C568" i="26"/>
  <c r="D568" i="26"/>
  <c r="E568" i="26"/>
  <c r="F568" i="26"/>
  <c r="G568" i="26"/>
  <c r="H568" i="26"/>
  <c r="I568" i="26"/>
  <c r="B569" i="26"/>
  <c r="C569" i="26"/>
  <c r="D569" i="26"/>
  <c r="E569" i="26"/>
  <c r="F569" i="26"/>
  <c r="G569" i="26"/>
  <c r="H569" i="26"/>
  <c r="I569" i="26"/>
  <c r="B570" i="26"/>
  <c r="C570" i="26"/>
  <c r="D570" i="26"/>
  <c r="E570" i="26"/>
  <c r="F570" i="26"/>
  <c r="G570" i="26"/>
  <c r="H570" i="26"/>
  <c r="I570" i="26"/>
  <c r="B571" i="26"/>
  <c r="C571" i="26"/>
  <c r="D571" i="26"/>
  <c r="E571" i="26"/>
  <c r="F571" i="26"/>
  <c r="G571" i="26"/>
  <c r="H571" i="26"/>
  <c r="I571" i="26"/>
  <c r="B572" i="26"/>
  <c r="C572" i="26"/>
  <c r="D572" i="26"/>
  <c r="E572" i="26"/>
  <c r="F572" i="26"/>
  <c r="G572" i="26"/>
  <c r="H572" i="26"/>
  <c r="I572" i="26"/>
  <c r="B573" i="26"/>
  <c r="C573" i="26"/>
  <c r="D573" i="26"/>
  <c r="E573" i="26"/>
  <c r="F573" i="26"/>
  <c r="G573" i="26"/>
  <c r="H573" i="26"/>
  <c r="I573" i="26"/>
  <c r="B574" i="26"/>
  <c r="C574" i="26"/>
  <c r="D574" i="26"/>
  <c r="E574" i="26"/>
  <c r="F574" i="26"/>
  <c r="G574" i="26"/>
  <c r="H574" i="26"/>
  <c r="I574" i="26"/>
  <c r="B575" i="26"/>
  <c r="C575" i="26"/>
  <c r="D575" i="26"/>
  <c r="E575" i="26"/>
  <c r="F575" i="26"/>
  <c r="G575" i="26"/>
  <c r="H575" i="26"/>
  <c r="I575" i="26"/>
  <c r="B576" i="26"/>
  <c r="C576" i="26"/>
  <c r="D576" i="26"/>
  <c r="E576" i="26"/>
  <c r="F576" i="26"/>
  <c r="G576" i="26"/>
  <c r="H576" i="26"/>
  <c r="I576" i="26"/>
  <c r="B577" i="26"/>
  <c r="C577" i="26"/>
  <c r="D577" i="26"/>
  <c r="E577" i="26"/>
  <c r="F577" i="26"/>
  <c r="G577" i="26"/>
  <c r="H577" i="26"/>
  <c r="I577" i="26"/>
  <c r="B578" i="26"/>
  <c r="C578" i="26"/>
  <c r="D578" i="26"/>
  <c r="E578" i="26"/>
  <c r="F578" i="26"/>
  <c r="G578" i="26"/>
  <c r="H578" i="26"/>
  <c r="I578" i="26"/>
  <c r="B579" i="26"/>
  <c r="C579" i="26"/>
  <c r="D579" i="26"/>
  <c r="E579" i="26"/>
  <c r="F579" i="26"/>
  <c r="G579" i="26"/>
  <c r="H579" i="26"/>
  <c r="I579" i="26"/>
  <c r="B580" i="26"/>
  <c r="C580" i="26"/>
  <c r="D580" i="26"/>
  <c r="E580" i="26"/>
  <c r="F580" i="26"/>
  <c r="G580" i="26"/>
  <c r="H580" i="26"/>
  <c r="I580" i="26"/>
  <c r="B581" i="26"/>
  <c r="C581" i="26"/>
  <c r="D581" i="26"/>
  <c r="E581" i="26"/>
  <c r="F581" i="26"/>
  <c r="G581" i="26"/>
  <c r="H581" i="26"/>
  <c r="I581" i="26"/>
  <c r="B582" i="26"/>
  <c r="C582" i="26"/>
  <c r="D582" i="26"/>
  <c r="E582" i="26"/>
  <c r="F582" i="26"/>
  <c r="G582" i="26"/>
  <c r="H582" i="26"/>
  <c r="I582" i="26"/>
  <c r="B583" i="26"/>
  <c r="C583" i="26"/>
  <c r="D583" i="26"/>
  <c r="E583" i="26"/>
  <c r="F583" i="26"/>
  <c r="G583" i="26"/>
  <c r="H583" i="26"/>
  <c r="I583" i="26"/>
  <c r="B584" i="26"/>
  <c r="C584" i="26"/>
  <c r="D584" i="26"/>
  <c r="E584" i="26"/>
  <c r="F584" i="26"/>
  <c r="G584" i="26"/>
  <c r="H584" i="26"/>
  <c r="I584" i="26"/>
  <c r="B585" i="26"/>
  <c r="C585" i="26"/>
  <c r="D585" i="26"/>
  <c r="E585" i="26"/>
  <c r="F585" i="26"/>
  <c r="G585" i="26"/>
  <c r="H585" i="26"/>
  <c r="I585" i="26"/>
  <c r="B586" i="26"/>
  <c r="C586" i="26"/>
  <c r="D586" i="26"/>
  <c r="E586" i="26"/>
  <c r="F586" i="26"/>
  <c r="G586" i="26"/>
  <c r="H586" i="26"/>
  <c r="I586" i="26"/>
  <c r="B587" i="26"/>
  <c r="C587" i="26"/>
  <c r="D587" i="26"/>
  <c r="E587" i="26"/>
  <c r="F587" i="26"/>
  <c r="G587" i="26"/>
  <c r="H587" i="26"/>
  <c r="I587" i="26"/>
  <c r="B588" i="26"/>
  <c r="C588" i="26"/>
  <c r="D588" i="26"/>
  <c r="E588" i="26"/>
  <c r="F588" i="26"/>
  <c r="G588" i="26"/>
  <c r="H588" i="26"/>
  <c r="I588" i="26"/>
  <c r="B589" i="26"/>
  <c r="C589" i="26"/>
  <c r="D589" i="26"/>
  <c r="E589" i="26"/>
  <c r="F589" i="26"/>
  <c r="G589" i="26"/>
  <c r="H589" i="26"/>
  <c r="I589" i="26"/>
  <c r="B590" i="26"/>
  <c r="C590" i="26"/>
  <c r="D590" i="26"/>
  <c r="E590" i="26"/>
  <c r="F590" i="26"/>
  <c r="G590" i="26"/>
  <c r="H590" i="26"/>
  <c r="I590" i="26"/>
  <c r="B591" i="26"/>
  <c r="C591" i="26"/>
  <c r="D591" i="26"/>
  <c r="E591" i="26"/>
  <c r="F591" i="26"/>
  <c r="G591" i="26"/>
  <c r="H591" i="26"/>
  <c r="I591" i="26"/>
  <c r="B592" i="26"/>
  <c r="C592" i="26"/>
  <c r="D592" i="26"/>
  <c r="E592" i="26"/>
  <c r="F592" i="26"/>
  <c r="G592" i="26"/>
  <c r="H592" i="26"/>
  <c r="I592" i="26"/>
  <c r="B593" i="26"/>
  <c r="C593" i="26"/>
  <c r="D593" i="26"/>
  <c r="E593" i="26"/>
  <c r="F593" i="26"/>
  <c r="G593" i="26"/>
  <c r="H593" i="26"/>
  <c r="I593" i="26"/>
  <c r="B594" i="26"/>
  <c r="C594" i="26"/>
  <c r="D594" i="26"/>
  <c r="E594" i="26"/>
  <c r="F594" i="26"/>
  <c r="G594" i="26"/>
  <c r="H594" i="26"/>
  <c r="I594" i="26"/>
  <c r="B595" i="26"/>
  <c r="C595" i="26"/>
  <c r="D595" i="26"/>
  <c r="E595" i="26"/>
  <c r="F595" i="26"/>
  <c r="G595" i="26"/>
  <c r="H595" i="26"/>
  <c r="I595" i="26"/>
  <c r="B596" i="26"/>
  <c r="C596" i="26"/>
  <c r="D596" i="26"/>
  <c r="E596" i="26"/>
  <c r="F596" i="26"/>
  <c r="G596" i="26"/>
  <c r="H596" i="26"/>
  <c r="I596" i="26"/>
  <c r="B597" i="26"/>
  <c r="C597" i="26"/>
  <c r="D597" i="26"/>
  <c r="E597" i="26"/>
  <c r="F597" i="26"/>
  <c r="G597" i="26"/>
  <c r="H597" i="26"/>
  <c r="I597" i="26"/>
  <c r="B598" i="26"/>
  <c r="C598" i="26"/>
  <c r="D598" i="26"/>
  <c r="E598" i="26"/>
  <c r="F598" i="26"/>
  <c r="G598" i="26"/>
  <c r="H598" i="26"/>
  <c r="I598" i="26"/>
  <c r="B599" i="26"/>
  <c r="C599" i="26"/>
  <c r="D599" i="26"/>
  <c r="E599" i="26"/>
  <c r="F599" i="26"/>
  <c r="G599" i="26"/>
  <c r="H599" i="26"/>
  <c r="I599" i="26"/>
  <c r="B600" i="26"/>
  <c r="C600" i="26"/>
  <c r="D600" i="26"/>
  <c r="E600" i="26"/>
  <c r="F600" i="26"/>
  <c r="G600" i="26"/>
  <c r="H600" i="26"/>
  <c r="I600" i="26"/>
  <c r="B601" i="26"/>
  <c r="C601" i="26"/>
  <c r="D601" i="26"/>
  <c r="E601" i="26"/>
  <c r="F601" i="26"/>
  <c r="G601" i="26"/>
  <c r="H601" i="26"/>
  <c r="I601" i="26"/>
  <c r="B602" i="26"/>
  <c r="C602" i="26"/>
  <c r="D602" i="26"/>
  <c r="E602" i="26"/>
  <c r="F602" i="26"/>
  <c r="G602" i="26"/>
  <c r="H602" i="26"/>
  <c r="I602" i="26"/>
  <c r="B603" i="26"/>
  <c r="C603" i="26"/>
  <c r="D603" i="26"/>
  <c r="E603" i="26"/>
  <c r="F603" i="26"/>
  <c r="G603" i="26"/>
  <c r="H603" i="26"/>
  <c r="I603" i="26"/>
  <c r="B604" i="26"/>
  <c r="C604" i="26"/>
  <c r="D604" i="26"/>
  <c r="E604" i="26"/>
  <c r="F604" i="26"/>
  <c r="G604" i="26"/>
  <c r="H604" i="26"/>
  <c r="I604" i="26"/>
  <c r="B605" i="26"/>
  <c r="C605" i="26"/>
  <c r="D605" i="26"/>
  <c r="E605" i="26"/>
  <c r="F605" i="26"/>
  <c r="G605" i="26"/>
  <c r="H605" i="26"/>
  <c r="I605" i="26"/>
  <c r="B606" i="26"/>
  <c r="C606" i="26"/>
  <c r="D606" i="26"/>
  <c r="E606" i="26"/>
  <c r="F606" i="26"/>
  <c r="G606" i="26"/>
  <c r="H606" i="26"/>
  <c r="I606" i="26"/>
  <c r="B607" i="26"/>
  <c r="C607" i="26"/>
  <c r="D607" i="26"/>
  <c r="E607" i="26"/>
  <c r="F607" i="26"/>
  <c r="G607" i="26"/>
  <c r="H607" i="26"/>
  <c r="I607" i="26"/>
  <c r="B608" i="26"/>
  <c r="C608" i="26"/>
  <c r="D608" i="26"/>
  <c r="E608" i="26"/>
  <c r="F608" i="26"/>
  <c r="G608" i="26"/>
  <c r="H608" i="26"/>
  <c r="I608" i="26"/>
  <c r="B609" i="26"/>
  <c r="C609" i="26"/>
  <c r="D609" i="26"/>
  <c r="E609" i="26"/>
  <c r="F609" i="26"/>
  <c r="G609" i="26"/>
  <c r="H609" i="26"/>
  <c r="I609" i="26"/>
  <c r="B610" i="26"/>
  <c r="C610" i="26"/>
  <c r="D610" i="26"/>
  <c r="E610" i="26"/>
  <c r="F610" i="26"/>
  <c r="G610" i="26"/>
  <c r="H610" i="26"/>
  <c r="I610" i="26"/>
  <c r="B611" i="26"/>
  <c r="C611" i="26"/>
  <c r="D611" i="26"/>
  <c r="E611" i="26"/>
  <c r="F611" i="26"/>
  <c r="G611" i="26"/>
  <c r="H611" i="26"/>
  <c r="I611" i="26"/>
  <c r="B612" i="26"/>
  <c r="C612" i="26"/>
  <c r="D612" i="26"/>
  <c r="E612" i="26"/>
  <c r="F612" i="26"/>
  <c r="G612" i="26"/>
  <c r="H612" i="26"/>
  <c r="I612" i="26"/>
  <c r="B613" i="26"/>
  <c r="C613" i="26"/>
  <c r="D613" i="26"/>
  <c r="E613" i="26"/>
  <c r="F613" i="26"/>
  <c r="G613" i="26"/>
  <c r="H613" i="26"/>
  <c r="I613" i="26"/>
  <c r="B614" i="26"/>
  <c r="C614" i="26"/>
  <c r="D614" i="26"/>
  <c r="E614" i="26"/>
  <c r="F614" i="26"/>
  <c r="G614" i="26"/>
  <c r="H614" i="26"/>
  <c r="I614" i="26"/>
  <c r="B615" i="26"/>
  <c r="C615" i="26"/>
  <c r="D615" i="26"/>
  <c r="E615" i="26"/>
  <c r="F615" i="26"/>
  <c r="G615" i="26"/>
  <c r="H615" i="26"/>
  <c r="I615" i="26"/>
  <c r="B616" i="26"/>
  <c r="C616" i="26"/>
  <c r="D616" i="26"/>
  <c r="E616" i="26"/>
  <c r="F616" i="26"/>
  <c r="G616" i="26"/>
  <c r="H616" i="26"/>
  <c r="I616" i="26"/>
  <c r="B617" i="26"/>
  <c r="C617" i="26"/>
  <c r="D617" i="26"/>
  <c r="E617" i="26"/>
  <c r="F617" i="26"/>
  <c r="G617" i="26"/>
  <c r="H617" i="26"/>
  <c r="I617" i="26"/>
  <c r="B618" i="26"/>
  <c r="C618" i="26"/>
  <c r="D618" i="26"/>
  <c r="E618" i="26"/>
  <c r="F618" i="26"/>
  <c r="G618" i="26"/>
  <c r="H618" i="26"/>
  <c r="I618" i="26"/>
  <c r="B619" i="26"/>
  <c r="C619" i="26"/>
  <c r="D619" i="26"/>
  <c r="E619" i="26"/>
  <c r="F619" i="26"/>
  <c r="G619" i="26"/>
  <c r="H619" i="26"/>
  <c r="I619" i="26"/>
  <c r="B620" i="26"/>
  <c r="C620" i="26"/>
  <c r="D620" i="26"/>
  <c r="E620" i="26"/>
  <c r="F620" i="26"/>
  <c r="G620" i="26"/>
  <c r="H620" i="26"/>
  <c r="I620" i="26"/>
  <c r="B621" i="26"/>
  <c r="C621" i="26"/>
  <c r="D621" i="26"/>
  <c r="E621" i="26"/>
  <c r="F621" i="26"/>
  <c r="G621" i="26"/>
  <c r="H621" i="26"/>
  <c r="I621" i="26"/>
  <c r="B622" i="26"/>
  <c r="C622" i="26"/>
  <c r="D622" i="26"/>
  <c r="E622" i="26"/>
  <c r="F622" i="26"/>
  <c r="G622" i="26"/>
  <c r="H622" i="26"/>
  <c r="I622" i="26"/>
  <c r="B623" i="26"/>
  <c r="C623" i="26"/>
  <c r="D623" i="26"/>
  <c r="E623" i="26"/>
  <c r="F623" i="26"/>
  <c r="G623" i="26"/>
  <c r="H623" i="26"/>
  <c r="I623" i="26"/>
  <c r="B624" i="26"/>
  <c r="C624" i="26"/>
  <c r="D624" i="26"/>
  <c r="E624" i="26"/>
  <c r="F624" i="26"/>
  <c r="G624" i="26"/>
  <c r="H624" i="26"/>
  <c r="I624" i="26"/>
  <c r="B625" i="26"/>
  <c r="C625" i="26"/>
  <c r="D625" i="26"/>
  <c r="E625" i="26"/>
  <c r="F625" i="26"/>
  <c r="G625" i="26"/>
  <c r="H625" i="26"/>
  <c r="I625" i="26"/>
  <c r="B626" i="26"/>
  <c r="C626" i="26"/>
  <c r="D626" i="26"/>
  <c r="E626" i="26"/>
  <c r="F626" i="26"/>
  <c r="G626" i="26"/>
  <c r="H626" i="26"/>
  <c r="I626" i="26"/>
  <c r="B627" i="26"/>
  <c r="C627" i="26"/>
  <c r="D627" i="26"/>
  <c r="E627" i="26"/>
  <c r="F627" i="26"/>
  <c r="G627" i="26"/>
  <c r="H627" i="26"/>
  <c r="I627" i="26"/>
  <c r="B628" i="26"/>
  <c r="C628" i="26"/>
  <c r="D628" i="26"/>
  <c r="E628" i="26"/>
  <c r="F628" i="26"/>
  <c r="G628" i="26"/>
  <c r="H628" i="26"/>
  <c r="I628" i="26"/>
  <c r="B629" i="26"/>
  <c r="C629" i="26"/>
  <c r="D629" i="26"/>
  <c r="E629" i="26"/>
  <c r="F629" i="26"/>
  <c r="G629" i="26"/>
  <c r="H629" i="26"/>
  <c r="I629" i="26"/>
  <c r="B630" i="26"/>
  <c r="C630" i="26"/>
  <c r="D630" i="26"/>
  <c r="E630" i="26"/>
  <c r="F630" i="26"/>
  <c r="G630" i="26"/>
  <c r="H630" i="26"/>
  <c r="I630" i="26"/>
  <c r="B631" i="26"/>
  <c r="C631" i="26"/>
  <c r="D631" i="26"/>
  <c r="E631" i="26"/>
  <c r="F631" i="26"/>
  <c r="G631" i="26"/>
  <c r="H631" i="26"/>
  <c r="I631" i="26"/>
  <c r="B632" i="26"/>
  <c r="C632" i="26"/>
  <c r="D632" i="26"/>
  <c r="E632" i="26"/>
  <c r="F632" i="26"/>
  <c r="G632" i="26"/>
  <c r="H632" i="26"/>
  <c r="I632" i="26"/>
  <c r="B633" i="26"/>
  <c r="C633" i="26"/>
  <c r="D633" i="26"/>
  <c r="E633" i="26"/>
  <c r="F633" i="26"/>
  <c r="G633" i="26"/>
  <c r="H633" i="26"/>
  <c r="I633" i="26"/>
  <c r="B634" i="26"/>
  <c r="C634" i="26"/>
  <c r="D634" i="26"/>
  <c r="E634" i="26"/>
  <c r="F634" i="26"/>
  <c r="G634" i="26"/>
  <c r="H634" i="26"/>
  <c r="I634" i="26"/>
  <c r="B635" i="26"/>
  <c r="C635" i="26"/>
  <c r="D635" i="26"/>
  <c r="E635" i="26"/>
  <c r="F635" i="26"/>
  <c r="G635" i="26"/>
  <c r="H635" i="26"/>
  <c r="I635" i="26"/>
  <c r="B636" i="26"/>
  <c r="C636" i="26"/>
  <c r="D636" i="26"/>
  <c r="E636" i="26"/>
  <c r="F636" i="26"/>
  <c r="G636" i="26"/>
  <c r="H636" i="26"/>
  <c r="I636" i="26"/>
  <c r="B637" i="26"/>
  <c r="C637" i="26"/>
  <c r="D637" i="26"/>
  <c r="E637" i="26"/>
  <c r="F637" i="26"/>
  <c r="G637" i="26"/>
  <c r="H637" i="26"/>
  <c r="I637" i="26"/>
  <c r="B638" i="26"/>
  <c r="C638" i="26"/>
  <c r="D638" i="26"/>
  <c r="E638" i="26"/>
  <c r="F638" i="26"/>
  <c r="G638" i="26"/>
  <c r="H638" i="26"/>
  <c r="I638" i="26"/>
  <c r="B639" i="26"/>
  <c r="C639" i="26"/>
  <c r="D639" i="26"/>
  <c r="E639" i="26"/>
  <c r="F639" i="26"/>
  <c r="G639" i="26"/>
  <c r="H639" i="26"/>
  <c r="I639" i="26"/>
  <c r="B640" i="26"/>
  <c r="C640" i="26"/>
  <c r="D640" i="26"/>
  <c r="E640" i="26"/>
  <c r="F640" i="26"/>
  <c r="G640" i="26"/>
  <c r="H640" i="26"/>
  <c r="I640" i="26"/>
  <c r="B641" i="26"/>
  <c r="C641" i="26"/>
  <c r="D641" i="26"/>
  <c r="E641" i="26"/>
  <c r="F641" i="26"/>
  <c r="G641" i="26"/>
  <c r="H641" i="26"/>
  <c r="I641" i="26"/>
  <c r="B642" i="26"/>
  <c r="C642" i="26"/>
  <c r="D642" i="26"/>
  <c r="E642" i="26"/>
  <c r="F642" i="26"/>
  <c r="G642" i="26"/>
  <c r="H642" i="26"/>
  <c r="I642" i="26"/>
  <c r="B643" i="26"/>
  <c r="C643" i="26"/>
  <c r="D643" i="26"/>
  <c r="E643" i="26"/>
  <c r="F643" i="26"/>
  <c r="G643" i="26"/>
  <c r="H643" i="26"/>
  <c r="I643" i="26"/>
  <c r="B644" i="26"/>
  <c r="C644" i="26"/>
  <c r="D644" i="26"/>
  <c r="E644" i="26"/>
  <c r="F644" i="26"/>
  <c r="G644" i="26"/>
  <c r="H644" i="26"/>
  <c r="I644" i="26"/>
  <c r="B645" i="26"/>
  <c r="C645" i="26"/>
  <c r="D645" i="26"/>
  <c r="E645" i="26"/>
  <c r="F645" i="26"/>
  <c r="G645" i="26"/>
  <c r="H645" i="26"/>
  <c r="I645" i="26"/>
  <c r="B646" i="26"/>
  <c r="C646" i="26"/>
  <c r="D646" i="26"/>
  <c r="E646" i="26"/>
  <c r="F646" i="26"/>
  <c r="G646" i="26"/>
  <c r="H646" i="26"/>
  <c r="I646" i="26"/>
  <c r="B647" i="26"/>
  <c r="C647" i="26"/>
  <c r="D647" i="26"/>
  <c r="E647" i="26"/>
  <c r="F647" i="26"/>
  <c r="G647" i="26"/>
  <c r="H647" i="26"/>
  <c r="I647" i="26"/>
  <c r="B648" i="26"/>
  <c r="C648" i="26"/>
  <c r="D648" i="26"/>
  <c r="E648" i="26"/>
  <c r="F648" i="26"/>
  <c r="G648" i="26"/>
  <c r="H648" i="26"/>
  <c r="I648" i="26"/>
  <c r="B649" i="26"/>
  <c r="C649" i="26"/>
  <c r="D649" i="26"/>
  <c r="E649" i="26"/>
  <c r="F649" i="26"/>
  <c r="G649" i="26"/>
  <c r="H649" i="26"/>
  <c r="I649" i="26"/>
  <c r="B650" i="26"/>
  <c r="C650" i="26"/>
  <c r="D650" i="26"/>
  <c r="E650" i="26"/>
  <c r="F650" i="26"/>
  <c r="G650" i="26"/>
  <c r="H650" i="26"/>
  <c r="I650" i="26"/>
  <c r="B651" i="26"/>
  <c r="C651" i="26"/>
  <c r="D651" i="26"/>
  <c r="E651" i="26"/>
  <c r="F651" i="26"/>
  <c r="G651" i="26"/>
  <c r="H651" i="26"/>
  <c r="I651" i="26"/>
  <c r="B652" i="26"/>
  <c r="C652" i="26"/>
  <c r="D652" i="26"/>
  <c r="E652" i="26"/>
  <c r="F652" i="26"/>
  <c r="G652" i="26"/>
  <c r="H652" i="26"/>
  <c r="I652" i="26"/>
  <c r="B653" i="26"/>
  <c r="C653" i="26"/>
  <c r="D653" i="26"/>
  <c r="E653" i="26"/>
  <c r="F653" i="26"/>
  <c r="G653" i="26"/>
  <c r="H653" i="26"/>
  <c r="I653" i="26"/>
  <c r="B654" i="26"/>
  <c r="C654" i="26"/>
  <c r="D654" i="26"/>
  <c r="E654" i="26"/>
  <c r="F654" i="26"/>
  <c r="G654" i="26"/>
  <c r="H654" i="26"/>
  <c r="I654" i="26"/>
  <c r="B655" i="26"/>
  <c r="C655" i="26"/>
  <c r="D655" i="26"/>
  <c r="E655" i="26"/>
  <c r="F655" i="26"/>
  <c r="G655" i="26"/>
  <c r="H655" i="26"/>
  <c r="I655" i="26"/>
  <c r="B656" i="26"/>
  <c r="C656" i="26"/>
  <c r="D656" i="26"/>
  <c r="E656" i="26"/>
  <c r="F656" i="26"/>
  <c r="G656" i="26"/>
  <c r="H656" i="26"/>
  <c r="I656" i="26"/>
  <c r="B657" i="26"/>
  <c r="C657" i="26"/>
  <c r="D657" i="26"/>
  <c r="E657" i="26"/>
  <c r="F657" i="26"/>
  <c r="G657" i="26"/>
  <c r="H657" i="26"/>
  <c r="I657" i="26"/>
  <c r="B658" i="26"/>
  <c r="C658" i="26"/>
  <c r="D658" i="26"/>
  <c r="E658" i="26"/>
  <c r="F658" i="26"/>
  <c r="G658" i="26"/>
  <c r="H658" i="26"/>
  <c r="I658" i="26"/>
  <c r="B659" i="26"/>
  <c r="C659" i="26"/>
  <c r="D659" i="26"/>
  <c r="E659" i="26"/>
  <c r="F659" i="26"/>
  <c r="G659" i="26"/>
  <c r="H659" i="26"/>
  <c r="I659" i="26"/>
  <c r="B660" i="26"/>
  <c r="C660" i="26"/>
  <c r="D660" i="26"/>
  <c r="E660" i="26"/>
  <c r="F660" i="26"/>
  <c r="G660" i="26"/>
  <c r="H660" i="26"/>
  <c r="I660" i="26"/>
  <c r="B661" i="26"/>
  <c r="C661" i="26"/>
  <c r="D661" i="26"/>
  <c r="E661" i="26"/>
  <c r="F661" i="26"/>
  <c r="G661" i="26"/>
  <c r="H661" i="26"/>
  <c r="I661" i="26"/>
  <c r="B662" i="26"/>
  <c r="C662" i="26"/>
  <c r="D662" i="26"/>
  <c r="E662" i="26"/>
  <c r="F662" i="26"/>
  <c r="G662" i="26"/>
  <c r="H662" i="26"/>
  <c r="I662" i="26"/>
  <c r="B663" i="26"/>
  <c r="C663" i="26"/>
  <c r="D663" i="26"/>
  <c r="E663" i="26"/>
  <c r="F663" i="26"/>
  <c r="G663" i="26"/>
  <c r="H663" i="26"/>
  <c r="I663" i="26"/>
  <c r="B664" i="26"/>
  <c r="C664" i="26"/>
  <c r="D664" i="26"/>
  <c r="E664" i="26"/>
  <c r="F664" i="26"/>
  <c r="G664" i="26"/>
  <c r="H664" i="26"/>
  <c r="I664" i="26"/>
  <c r="B665" i="26"/>
  <c r="C665" i="26"/>
  <c r="D665" i="26"/>
  <c r="E665" i="26"/>
  <c r="F665" i="26"/>
  <c r="G665" i="26"/>
  <c r="H665" i="26"/>
  <c r="I665" i="26"/>
  <c r="B666" i="26"/>
  <c r="C666" i="26"/>
  <c r="D666" i="26"/>
  <c r="E666" i="26"/>
  <c r="F666" i="26"/>
  <c r="G666" i="26"/>
  <c r="H666" i="26"/>
  <c r="I666" i="26"/>
  <c r="B667" i="26"/>
  <c r="C667" i="26"/>
  <c r="D667" i="26"/>
  <c r="E667" i="26"/>
  <c r="F667" i="26"/>
  <c r="G667" i="26"/>
  <c r="H667" i="26"/>
  <c r="I667" i="26"/>
  <c r="B668" i="26"/>
  <c r="C668" i="26"/>
  <c r="D668" i="26"/>
  <c r="E668" i="26"/>
  <c r="F668" i="26"/>
  <c r="G668" i="26"/>
  <c r="H668" i="26"/>
  <c r="I668" i="26"/>
  <c r="B669" i="26"/>
  <c r="C669" i="26"/>
  <c r="D669" i="26"/>
  <c r="E669" i="26"/>
  <c r="F669" i="26"/>
  <c r="G669" i="26"/>
  <c r="H669" i="26"/>
  <c r="I669" i="26"/>
  <c r="B670" i="26"/>
  <c r="C670" i="26"/>
  <c r="D670" i="26"/>
  <c r="E670" i="26"/>
  <c r="F670" i="26"/>
  <c r="G670" i="26"/>
  <c r="H670" i="26"/>
  <c r="I670" i="26"/>
  <c r="B671" i="26"/>
  <c r="C671" i="26"/>
  <c r="D671" i="26"/>
  <c r="E671" i="26"/>
  <c r="F671" i="26"/>
  <c r="G671" i="26"/>
  <c r="H671" i="26"/>
  <c r="I671" i="26"/>
  <c r="B672" i="26"/>
  <c r="C672" i="26"/>
  <c r="D672" i="26"/>
  <c r="E672" i="26"/>
  <c r="F672" i="26"/>
  <c r="G672" i="26"/>
  <c r="H672" i="26"/>
  <c r="I672" i="26"/>
  <c r="B673" i="26"/>
  <c r="C673" i="26"/>
  <c r="D673" i="26"/>
  <c r="E673" i="26"/>
  <c r="F673" i="26"/>
  <c r="G673" i="26"/>
  <c r="H673" i="26"/>
  <c r="I673" i="26"/>
  <c r="B674" i="26"/>
  <c r="C674" i="26"/>
  <c r="D674" i="26"/>
  <c r="E674" i="26"/>
  <c r="F674" i="26"/>
  <c r="G674" i="26"/>
  <c r="H674" i="26"/>
  <c r="I674" i="26"/>
  <c r="B675" i="26"/>
  <c r="C675" i="26"/>
  <c r="D675" i="26"/>
  <c r="E675" i="26"/>
  <c r="F675" i="26"/>
  <c r="G675" i="26"/>
  <c r="H675" i="26"/>
  <c r="I675" i="26"/>
  <c r="B676" i="26"/>
  <c r="C676" i="26"/>
  <c r="D676" i="26"/>
  <c r="E676" i="26"/>
  <c r="F676" i="26"/>
  <c r="G676" i="26"/>
  <c r="H676" i="26"/>
  <c r="I676" i="26"/>
  <c r="B677" i="26"/>
  <c r="C677" i="26"/>
  <c r="D677" i="26"/>
  <c r="E677" i="26"/>
  <c r="F677" i="26"/>
  <c r="G677" i="26"/>
  <c r="H677" i="26"/>
  <c r="I677" i="26"/>
  <c r="B678" i="26"/>
  <c r="C678" i="26"/>
  <c r="D678" i="26"/>
  <c r="E678" i="26"/>
  <c r="F678" i="26"/>
  <c r="G678" i="26"/>
  <c r="H678" i="26"/>
  <c r="I678" i="26"/>
  <c r="B679" i="26"/>
  <c r="C679" i="26"/>
  <c r="D679" i="26"/>
  <c r="E679" i="26"/>
  <c r="F679" i="26"/>
  <c r="G679" i="26"/>
  <c r="H679" i="26"/>
  <c r="I679" i="26"/>
  <c r="B680" i="26"/>
  <c r="C680" i="26"/>
  <c r="D680" i="26"/>
  <c r="E680" i="26"/>
  <c r="F680" i="26"/>
  <c r="G680" i="26"/>
  <c r="H680" i="26"/>
  <c r="I680" i="26"/>
  <c r="B681" i="26"/>
  <c r="C681" i="26"/>
  <c r="D681" i="26"/>
  <c r="E681" i="26"/>
  <c r="F681" i="26"/>
  <c r="G681" i="26"/>
  <c r="H681" i="26"/>
  <c r="I681" i="26"/>
  <c r="B682" i="26"/>
  <c r="C682" i="26"/>
  <c r="D682" i="26"/>
  <c r="E682" i="26"/>
  <c r="F682" i="26"/>
  <c r="G682" i="26"/>
  <c r="H682" i="26"/>
  <c r="I682" i="26"/>
  <c r="B683" i="26"/>
  <c r="C683" i="26"/>
  <c r="D683" i="26"/>
  <c r="E683" i="26"/>
  <c r="F683" i="26"/>
  <c r="G683" i="26"/>
  <c r="H683" i="26"/>
  <c r="I683" i="26"/>
  <c r="B684" i="26"/>
  <c r="C684" i="26"/>
  <c r="D684" i="26"/>
  <c r="E684" i="26"/>
  <c r="F684" i="26"/>
  <c r="G684" i="26"/>
  <c r="H684" i="26"/>
  <c r="I684" i="26"/>
  <c r="B685" i="26"/>
  <c r="C685" i="26"/>
  <c r="D685" i="26"/>
  <c r="E685" i="26"/>
  <c r="F685" i="26"/>
  <c r="G685" i="26"/>
  <c r="H685" i="26"/>
  <c r="I685" i="26"/>
  <c r="B686" i="26"/>
  <c r="C686" i="26"/>
  <c r="D686" i="26"/>
  <c r="E686" i="26"/>
  <c r="F686" i="26"/>
  <c r="G686" i="26"/>
  <c r="H686" i="26"/>
  <c r="I686" i="26"/>
  <c r="B687" i="26"/>
  <c r="C687" i="26"/>
  <c r="D687" i="26"/>
  <c r="E687" i="26"/>
  <c r="F687" i="26"/>
  <c r="G687" i="26"/>
  <c r="H687" i="26"/>
  <c r="I687" i="26"/>
  <c r="B688" i="26"/>
  <c r="C688" i="26"/>
  <c r="D688" i="26"/>
  <c r="E688" i="26"/>
  <c r="F688" i="26"/>
  <c r="G688" i="26"/>
  <c r="H688" i="26"/>
  <c r="I688" i="26"/>
  <c r="B689" i="26"/>
  <c r="C689" i="26"/>
  <c r="D689" i="26"/>
  <c r="E689" i="26"/>
  <c r="F689" i="26"/>
  <c r="G689" i="26"/>
  <c r="H689" i="26"/>
  <c r="I689" i="26"/>
  <c r="B690" i="26"/>
  <c r="C690" i="26"/>
  <c r="D690" i="26"/>
  <c r="E690" i="26"/>
  <c r="F690" i="26"/>
  <c r="G690" i="26"/>
  <c r="H690" i="26"/>
  <c r="I690" i="26"/>
  <c r="B691" i="26"/>
  <c r="C691" i="26"/>
  <c r="D691" i="26"/>
  <c r="E691" i="26"/>
  <c r="F691" i="26"/>
  <c r="G691" i="26"/>
  <c r="H691" i="26"/>
  <c r="I691" i="26"/>
  <c r="B692" i="26"/>
  <c r="C692" i="26"/>
  <c r="D692" i="26"/>
  <c r="E692" i="26"/>
  <c r="F692" i="26"/>
  <c r="G692" i="26"/>
  <c r="H692" i="26"/>
  <c r="I692" i="26"/>
  <c r="B693" i="26"/>
  <c r="C693" i="26"/>
  <c r="D693" i="26"/>
  <c r="E693" i="26"/>
  <c r="F693" i="26"/>
  <c r="G693" i="26"/>
  <c r="H693" i="26"/>
  <c r="I693" i="26"/>
  <c r="B694" i="26"/>
  <c r="C694" i="26"/>
  <c r="D694" i="26"/>
  <c r="E694" i="26"/>
  <c r="F694" i="26"/>
  <c r="G694" i="26"/>
  <c r="H694" i="26"/>
  <c r="I694" i="26"/>
  <c r="B695" i="26"/>
  <c r="C695" i="26"/>
  <c r="D695" i="26"/>
  <c r="E695" i="26"/>
  <c r="F695" i="26"/>
  <c r="G695" i="26"/>
  <c r="H695" i="26"/>
  <c r="I695" i="26"/>
  <c r="B696" i="26"/>
  <c r="C696" i="26"/>
  <c r="D696" i="26"/>
  <c r="E696" i="26"/>
  <c r="F696" i="26"/>
  <c r="G696" i="26"/>
  <c r="H696" i="26"/>
  <c r="I696" i="26"/>
  <c r="B697" i="26"/>
  <c r="C697" i="26"/>
  <c r="D697" i="26"/>
  <c r="E697" i="26"/>
  <c r="F697" i="26"/>
  <c r="G697" i="26"/>
  <c r="H697" i="26"/>
  <c r="I697" i="26"/>
  <c r="B698" i="26"/>
  <c r="C698" i="26"/>
  <c r="D698" i="26"/>
  <c r="E698" i="26"/>
  <c r="F698" i="26"/>
  <c r="G698" i="26"/>
  <c r="H698" i="26"/>
  <c r="I698" i="26"/>
  <c r="B699" i="26"/>
  <c r="C699" i="26"/>
  <c r="D699" i="26"/>
  <c r="E699" i="26"/>
  <c r="F699" i="26"/>
  <c r="G699" i="26"/>
  <c r="H699" i="26"/>
  <c r="I699" i="26"/>
  <c r="B700" i="26"/>
  <c r="C700" i="26"/>
  <c r="D700" i="26"/>
  <c r="E700" i="26"/>
  <c r="F700" i="26"/>
  <c r="G700" i="26"/>
  <c r="H700" i="26"/>
  <c r="I700" i="26"/>
  <c r="B701" i="26"/>
  <c r="C701" i="26"/>
  <c r="D701" i="26"/>
  <c r="E701" i="26"/>
  <c r="F701" i="26"/>
  <c r="G701" i="26"/>
  <c r="H701" i="26"/>
  <c r="I701" i="26"/>
  <c r="B702" i="26"/>
  <c r="C702" i="26"/>
  <c r="D702" i="26"/>
  <c r="E702" i="26"/>
  <c r="F702" i="26"/>
  <c r="G702" i="26"/>
  <c r="H702" i="26"/>
  <c r="I702" i="26"/>
  <c r="B703" i="26"/>
  <c r="C703" i="26"/>
  <c r="D703" i="26"/>
  <c r="E703" i="26"/>
  <c r="F703" i="26"/>
  <c r="G703" i="26"/>
  <c r="H703" i="26"/>
  <c r="I703" i="26"/>
  <c r="B704" i="26"/>
  <c r="C704" i="26"/>
  <c r="D704" i="26"/>
  <c r="E704" i="26"/>
  <c r="F704" i="26"/>
  <c r="G704" i="26"/>
  <c r="H704" i="26"/>
  <c r="I704" i="26"/>
  <c r="B705" i="26"/>
  <c r="C705" i="26"/>
  <c r="D705" i="26"/>
  <c r="E705" i="26"/>
  <c r="F705" i="26"/>
  <c r="G705" i="26"/>
  <c r="H705" i="26"/>
  <c r="I705" i="26"/>
  <c r="B706" i="26"/>
  <c r="C706" i="26"/>
  <c r="D706" i="26"/>
  <c r="E706" i="26"/>
  <c r="F706" i="26"/>
  <c r="G706" i="26"/>
  <c r="H706" i="26"/>
  <c r="I706" i="26"/>
  <c r="B707" i="26"/>
  <c r="C707" i="26"/>
  <c r="D707" i="26"/>
  <c r="E707" i="26"/>
  <c r="F707" i="26"/>
  <c r="G707" i="26"/>
  <c r="H707" i="26"/>
  <c r="I707" i="26"/>
  <c r="B708" i="26"/>
  <c r="C708" i="26"/>
  <c r="D708" i="26"/>
  <c r="E708" i="26"/>
  <c r="F708" i="26"/>
  <c r="G708" i="26"/>
  <c r="H708" i="26"/>
  <c r="I708" i="26"/>
  <c r="B709" i="26"/>
  <c r="C709" i="26"/>
  <c r="D709" i="26"/>
  <c r="E709" i="26"/>
  <c r="F709" i="26"/>
  <c r="G709" i="26"/>
  <c r="H709" i="26"/>
  <c r="I709" i="26"/>
  <c r="B710" i="26"/>
  <c r="C710" i="26"/>
  <c r="D710" i="26"/>
  <c r="E710" i="26"/>
  <c r="F710" i="26"/>
  <c r="G710" i="26"/>
  <c r="H710" i="26"/>
  <c r="I710" i="26"/>
  <c r="B711" i="26"/>
  <c r="C711" i="26"/>
  <c r="D711" i="26"/>
  <c r="E711" i="26"/>
  <c r="F711" i="26"/>
  <c r="G711" i="26"/>
  <c r="H711" i="26"/>
  <c r="I711" i="26"/>
  <c r="B712" i="26"/>
  <c r="C712" i="26"/>
  <c r="D712" i="26"/>
  <c r="E712" i="26"/>
  <c r="F712" i="26"/>
  <c r="G712" i="26"/>
  <c r="H712" i="26"/>
  <c r="I712" i="26"/>
  <c r="B713" i="26"/>
  <c r="C713" i="26"/>
  <c r="D713" i="26"/>
  <c r="E713" i="26"/>
  <c r="F713" i="26"/>
  <c r="G713" i="26"/>
  <c r="H713" i="26"/>
  <c r="I713" i="26"/>
  <c r="B714" i="26"/>
  <c r="C714" i="26"/>
  <c r="D714" i="26"/>
  <c r="E714" i="26"/>
  <c r="F714" i="26"/>
  <c r="G714" i="26"/>
  <c r="H714" i="26"/>
  <c r="I714" i="26"/>
  <c r="B715" i="26"/>
  <c r="C715" i="26"/>
  <c r="D715" i="26"/>
  <c r="E715" i="26"/>
  <c r="F715" i="26"/>
  <c r="G715" i="26"/>
  <c r="H715" i="26"/>
  <c r="I715" i="26"/>
  <c r="B716" i="26"/>
  <c r="C716" i="26"/>
  <c r="D716" i="26"/>
  <c r="E716" i="26"/>
  <c r="F716" i="26"/>
  <c r="G716" i="26"/>
  <c r="H716" i="26"/>
  <c r="I716" i="26"/>
  <c r="B717" i="26"/>
  <c r="C717" i="26"/>
  <c r="D717" i="26"/>
  <c r="E717" i="26"/>
  <c r="F717" i="26"/>
  <c r="G717" i="26"/>
  <c r="H717" i="26"/>
  <c r="I717" i="26"/>
  <c r="B718" i="26"/>
  <c r="C718" i="26"/>
  <c r="D718" i="26"/>
  <c r="E718" i="26"/>
  <c r="F718" i="26"/>
  <c r="G718" i="26"/>
  <c r="H718" i="26"/>
  <c r="I718" i="26"/>
  <c r="B719" i="26"/>
  <c r="C719" i="26"/>
  <c r="D719" i="26"/>
  <c r="E719" i="26"/>
  <c r="F719" i="26"/>
  <c r="G719" i="26"/>
  <c r="H719" i="26"/>
  <c r="I719" i="26"/>
  <c r="B720" i="26"/>
  <c r="C720" i="26"/>
  <c r="D720" i="26"/>
  <c r="E720" i="26"/>
  <c r="F720" i="26"/>
  <c r="G720" i="26"/>
  <c r="H720" i="26"/>
  <c r="I720" i="26"/>
  <c r="B721" i="26"/>
  <c r="C721" i="26"/>
  <c r="D721" i="26"/>
  <c r="E721" i="26"/>
  <c r="F721" i="26"/>
  <c r="G721" i="26"/>
  <c r="H721" i="26"/>
  <c r="I721" i="26"/>
  <c r="B722" i="26"/>
  <c r="C722" i="26"/>
  <c r="D722" i="26"/>
  <c r="E722" i="26"/>
  <c r="F722" i="26"/>
  <c r="G722" i="26"/>
  <c r="H722" i="26"/>
  <c r="I722" i="26"/>
  <c r="B723" i="26"/>
  <c r="C723" i="26"/>
  <c r="D723" i="26"/>
  <c r="E723" i="26"/>
  <c r="F723" i="26"/>
  <c r="G723" i="26"/>
  <c r="H723" i="26"/>
  <c r="I723" i="26"/>
  <c r="B724" i="26"/>
  <c r="C724" i="26"/>
  <c r="D724" i="26"/>
  <c r="E724" i="26"/>
  <c r="F724" i="26"/>
  <c r="G724" i="26"/>
  <c r="H724" i="26"/>
  <c r="I724" i="26"/>
  <c r="B725" i="26"/>
  <c r="C725" i="26"/>
  <c r="D725" i="26"/>
  <c r="E725" i="26"/>
  <c r="F725" i="26"/>
  <c r="G725" i="26"/>
  <c r="H725" i="26"/>
  <c r="I725" i="26"/>
  <c r="B726" i="26"/>
  <c r="C726" i="26"/>
  <c r="D726" i="26"/>
  <c r="E726" i="26"/>
  <c r="F726" i="26"/>
  <c r="G726" i="26"/>
  <c r="H726" i="26"/>
  <c r="I726" i="26"/>
  <c r="B727" i="26"/>
  <c r="C727" i="26"/>
  <c r="D727" i="26"/>
  <c r="E727" i="26"/>
  <c r="F727" i="26"/>
  <c r="G727" i="26"/>
  <c r="H727" i="26"/>
  <c r="I727" i="26"/>
  <c r="B728" i="26"/>
  <c r="C728" i="26"/>
  <c r="D728" i="26"/>
  <c r="E728" i="26"/>
  <c r="F728" i="26"/>
  <c r="G728" i="26"/>
  <c r="H728" i="26"/>
  <c r="I728" i="26"/>
  <c r="B729" i="26"/>
  <c r="C729" i="26"/>
  <c r="D729" i="26"/>
  <c r="E729" i="26"/>
  <c r="F729" i="26"/>
  <c r="G729" i="26"/>
  <c r="H729" i="26"/>
  <c r="I729" i="26"/>
  <c r="B730" i="26"/>
  <c r="C730" i="26"/>
  <c r="D730" i="26"/>
  <c r="E730" i="26"/>
  <c r="F730" i="26"/>
  <c r="G730" i="26"/>
  <c r="H730" i="26"/>
  <c r="I730" i="26"/>
  <c r="B731" i="26"/>
  <c r="C731" i="26"/>
  <c r="D731" i="26"/>
  <c r="E731" i="26"/>
  <c r="F731" i="26"/>
  <c r="G731" i="26"/>
  <c r="H731" i="26"/>
  <c r="I731" i="26"/>
  <c r="B732" i="26"/>
  <c r="C732" i="26"/>
  <c r="D732" i="26"/>
  <c r="E732" i="26"/>
  <c r="F732" i="26"/>
  <c r="G732" i="26"/>
  <c r="H732" i="26"/>
  <c r="I732" i="26"/>
  <c r="B733" i="26"/>
  <c r="C733" i="26"/>
  <c r="D733" i="26"/>
  <c r="E733" i="26"/>
  <c r="F733" i="26"/>
  <c r="G733" i="26"/>
  <c r="H733" i="26"/>
  <c r="I733" i="26"/>
  <c r="B734" i="26"/>
  <c r="C734" i="26"/>
  <c r="D734" i="26"/>
  <c r="E734" i="26"/>
  <c r="F734" i="26"/>
  <c r="G734" i="26"/>
  <c r="H734" i="26"/>
  <c r="I734" i="26"/>
  <c r="B735" i="26"/>
  <c r="C735" i="26"/>
  <c r="D735" i="26"/>
  <c r="E735" i="26"/>
  <c r="F735" i="26"/>
  <c r="G735" i="26"/>
  <c r="H735" i="26"/>
  <c r="I735" i="26"/>
  <c r="B736" i="26"/>
  <c r="C736" i="26"/>
  <c r="D736" i="26"/>
  <c r="E736" i="26"/>
  <c r="F736" i="26"/>
  <c r="G736" i="26"/>
  <c r="H736" i="26"/>
  <c r="I736" i="26"/>
  <c r="B737" i="26"/>
  <c r="C737" i="26"/>
  <c r="D737" i="26"/>
  <c r="E737" i="26"/>
  <c r="F737" i="26"/>
  <c r="G737" i="26"/>
  <c r="H737" i="26"/>
  <c r="I737" i="26"/>
  <c r="B738" i="26"/>
  <c r="C738" i="26"/>
  <c r="D738" i="26"/>
  <c r="E738" i="26"/>
  <c r="F738" i="26"/>
  <c r="G738" i="26"/>
  <c r="H738" i="26"/>
  <c r="I738" i="26"/>
  <c r="B739" i="26"/>
  <c r="C739" i="26"/>
  <c r="D739" i="26"/>
  <c r="E739" i="26"/>
  <c r="F739" i="26"/>
  <c r="G739" i="26"/>
  <c r="H739" i="26"/>
  <c r="I739" i="26"/>
  <c r="B740" i="26"/>
  <c r="C740" i="26"/>
  <c r="D740" i="26"/>
  <c r="E740" i="26"/>
  <c r="F740" i="26"/>
  <c r="G740" i="26"/>
  <c r="H740" i="26"/>
  <c r="I740" i="26"/>
  <c r="B741" i="26"/>
  <c r="C741" i="26"/>
  <c r="D741" i="26"/>
  <c r="E741" i="26"/>
  <c r="F741" i="26"/>
  <c r="G741" i="26"/>
  <c r="H741" i="26"/>
  <c r="I741" i="26"/>
  <c r="B742" i="26"/>
  <c r="C742" i="26"/>
  <c r="D742" i="26"/>
  <c r="E742" i="26"/>
  <c r="F742" i="26"/>
  <c r="G742" i="26"/>
  <c r="H742" i="26"/>
  <c r="I742" i="26"/>
  <c r="B743" i="26"/>
  <c r="C743" i="26"/>
  <c r="D743" i="26"/>
  <c r="E743" i="26"/>
  <c r="F743" i="26"/>
  <c r="G743" i="26"/>
  <c r="H743" i="26"/>
  <c r="I743" i="26"/>
  <c r="B744" i="26"/>
  <c r="C744" i="26"/>
  <c r="D744" i="26"/>
  <c r="E744" i="26"/>
  <c r="F744" i="26"/>
  <c r="G744" i="26"/>
  <c r="H744" i="26"/>
  <c r="I744" i="26"/>
  <c r="B745" i="26"/>
  <c r="C745" i="26"/>
  <c r="D745" i="26"/>
  <c r="E745" i="26"/>
  <c r="F745" i="26"/>
  <c r="G745" i="26"/>
  <c r="H745" i="26"/>
  <c r="I745" i="26"/>
  <c r="B746" i="26"/>
  <c r="C746" i="26"/>
  <c r="D746" i="26"/>
  <c r="E746" i="26"/>
  <c r="F746" i="26"/>
  <c r="G746" i="26"/>
  <c r="H746" i="26"/>
  <c r="I746" i="26"/>
  <c r="B747" i="26"/>
  <c r="C747" i="26"/>
  <c r="D747" i="26"/>
  <c r="E747" i="26"/>
  <c r="F747" i="26"/>
  <c r="G747" i="26"/>
  <c r="H747" i="26"/>
  <c r="I747" i="26"/>
  <c r="B748" i="26"/>
  <c r="C748" i="26"/>
  <c r="D748" i="26"/>
  <c r="E748" i="26"/>
  <c r="F748" i="26"/>
  <c r="G748" i="26"/>
  <c r="H748" i="26"/>
  <c r="I748" i="26"/>
  <c r="B749" i="26"/>
  <c r="C749" i="26"/>
  <c r="D749" i="26"/>
  <c r="E749" i="26"/>
  <c r="F749" i="26"/>
  <c r="G749" i="26"/>
  <c r="H749" i="26"/>
  <c r="I749" i="26"/>
  <c r="B750" i="26"/>
  <c r="C750" i="26"/>
  <c r="D750" i="26"/>
  <c r="E750" i="26"/>
  <c r="F750" i="26"/>
  <c r="G750" i="26"/>
  <c r="H750" i="26"/>
  <c r="I750" i="26"/>
  <c r="B751" i="26"/>
  <c r="C751" i="26"/>
  <c r="D751" i="26"/>
  <c r="E751" i="26"/>
  <c r="F751" i="26"/>
  <c r="G751" i="26"/>
  <c r="H751" i="26"/>
  <c r="I751" i="26"/>
  <c r="B752" i="26"/>
  <c r="C752" i="26"/>
  <c r="D752" i="26"/>
  <c r="E752" i="26"/>
  <c r="F752" i="26"/>
  <c r="G752" i="26"/>
  <c r="H752" i="26"/>
  <c r="I752" i="26"/>
  <c r="B753" i="26"/>
  <c r="C753" i="26"/>
  <c r="D753" i="26"/>
  <c r="E753" i="26"/>
  <c r="F753" i="26"/>
  <c r="G753" i="26"/>
  <c r="H753" i="26"/>
  <c r="I753" i="26"/>
  <c r="B754" i="26"/>
  <c r="C754" i="26"/>
  <c r="D754" i="26"/>
  <c r="E754" i="26"/>
  <c r="F754" i="26"/>
  <c r="G754" i="26"/>
  <c r="H754" i="26"/>
  <c r="I754" i="26"/>
  <c r="B755" i="26"/>
  <c r="C755" i="26"/>
  <c r="D755" i="26"/>
  <c r="E755" i="26"/>
  <c r="F755" i="26"/>
  <c r="G755" i="26"/>
  <c r="H755" i="26"/>
  <c r="I755" i="26"/>
  <c r="B756" i="26"/>
  <c r="C756" i="26"/>
  <c r="D756" i="26"/>
  <c r="E756" i="26"/>
  <c r="F756" i="26"/>
  <c r="G756" i="26"/>
  <c r="H756" i="26"/>
  <c r="I756" i="26"/>
  <c r="B757" i="26"/>
  <c r="C757" i="26"/>
  <c r="D757" i="26"/>
  <c r="E757" i="26"/>
  <c r="F757" i="26"/>
  <c r="G757" i="26"/>
  <c r="H757" i="26"/>
  <c r="I757" i="26"/>
  <c r="B758" i="26"/>
  <c r="C758" i="26"/>
  <c r="D758" i="26"/>
  <c r="E758" i="26"/>
  <c r="F758" i="26"/>
  <c r="G758" i="26"/>
  <c r="H758" i="26"/>
  <c r="I758" i="26"/>
  <c r="B759" i="26"/>
  <c r="C759" i="26"/>
  <c r="D759" i="26"/>
  <c r="E759" i="26"/>
  <c r="F759" i="26"/>
  <c r="G759" i="26"/>
  <c r="H759" i="26"/>
  <c r="I759" i="26"/>
  <c r="B760" i="26"/>
  <c r="C760" i="26"/>
  <c r="D760" i="26"/>
  <c r="E760" i="26"/>
  <c r="F760" i="26"/>
  <c r="G760" i="26"/>
  <c r="H760" i="26"/>
  <c r="I760" i="26"/>
  <c r="B761" i="26"/>
  <c r="C761" i="26"/>
  <c r="D761" i="26"/>
  <c r="E761" i="26"/>
  <c r="F761" i="26"/>
  <c r="G761" i="26"/>
  <c r="H761" i="26"/>
  <c r="I761" i="26"/>
  <c r="B762" i="26"/>
  <c r="C762" i="26"/>
  <c r="D762" i="26"/>
  <c r="E762" i="26"/>
  <c r="F762" i="26"/>
  <c r="G762" i="26"/>
  <c r="H762" i="26"/>
  <c r="I762" i="26"/>
  <c r="B763" i="26"/>
  <c r="C763" i="26"/>
  <c r="D763" i="26"/>
  <c r="E763" i="26"/>
  <c r="F763" i="26"/>
  <c r="G763" i="26"/>
  <c r="H763" i="26"/>
  <c r="I763" i="26"/>
  <c r="B764" i="26"/>
  <c r="C764" i="26"/>
  <c r="D764" i="26"/>
  <c r="E764" i="26"/>
  <c r="F764" i="26"/>
  <c r="G764" i="26"/>
  <c r="H764" i="26"/>
  <c r="I764" i="26"/>
  <c r="B765" i="26"/>
  <c r="C765" i="26"/>
  <c r="D765" i="26"/>
  <c r="E765" i="26"/>
  <c r="F765" i="26"/>
  <c r="G765" i="26"/>
  <c r="H765" i="26"/>
  <c r="I765" i="26"/>
  <c r="B766" i="26"/>
  <c r="C766" i="26"/>
  <c r="D766" i="26"/>
  <c r="E766" i="26"/>
  <c r="F766" i="26"/>
  <c r="G766" i="26"/>
  <c r="H766" i="26"/>
  <c r="I766" i="26"/>
  <c r="B767" i="26"/>
  <c r="C767" i="26"/>
  <c r="D767" i="26"/>
  <c r="E767" i="26"/>
  <c r="F767" i="26"/>
  <c r="G767" i="26"/>
  <c r="H767" i="26"/>
  <c r="I767" i="26"/>
  <c r="B768" i="26"/>
  <c r="C768" i="26"/>
  <c r="D768" i="26"/>
  <c r="E768" i="26"/>
  <c r="F768" i="26"/>
  <c r="G768" i="26"/>
  <c r="H768" i="26"/>
  <c r="I768" i="26"/>
  <c r="B769" i="26"/>
  <c r="C769" i="26"/>
  <c r="D769" i="26"/>
  <c r="E769" i="26"/>
  <c r="F769" i="26"/>
  <c r="G769" i="26"/>
  <c r="H769" i="26"/>
  <c r="I769" i="26"/>
  <c r="B770" i="26"/>
  <c r="C770" i="26"/>
  <c r="D770" i="26"/>
  <c r="E770" i="26"/>
  <c r="F770" i="26"/>
  <c r="G770" i="26"/>
  <c r="H770" i="26"/>
  <c r="I770" i="26"/>
  <c r="B771" i="26"/>
  <c r="C771" i="26"/>
  <c r="D771" i="26"/>
  <c r="E771" i="26"/>
  <c r="F771" i="26"/>
  <c r="G771" i="26"/>
  <c r="H771" i="26"/>
  <c r="I771" i="26"/>
  <c r="B772" i="26"/>
  <c r="C772" i="26"/>
  <c r="D772" i="26"/>
  <c r="E772" i="26"/>
  <c r="F772" i="26"/>
  <c r="G772" i="26"/>
  <c r="H772" i="26"/>
  <c r="I772" i="26"/>
  <c r="B773" i="26"/>
  <c r="C773" i="26"/>
  <c r="D773" i="26"/>
  <c r="E773" i="26"/>
  <c r="F773" i="26"/>
  <c r="G773" i="26"/>
  <c r="H773" i="26"/>
  <c r="I773" i="26"/>
  <c r="B774" i="26"/>
  <c r="C774" i="26"/>
  <c r="D774" i="26"/>
  <c r="E774" i="26"/>
  <c r="F774" i="26"/>
  <c r="G774" i="26"/>
  <c r="H774" i="26"/>
  <c r="I774" i="26"/>
  <c r="B775" i="26"/>
  <c r="C775" i="26"/>
  <c r="D775" i="26"/>
  <c r="E775" i="26"/>
  <c r="F775" i="26"/>
  <c r="G775" i="26"/>
  <c r="H775" i="26"/>
  <c r="I775" i="26"/>
  <c r="B776" i="26"/>
  <c r="C776" i="26"/>
  <c r="D776" i="26"/>
  <c r="E776" i="26"/>
  <c r="F776" i="26"/>
  <c r="G776" i="26"/>
  <c r="H776" i="26"/>
  <c r="I776" i="26"/>
  <c r="B777" i="26"/>
  <c r="C777" i="26"/>
  <c r="D777" i="26"/>
  <c r="E777" i="26"/>
  <c r="F777" i="26"/>
  <c r="G777" i="26"/>
  <c r="H777" i="26"/>
  <c r="I777" i="26"/>
  <c r="B778" i="26"/>
  <c r="C778" i="26"/>
  <c r="D778" i="26"/>
  <c r="E778" i="26"/>
  <c r="F778" i="26"/>
  <c r="G778" i="26"/>
  <c r="H778" i="26"/>
  <c r="I778" i="26"/>
  <c r="B779" i="26"/>
  <c r="C779" i="26"/>
  <c r="D779" i="26"/>
  <c r="E779" i="26"/>
  <c r="F779" i="26"/>
  <c r="G779" i="26"/>
  <c r="H779" i="26"/>
  <c r="I779" i="26"/>
  <c r="B780" i="26"/>
  <c r="C780" i="26"/>
  <c r="D780" i="26"/>
  <c r="E780" i="26"/>
  <c r="F780" i="26"/>
  <c r="G780" i="26"/>
  <c r="H780" i="26"/>
  <c r="I780" i="26"/>
  <c r="B781" i="26"/>
  <c r="C781" i="26"/>
  <c r="D781" i="26"/>
  <c r="E781" i="26"/>
  <c r="F781" i="26"/>
  <c r="G781" i="26"/>
  <c r="H781" i="26"/>
  <c r="I781" i="26"/>
  <c r="B782" i="26"/>
  <c r="C782" i="26"/>
  <c r="D782" i="26"/>
  <c r="E782" i="26"/>
  <c r="F782" i="26"/>
  <c r="G782" i="26"/>
  <c r="H782" i="26"/>
  <c r="I782" i="26"/>
  <c r="B783" i="26"/>
  <c r="C783" i="26"/>
  <c r="D783" i="26"/>
  <c r="E783" i="26"/>
  <c r="F783" i="26"/>
  <c r="G783" i="26"/>
  <c r="H783" i="26"/>
  <c r="I783" i="26"/>
  <c r="B784" i="26"/>
  <c r="C784" i="26"/>
  <c r="D784" i="26"/>
  <c r="E784" i="26"/>
  <c r="F784" i="26"/>
  <c r="G784" i="26"/>
  <c r="H784" i="26"/>
  <c r="I784" i="26"/>
  <c r="B785" i="26"/>
  <c r="C785" i="26"/>
  <c r="D785" i="26"/>
  <c r="E785" i="26"/>
  <c r="F785" i="26"/>
  <c r="G785" i="26"/>
  <c r="H785" i="26"/>
  <c r="I785" i="26"/>
  <c r="B786" i="26"/>
  <c r="C786" i="26"/>
  <c r="D786" i="26"/>
  <c r="E786" i="26"/>
  <c r="F786" i="26"/>
  <c r="G786" i="26"/>
  <c r="H786" i="26"/>
  <c r="I786" i="26"/>
  <c r="B787" i="26"/>
  <c r="C787" i="26"/>
  <c r="D787" i="26"/>
  <c r="E787" i="26"/>
  <c r="F787" i="26"/>
  <c r="G787" i="26"/>
  <c r="H787" i="26"/>
  <c r="I787" i="26"/>
  <c r="B788" i="26"/>
  <c r="C788" i="26"/>
  <c r="D788" i="26"/>
  <c r="E788" i="26"/>
  <c r="F788" i="26"/>
  <c r="G788" i="26"/>
  <c r="H788" i="26"/>
  <c r="I788" i="26"/>
  <c r="B789" i="26"/>
  <c r="C789" i="26"/>
  <c r="D789" i="26"/>
  <c r="E789" i="26"/>
  <c r="F789" i="26"/>
  <c r="G789" i="26"/>
  <c r="H789" i="26"/>
  <c r="I789" i="26"/>
  <c r="B790" i="26"/>
  <c r="C790" i="26"/>
  <c r="D790" i="26"/>
  <c r="E790" i="26"/>
  <c r="F790" i="26"/>
  <c r="G790" i="26"/>
  <c r="H790" i="26"/>
  <c r="I790" i="26"/>
  <c r="B791" i="26"/>
  <c r="C791" i="26"/>
  <c r="D791" i="26"/>
  <c r="E791" i="26"/>
  <c r="F791" i="26"/>
  <c r="G791" i="26"/>
  <c r="H791" i="26"/>
  <c r="I791" i="26"/>
  <c r="B792" i="26"/>
  <c r="C792" i="26"/>
  <c r="D792" i="26"/>
  <c r="E792" i="26"/>
  <c r="F792" i="26"/>
  <c r="G792" i="26"/>
  <c r="H792" i="26"/>
  <c r="I792" i="26"/>
  <c r="B793" i="26"/>
  <c r="C793" i="26"/>
  <c r="D793" i="26"/>
  <c r="E793" i="26"/>
  <c r="F793" i="26"/>
  <c r="G793" i="26"/>
  <c r="H793" i="26"/>
  <c r="I793" i="26"/>
  <c r="B794" i="26"/>
  <c r="C794" i="26"/>
  <c r="D794" i="26"/>
  <c r="E794" i="26"/>
  <c r="F794" i="26"/>
  <c r="G794" i="26"/>
  <c r="H794" i="26"/>
  <c r="I794" i="26"/>
  <c r="B795" i="26"/>
  <c r="C795" i="26"/>
  <c r="D795" i="26"/>
  <c r="E795" i="26"/>
  <c r="F795" i="26"/>
  <c r="G795" i="26"/>
  <c r="H795" i="26"/>
  <c r="I795" i="26"/>
  <c r="B796" i="26"/>
  <c r="C796" i="26"/>
  <c r="D796" i="26"/>
  <c r="E796" i="26"/>
  <c r="F796" i="26"/>
  <c r="G796" i="26"/>
  <c r="H796" i="26"/>
  <c r="I796" i="26"/>
  <c r="B797" i="26"/>
  <c r="C797" i="26"/>
  <c r="D797" i="26"/>
  <c r="E797" i="26"/>
  <c r="F797" i="26"/>
  <c r="G797" i="26"/>
  <c r="H797" i="26"/>
  <c r="I797" i="26"/>
  <c r="B798" i="26"/>
  <c r="C798" i="26"/>
  <c r="D798" i="26"/>
  <c r="E798" i="26"/>
  <c r="F798" i="26"/>
  <c r="G798" i="26"/>
  <c r="H798" i="26"/>
  <c r="I798" i="26"/>
  <c r="B799" i="26"/>
  <c r="C799" i="26"/>
  <c r="D799" i="26"/>
  <c r="E799" i="26"/>
  <c r="F799" i="26"/>
  <c r="G799" i="26"/>
  <c r="H799" i="26"/>
  <c r="I799" i="26"/>
  <c r="B800" i="26"/>
  <c r="C800" i="26"/>
  <c r="D800" i="26"/>
  <c r="E800" i="26"/>
  <c r="F800" i="26"/>
  <c r="G800" i="26"/>
  <c r="H800" i="26"/>
  <c r="I800" i="26"/>
  <c r="B801" i="26"/>
  <c r="C801" i="26"/>
  <c r="D801" i="26"/>
  <c r="E801" i="26"/>
  <c r="F801" i="26"/>
  <c r="G801" i="26"/>
  <c r="H801" i="26"/>
  <c r="I801" i="26"/>
  <c r="B802" i="26"/>
  <c r="C802" i="26"/>
  <c r="D802" i="26"/>
  <c r="E802" i="26"/>
  <c r="F802" i="26"/>
  <c r="G802" i="26"/>
  <c r="H802" i="26"/>
  <c r="I802" i="26"/>
  <c r="B803" i="26"/>
  <c r="C803" i="26"/>
  <c r="D803" i="26"/>
  <c r="E803" i="26"/>
  <c r="F803" i="26"/>
  <c r="G803" i="26"/>
  <c r="H803" i="26"/>
  <c r="I803" i="26"/>
  <c r="B804" i="26"/>
  <c r="C804" i="26"/>
  <c r="D804" i="26"/>
  <c r="E804" i="26"/>
  <c r="F804" i="26"/>
  <c r="G804" i="26"/>
  <c r="H804" i="26"/>
  <c r="I804" i="26"/>
  <c r="B805" i="26"/>
  <c r="C805" i="26"/>
  <c r="D805" i="26"/>
  <c r="E805" i="26"/>
  <c r="F805" i="26"/>
  <c r="G805" i="26"/>
  <c r="H805" i="26"/>
  <c r="I805" i="26"/>
  <c r="B806" i="26"/>
  <c r="C806" i="26"/>
  <c r="D806" i="26"/>
  <c r="E806" i="26"/>
  <c r="F806" i="26"/>
  <c r="G806" i="26"/>
  <c r="H806" i="26"/>
  <c r="I806" i="26"/>
  <c r="B807" i="26"/>
  <c r="C807" i="26"/>
  <c r="D807" i="26"/>
  <c r="E807" i="26"/>
  <c r="F807" i="26"/>
  <c r="G807" i="26"/>
  <c r="H807" i="26"/>
  <c r="I807" i="26"/>
  <c r="B808" i="26"/>
  <c r="C808" i="26"/>
  <c r="D808" i="26"/>
  <c r="E808" i="26"/>
  <c r="F808" i="26"/>
  <c r="G808" i="26"/>
  <c r="H808" i="26"/>
  <c r="I808" i="26"/>
  <c r="B809" i="26"/>
  <c r="C809" i="26"/>
  <c r="D809" i="26"/>
  <c r="E809" i="26"/>
  <c r="F809" i="26"/>
  <c r="G809" i="26"/>
  <c r="H809" i="26"/>
  <c r="I809" i="26"/>
  <c r="B810" i="26"/>
  <c r="C810" i="26"/>
  <c r="D810" i="26"/>
  <c r="E810" i="26"/>
  <c r="F810" i="26"/>
  <c r="G810" i="26"/>
  <c r="H810" i="26"/>
  <c r="I810" i="26"/>
  <c r="B811" i="26"/>
  <c r="C811" i="26"/>
  <c r="D811" i="26"/>
  <c r="E811" i="26"/>
  <c r="F811" i="26"/>
  <c r="G811" i="26"/>
  <c r="H811" i="26"/>
  <c r="I811" i="26"/>
  <c r="B812" i="26"/>
  <c r="C812" i="26"/>
  <c r="D812" i="26"/>
  <c r="E812" i="26"/>
  <c r="F812" i="26"/>
  <c r="G812" i="26"/>
  <c r="H812" i="26"/>
  <c r="I812" i="26"/>
  <c r="B813" i="26"/>
  <c r="C813" i="26"/>
  <c r="D813" i="26"/>
  <c r="E813" i="26"/>
  <c r="F813" i="26"/>
  <c r="G813" i="26"/>
  <c r="H813" i="26"/>
  <c r="I813" i="26"/>
  <c r="B814" i="26"/>
  <c r="C814" i="26"/>
  <c r="D814" i="26"/>
  <c r="E814" i="26"/>
  <c r="F814" i="26"/>
  <c r="G814" i="26"/>
  <c r="H814" i="26"/>
  <c r="I814" i="26"/>
  <c r="B815" i="26"/>
  <c r="C815" i="26"/>
  <c r="D815" i="26"/>
  <c r="E815" i="26"/>
  <c r="F815" i="26"/>
  <c r="G815" i="26"/>
  <c r="H815" i="26"/>
  <c r="I815" i="26"/>
  <c r="B816" i="26"/>
  <c r="C816" i="26"/>
  <c r="D816" i="26"/>
  <c r="E816" i="26"/>
  <c r="F816" i="26"/>
  <c r="G816" i="26"/>
  <c r="H816" i="26"/>
  <c r="I816" i="26"/>
  <c r="B817" i="26"/>
  <c r="C817" i="26"/>
  <c r="D817" i="26"/>
  <c r="E817" i="26"/>
  <c r="F817" i="26"/>
  <c r="G817" i="26"/>
  <c r="H817" i="26"/>
  <c r="I817" i="26"/>
  <c r="B818" i="26"/>
  <c r="C818" i="26"/>
  <c r="D818" i="26"/>
  <c r="E818" i="26"/>
  <c r="F818" i="26"/>
  <c r="G818" i="26"/>
  <c r="H818" i="26"/>
  <c r="I818" i="26"/>
  <c r="B819" i="26"/>
  <c r="C819" i="26"/>
  <c r="D819" i="26"/>
  <c r="E819" i="26"/>
  <c r="F819" i="26"/>
  <c r="G819" i="26"/>
  <c r="H819" i="26"/>
  <c r="I819" i="26"/>
  <c r="B820" i="26"/>
  <c r="C820" i="26"/>
  <c r="D820" i="26"/>
  <c r="E820" i="26"/>
  <c r="F820" i="26"/>
  <c r="G820" i="26"/>
  <c r="H820" i="26"/>
  <c r="I820" i="26"/>
  <c r="B821" i="26"/>
  <c r="C821" i="26"/>
  <c r="D821" i="26"/>
  <c r="E821" i="26"/>
  <c r="F821" i="26"/>
  <c r="G821" i="26"/>
  <c r="H821" i="26"/>
  <c r="I821" i="26"/>
  <c r="B822" i="26"/>
  <c r="C822" i="26"/>
  <c r="D822" i="26"/>
  <c r="E822" i="26"/>
  <c r="F822" i="26"/>
  <c r="G822" i="26"/>
  <c r="H822" i="26"/>
  <c r="I822" i="26"/>
  <c r="B823" i="26"/>
  <c r="C823" i="26"/>
  <c r="D823" i="26"/>
  <c r="E823" i="26"/>
  <c r="F823" i="26"/>
  <c r="G823" i="26"/>
  <c r="H823" i="26"/>
  <c r="I823" i="26"/>
  <c r="B824" i="26"/>
  <c r="C824" i="26"/>
  <c r="D824" i="26"/>
  <c r="E824" i="26"/>
  <c r="F824" i="26"/>
  <c r="G824" i="26"/>
  <c r="H824" i="26"/>
  <c r="I824" i="26"/>
  <c r="B825" i="26"/>
  <c r="C825" i="26"/>
  <c r="D825" i="26"/>
  <c r="E825" i="26"/>
  <c r="F825" i="26"/>
  <c r="G825" i="26"/>
  <c r="H825" i="26"/>
  <c r="I825" i="26"/>
  <c r="B826" i="26"/>
  <c r="C826" i="26"/>
  <c r="D826" i="26"/>
  <c r="E826" i="26"/>
  <c r="F826" i="26"/>
  <c r="G826" i="26"/>
  <c r="H826" i="26"/>
  <c r="I826" i="26"/>
  <c r="B827" i="26"/>
  <c r="C827" i="26"/>
  <c r="D827" i="26"/>
  <c r="E827" i="26"/>
  <c r="F827" i="26"/>
  <c r="G827" i="26"/>
  <c r="H827" i="26"/>
  <c r="I827" i="26"/>
  <c r="B828" i="26"/>
  <c r="C828" i="26"/>
  <c r="D828" i="26"/>
  <c r="E828" i="26"/>
  <c r="F828" i="26"/>
  <c r="G828" i="26"/>
  <c r="H828" i="26"/>
  <c r="I828" i="26"/>
  <c r="B829" i="26"/>
  <c r="C829" i="26"/>
  <c r="D829" i="26"/>
  <c r="E829" i="26"/>
  <c r="F829" i="26"/>
  <c r="G829" i="26"/>
  <c r="H829" i="26"/>
  <c r="I829" i="26"/>
  <c r="B830" i="26"/>
  <c r="C830" i="26"/>
  <c r="D830" i="26"/>
  <c r="E830" i="26"/>
  <c r="F830" i="26"/>
  <c r="G830" i="26"/>
  <c r="H830" i="26"/>
  <c r="I830" i="26"/>
  <c r="B831" i="26"/>
  <c r="C831" i="26"/>
  <c r="D831" i="26"/>
  <c r="E831" i="26"/>
  <c r="F831" i="26"/>
  <c r="G831" i="26"/>
  <c r="H831" i="26"/>
  <c r="I831" i="26"/>
  <c r="B832" i="26"/>
  <c r="C832" i="26"/>
  <c r="D832" i="26"/>
  <c r="E832" i="26"/>
  <c r="F832" i="26"/>
  <c r="G832" i="26"/>
  <c r="H832" i="26"/>
  <c r="I832" i="26"/>
  <c r="B833" i="26"/>
  <c r="C833" i="26"/>
  <c r="D833" i="26"/>
  <c r="E833" i="26"/>
  <c r="F833" i="26"/>
  <c r="G833" i="26"/>
  <c r="H833" i="26"/>
  <c r="I833" i="26"/>
  <c r="B834" i="26"/>
  <c r="C834" i="26"/>
  <c r="D834" i="26"/>
  <c r="E834" i="26"/>
  <c r="F834" i="26"/>
  <c r="G834" i="26"/>
  <c r="H834" i="26"/>
  <c r="I834" i="26"/>
  <c r="B835" i="26"/>
  <c r="C835" i="26"/>
  <c r="D835" i="26"/>
  <c r="E835" i="26"/>
  <c r="F835" i="26"/>
  <c r="G835" i="26"/>
  <c r="H835" i="26"/>
  <c r="I835" i="26"/>
  <c r="B836" i="26"/>
  <c r="C836" i="26"/>
  <c r="D836" i="26"/>
  <c r="E836" i="26"/>
  <c r="F836" i="26"/>
  <c r="G836" i="26"/>
  <c r="H836" i="26"/>
  <c r="I836" i="26"/>
  <c r="B837" i="26"/>
  <c r="C837" i="26"/>
  <c r="D837" i="26"/>
  <c r="E837" i="26"/>
  <c r="F837" i="26"/>
  <c r="G837" i="26"/>
  <c r="H837" i="26"/>
  <c r="I837" i="26"/>
  <c r="B838" i="26"/>
  <c r="C838" i="26"/>
  <c r="D838" i="26"/>
  <c r="E838" i="26"/>
  <c r="F838" i="26"/>
  <c r="G838" i="26"/>
  <c r="H838" i="26"/>
  <c r="I838" i="26"/>
  <c r="B839" i="26"/>
  <c r="C839" i="26"/>
  <c r="D839" i="26"/>
  <c r="E839" i="26"/>
  <c r="F839" i="26"/>
  <c r="G839" i="26"/>
  <c r="H839" i="26"/>
  <c r="I839" i="26"/>
  <c r="B840" i="26"/>
  <c r="C840" i="26"/>
  <c r="D840" i="26"/>
  <c r="E840" i="26"/>
  <c r="F840" i="26"/>
  <c r="G840" i="26"/>
  <c r="H840" i="26"/>
  <c r="I840" i="26"/>
  <c r="B841" i="26"/>
  <c r="C841" i="26"/>
  <c r="D841" i="26"/>
  <c r="E841" i="26"/>
  <c r="F841" i="26"/>
  <c r="G841" i="26"/>
  <c r="H841" i="26"/>
  <c r="I841" i="26"/>
  <c r="B842" i="26"/>
  <c r="C842" i="26"/>
  <c r="D842" i="26"/>
  <c r="E842" i="26"/>
  <c r="F842" i="26"/>
  <c r="G842" i="26"/>
  <c r="H842" i="26"/>
  <c r="I842" i="26"/>
  <c r="B843" i="26"/>
  <c r="C843" i="26"/>
  <c r="D843" i="26"/>
  <c r="E843" i="26"/>
  <c r="F843" i="26"/>
  <c r="G843" i="26"/>
  <c r="H843" i="26"/>
  <c r="I843" i="26"/>
  <c r="B844" i="26"/>
  <c r="C844" i="26"/>
  <c r="D844" i="26"/>
  <c r="E844" i="26"/>
  <c r="F844" i="26"/>
  <c r="G844" i="26"/>
  <c r="H844" i="26"/>
  <c r="I844" i="26"/>
  <c r="B845" i="26"/>
  <c r="C845" i="26"/>
  <c r="D845" i="26"/>
  <c r="E845" i="26"/>
  <c r="F845" i="26"/>
  <c r="G845" i="26"/>
  <c r="H845" i="26"/>
  <c r="I845" i="26"/>
  <c r="B846" i="26"/>
  <c r="C846" i="26"/>
  <c r="D846" i="26"/>
  <c r="E846" i="26"/>
  <c r="F846" i="26"/>
  <c r="G846" i="26"/>
  <c r="H846" i="26"/>
  <c r="I846" i="26"/>
  <c r="B847" i="26"/>
  <c r="C847" i="26"/>
  <c r="D847" i="26"/>
  <c r="E847" i="26"/>
  <c r="F847" i="26"/>
  <c r="G847" i="26"/>
  <c r="H847" i="26"/>
  <c r="I847" i="26"/>
  <c r="B848" i="26"/>
  <c r="C848" i="26"/>
  <c r="D848" i="26"/>
  <c r="E848" i="26"/>
  <c r="F848" i="26"/>
  <c r="G848" i="26"/>
  <c r="H848" i="26"/>
  <c r="I848" i="26"/>
  <c r="B849" i="26"/>
  <c r="C849" i="26"/>
  <c r="D849" i="26"/>
  <c r="E849" i="26"/>
  <c r="F849" i="26"/>
  <c r="G849" i="26"/>
  <c r="H849" i="26"/>
  <c r="I849" i="26"/>
  <c r="B850" i="26"/>
  <c r="C850" i="26"/>
  <c r="D850" i="26"/>
  <c r="E850" i="26"/>
  <c r="F850" i="26"/>
  <c r="G850" i="26"/>
  <c r="H850" i="26"/>
  <c r="I850" i="26"/>
  <c r="B851" i="26"/>
  <c r="C851" i="26"/>
  <c r="D851" i="26"/>
  <c r="E851" i="26"/>
  <c r="F851" i="26"/>
  <c r="G851" i="26"/>
  <c r="H851" i="26"/>
  <c r="I851" i="26"/>
  <c r="B852" i="26"/>
  <c r="C852" i="26"/>
  <c r="D852" i="26"/>
  <c r="E852" i="26"/>
  <c r="F852" i="26"/>
  <c r="G852" i="26"/>
  <c r="H852" i="26"/>
  <c r="I852" i="26"/>
  <c r="B853" i="26"/>
  <c r="C853" i="26"/>
  <c r="D853" i="26"/>
  <c r="E853" i="26"/>
  <c r="F853" i="26"/>
  <c r="G853" i="26"/>
  <c r="H853" i="26"/>
  <c r="I853" i="26"/>
  <c r="B854" i="26"/>
  <c r="C854" i="26"/>
  <c r="D854" i="26"/>
  <c r="E854" i="26"/>
  <c r="F854" i="26"/>
  <c r="G854" i="26"/>
  <c r="H854" i="26"/>
  <c r="I854" i="26"/>
  <c r="B855" i="26"/>
  <c r="C855" i="26"/>
  <c r="D855" i="26"/>
  <c r="E855" i="26"/>
  <c r="F855" i="26"/>
  <c r="G855" i="26"/>
  <c r="H855" i="26"/>
  <c r="I855" i="26"/>
  <c r="B856" i="26"/>
  <c r="C856" i="26"/>
  <c r="D856" i="26"/>
  <c r="E856" i="26"/>
  <c r="F856" i="26"/>
  <c r="G856" i="26"/>
  <c r="H856" i="26"/>
  <c r="I856" i="26"/>
  <c r="B857" i="26"/>
  <c r="C857" i="26"/>
  <c r="D857" i="26"/>
  <c r="E857" i="26"/>
  <c r="F857" i="26"/>
  <c r="G857" i="26"/>
  <c r="H857" i="26"/>
  <c r="I857" i="26"/>
  <c r="B858" i="26"/>
  <c r="C858" i="26"/>
  <c r="D858" i="26"/>
  <c r="E858" i="26"/>
  <c r="F858" i="26"/>
  <c r="G858" i="26"/>
  <c r="H858" i="26"/>
  <c r="I858" i="26"/>
  <c r="B859" i="26"/>
  <c r="C859" i="26"/>
  <c r="D859" i="26"/>
  <c r="E859" i="26"/>
  <c r="F859" i="26"/>
  <c r="G859" i="26"/>
  <c r="H859" i="26"/>
  <c r="I859" i="26"/>
  <c r="B860" i="26"/>
  <c r="C860" i="26"/>
  <c r="D860" i="26"/>
  <c r="E860" i="26"/>
  <c r="F860" i="26"/>
  <c r="G860" i="26"/>
  <c r="H860" i="26"/>
  <c r="I860" i="26"/>
  <c r="B861" i="26"/>
  <c r="C861" i="26"/>
  <c r="D861" i="26"/>
  <c r="E861" i="26"/>
  <c r="F861" i="26"/>
  <c r="G861" i="26"/>
  <c r="H861" i="26"/>
  <c r="I861" i="26"/>
  <c r="B862" i="26"/>
  <c r="C862" i="26"/>
  <c r="D862" i="26"/>
  <c r="E862" i="26"/>
  <c r="F862" i="26"/>
  <c r="G862" i="26"/>
  <c r="H862" i="26"/>
  <c r="I862" i="26"/>
  <c r="B863" i="26"/>
  <c r="C863" i="26"/>
  <c r="D863" i="26"/>
  <c r="E863" i="26"/>
  <c r="F863" i="26"/>
  <c r="G863" i="26"/>
  <c r="H863" i="26"/>
  <c r="I863" i="26"/>
  <c r="B864" i="26"/>
  <c r="C864" i="26"/>
  <c r="D864" i="26"/>
  <c r="E864" i="26"/>
  <c r="F864" i="26"/>
  <c r="G864" i="26"/>
  <c r="H864" i="26"/>
  <c r="I864" i="26"/>
  <c r="B865" i="26"/>
  <c r="C865" i="26"/>
  <c r="D865" i="26"/>
  <c r="E865" i="26"/>
  <c r="F865" i="26"/>
  <c r="G865" i="26"/>
  <c r="H865" i="26"/>
  <c r="I865" i="26"/>
  <c r="B866" i="26"/>
  <c r="C866" i="26"/>
  <c r="D866" i="26"/>
  <c r="E866" i="26"/>
  <c r="F866" i="26"/>
  <c r="G866" i="26"/>
  <c r="H866" i="26"/>
  <c r="I866" i="26"/>
  <c r="B867" i="26"/>
  <c r="C867" i="26"/>
  <c r="D867" i="26"/>
  <c r="E867" i="26"/>
  <c r="F867" i="26"/>
  <c r="G867" i="26"/>
  <c r="H867" i="26"/>
  <c r="I867" i="26"/>
  <c r="B868" i="26"/>
  <c r="C868" i="26"/>
  <c r="D868" i="26"/>
  <c r="E868" i="26"/>
  <c r="F868" i="26"/>
  <c r="G868" i="26"/>
  <c r="H868" i="26"/>
  <c r="I868" i="26"/>
  <c r="B869" i="26"/>
  <c r="C869" i="26"/>
  <c r="D869" i="26"/>
  <c r="E869" i="26"/>
  <c r="F869" i="26"/>
  <c r="G869" i="26"/>
  <c r="H869" i="26"/>
  <c r="I869" i="26"/>
  <c r="B870" i="26"/>
  <c r="C870" i="26"/>
  <c r="D870" i="26"/>
  <c r="E870" i="26"/>
  <c r="F870" i="26"/>
  <c r="G870" i="26"/>
  <c r="H870" i="26"/>
  <c r="I870" i="26"/>
  <c r="B871" i="26"/>
  <c r="C871" i="26"/>
  <c r="D871" i="26"/>
  <c r="E871" i="26"/>
  <c r="F871" i="26"/>
  <c r="G871" i="26"/>
  <c r="H871" i="26"/>
  <c r="I871" i="26"/>
  <c r="B872" i="26"/>
  <c r="C872" i="26"/>
  <c r="D872" i="26"/>
  <c r="E872" i="26"/>
  <c r="F872" i="26"/>
  <c r="G872" i="26"/>
  <c r="H872" i="26"/>
  <c r="I872" i="26"/>
  <c r="B873" i="26"/>
  <c r="C873" i="26"/>
  <c r="D873" i="26"/>
  <c r="E873" i="26"/>
  <c r="F873" i="26"/>
  <c r="G873" i="26"/>
  <c r="H873" i="26"/>
  <c r="I873" i="26"/>
  <c r="B874" i="26"/>
  <c r="C874" i="26"/>
  <c r="D874" i="26"/>
  <c r="E874" i="26"/>
  <c r="F874" i="26"/>
  <c r="G874" i="26"/>
  <c r="H874" i="26"/>
  <c r="I874" i="26"/>
  <c r="B875" i="26"/>
  <c r="C875" i="26"/>
  <c r="D875" i="26"/>
  <c r="E875" i="26"/>
  <c r="F875" i="26"/>
  <c r="G875" i="26"/>
  <c r="H875" i="26"/>
  <c r="I875" i="26"/>
  <c r="B876" i="26"/>
  <c r="C876" i="26"/>
  <c r="D876" i="26"/>
  <c r="E876" i="26"/>
  <c r="F876" i="26"/>
  <c r="G876" i="26"/>
  <c r="H876" i="26"/>
  <c r="I876" i="26"/>
  <c r="B877" i="26"/>
  <c r="C877" i="26"/>
  <c r="D877" i="26"/>
  <c r="E877" i="26"/>
  <c r="F877" i="26"/>
  <c r="G877" i="26"/>
  <c r="H877" i="26"/>
  <c r="I877" i="26"/>
  <c r="B878" i="26"/>
  <c r="C878" i="26"/>
  <c r="D878" i="26"/>
  <c r="E878" i="26"/>
  <c r="F878" i="26"/>
  <c r="G878" i="26"/>
  <c r="H878" i="26"/>
  <c r="I878" i="26"/>
  <c r="B879" i="26"/>
  <c r="C879" i="26"/>
  <c r="D879" i="26"/>
  <c r="E879" i="26"/>
  <c r="F879" i="26"/>
  <c r="G879" i="26"/>
  <c r="H879" i="26"/>
  <c r="I879" i="26"/>
  <c r="B880" i="26"/>
  <c r="C880" i="26"/>
  <c r="D880" i="26"/>
  <c r="E880" i="26"/>
  <c r="F880" i="26"/>
  <c r="G880" i="26"/>
  <c r="H880" i="26"/>
  <c r="I880" i="26"/>
  <c r="B881" i="26"/>
  <c r="C881" i="26"/>
  <c r="D881" i="26"/>
  <c r="E881" i="26"/>
  <c r="F881" i="26"/>
  <c r="G881" i="26"/>
  <c r="H881" i="26"/>
  <c r="I881" i="26"/>
  <c r="B882" i="26"/>
  <c r="C882" i="26"/>
  <c r="D882" i="26"/>
  <c r="E882" i="26"/>
  <c r="F882" i="26"/>
  <c r="G882" i="26"/>
  <c r="H882" i="26"/>
  <c r="I882" i="26"/>
  <c r="B883" i="26"/>
  <c r="C883" i="26"/>
  <c r="D883" i="26"/>
  <c r="E883" i="26"/>
  <c r="F883" i="26"/>
  <c r="G883" i="26"/>
  <c r="H883" i="26"/>
  <c r="I883" i="26"/>
  <c r="B884" i="26"/>
  <c r="C884" i="26"/>
  <c r="D884" i="26"/>
  <c r="E884" i="26"/>
  <c r="F884" i="26"/>
  <c r="G884" i="26"/>
  <c r="H884" i="26"/>
  <c r="I884" i="26"/>
  <c r="B885" i="26"/>
  <c r="C885" i="26"/>
  <c r="D885" i="26"/>
  <c r="E885" i="26"/>
  <c r="F885" i="26"/>
  <c r="G885" i="26"/>
  <c r="H885" i="26"/>
  <c r="I885" i="26"/>
  <c r="B886" i="26"/>
  <c r="C886" i="26"/>
  <c r="D886" i="26"/>
  <c r="E886" i="26"/>
  <c r="F886" i="26"/>
  <c r="G886" i="26"/>
  <c r="H886" i="26"/>
  <c r="I886" i="26"/>
  <c r="B887" i="26"/>
  <c r="C887" i="26"/>
  <c r="D887" i="26"/>
  <c r="E887" i="26"/>
  <c r="F887" i="26"/>
  <c r="G887" i="26"/>
  <c r="H887" i="26"/>
  <c r="I887" i="26"/>
  <c r="B888" i="26"/>
  <c r="C888" i="26"/>
  <c r="D888" i="26"/>
  <c r="E888" i="26"/>
  <c r="F888" i="26"/>
  <c r="G888" i="26"/>
  <c r="H888" i="26"/>
  <c r="I888" i="26"/>
  <c r="B889" i="26"/>
  <c r="C889" i="26"/>
  <c r="D889" i="26"/>
  <c r="E889" i="26"/>
  <c r="F889" i="26"/>
  <c r="G889" i="26"/>
  <c r="H889" i="26"/>
  <c r="I889" i="26"/>
  <c r="B890" i="26"/>
  <c r="C890" i="26"/>
  <c r="D890" i="26"/>
  <c r="E890" i="26"/>
  <c r="F890" i="26"/>
  <c r="G890" i="26"/>
  <c r="H890" i="26"/>
  <c r="I890" i="26"/>
  <c r="B891" i="26"/>
  <c r="C891" i="26"/>
  <c r="D891" i="26"/>
  <c r="E891" i="26"/>
  <c r="F891" i="26"/>
  <c r="G891" i="26"/>
  <c r="H891" i="26"/>
  <c r="I891" i="26"/>
  <c r="B892" i="26"/>
  <c r="C892" i="26"/>
  <c r="D892" i="26"/>
  <c r="E892" i="26"/>
  <c r="F892" i="26"/>
  <c r="G892" i="26"/>
  <c r="H892" i="26"/>
  <c r="I892" i="26"/>
  <c r="B893" i="26"/>
  <c r="C893" i="26"/>
  <c r="D893" i="26"/>
  <c r="E893" i="26"/>
  <c r="F893" i="26"/>
  <c r="G893" i="26"/>
  <c r="H893" i="26"/>
  <c r="I893" i="26"/>
  <c r="B894" i="26"/>
  <c r="C894" i="26"/>
  <c r="D894" i="26"/>
  <c r="E894" i="26"/>
  <c r="F894" i="26"/>
  <c r="G894" i="26"/>
  <c r="H894" i="26"/>
  <c r="I894" i="26"/>
  <c r="B895" i="26"/>
  <c r="C895" i="26"/>
  <c r="D895" i="26"/>
  <c r="E895" i="26"/>
  <c r="F895" i="26"/>
  <c r="G895" i="26"/>
  <c r="H895" i="26"/>
  <c r="I895" i="26"/>
  <c r="B896" i="26"/>
  <c r="C896" i="26"/>
  <c r="D896" i="26"/>
  <c r="E896" i="26"/>
  <c r="F896" i="26"/>
  <c r="G896" i="26"/>
  <c r="H896" i="26"/>
  <c r="I896" i="26"/>
  <c r="B897" i="26"/>
  <c r="C897" i="26"/>
  <c r="D897" i="26"/>
  <c r="E897" i="26"/>
  <c r="F897" i="26"/>
  <c r="G897" i="26"/>
  <c r="H897" i="26"/>
  <c r="I897" i="26"/>
  <c r="B898" i="26"/>
  <c r="C898" i="26"/>
  <c r="D898" i="26"/>
  <c r="E898" i="26"/>
  <c r="F898" i="26"/>
  <c r="G898" i="26"/>
  <c r="H898" i="26"/>
  <c r="I898" i="26"/>
  <c r="B899" i="26"/>
  <c r="C899" i="26"/>
  <c r="D899" i="26"/>
  <c r="E899" i="26"/>
  <c r="F899" i="26"/>
  <c r="G899" i="26"/>
  <c r="H899" i="26"/>
  <c r="I899" i="26"/>
  <c r="B900" i="26"/>
  <c r="C900" i="26"/>
  <c r="D900" i="26"/>
  <c r="E900" i="26"/>
  <c r="F900" i="26"/>
  <c r="G900" i="26"/>
  <c r="H900" i="26"/>
  <c r="I900" i="26"/>
  <c r="B901" i="26"/>
  <c r="C901" i="26"/>
  <c r="D901" i="26"/>
  <c r="E901" i="26"/>
  <c r="F901" i="26"/>
  <c r="G901" i="26"/>
  <c r="H901" i="26"/>
  <c r="I901" i="26"/>
  <c r="B902" i="26"/>
  <c r="C902" i="26"/>
  <c r="D902" i="26"/>
  <c r="E902" i="26"/>
  <c r="F902" i="26"/>
  <c r="G902" i="26"/>
  <c r="H902" i="26"/>
  <c r="I902" i="26"/>
  <c r="B903" i="26"/>
  <c r="C903" i="26"/>
  <c r="D903" i="26"/>
  <c r="E903" i="26"/>
  <c r="F903" i="26"/>
  <c r="G903" i="26"/>
  <c r="H903" i="26"/>
  <c r="I903" i="26"/>
  <c r="B904" i="26"/>
  <c r="C904" i="26"/>
  <c r="D904" i="26"/>
  <c r="E904" i="26"/>
  <c r="F904" i="26"/>
  <c r="G904" i="26"/>
  <c r="H904" i="26"/>
  <c r="I904" i="26"/>
  <c r="B905" i="26"/>
  <c r="C905" i="26"/>
  <c r="D905" i="26"/>
  <c r="E905" i="26"/>
  <c r="F905" i="26"/>
  <c r="G905" i="26"/>
  <c r="H905" i="26"/>
  <c r="I905" i="26"/>
  <c r="B906" i="26"/>
  <c r="C906" i="26"/>
  <c r="D906" i="26"/>
  <c r="E906" i="26"/>
  <c r="F906" i="26"/>
  <c r="G906" i="26"/>
  <c r="H906" i="26"/>
  <c r="I906" i="26"/>
  <c r="B907" i="26"/>
  <c r="C907" i="26"/>
  <c r="D907" i="26"/>
  <c r="E907" i="26"/>
  <c r="F907" i="26"/>
  <c r="G907" i="26"/>
  <c r="H907" i="26"/>
  <c r="I907" i="26"/>
  <c r="B908" i="26"/>
  <c r="C908" i="26"/>
  <c r="D908" i="26"/>
  <c r="E908" i="26"/>
  <c r="F908" i="26"/>
  <c r="G908" i="26"/>
  <c r="H908" i="26"/>
  <c r="I908" i="26"/>
  <c r="B909" i="26"/>
  <c r="C909" i="26"/>
  <c r="D909" i="26"/>
  <c r="E909" i="26"/>
  <c r="F909" i="26"/>
  <c r="G909" i="26"/>
  <c r="H909" i="26"/>
  <c r="I909" i="26"/>
  <c r="B910" i="26"/>
  <c r="C910" i="26"/>
  <c r="D910" i="26"/>
  <c r="E910" i="26"/>
  <c r="F910" i="26"/>
  <c r="G910" i="26"/>
  <c r="H910" i="26"/>
  <c r="I910" i="26"/>
  <c r="B911" i="26"/>
  <c r="C911" i="26"/>
  <c r="D911" i="26"/>
  <c r="E911" i="26"/>
  <c r="F911" i="26"/>
  <c r="G911" i="26"/>
  <c r="H911" i="26"/>
  <c r="I911" i="26"/>
  <c r="B912" i="26"/>
  <c r="C912" i="26"/>
  <c r="D912" i="26"/>
  <c r="E912" i="26"/>
  <c r="F912" i="26"/>
  <c r="G912" i="26"/>
  <c r="H912" i="26"/>
  <c r="I912" i="26"/>
  <c r="B913" i="26"/>
  <c r="C913" i="26"/>
  <c r="D913" i="26"/>
  <c r="E913" i="26"/>
  <c r="F913" i="26"/>
  <c r="G913" i="26"/>
  <c r="H913" i="26"/>
  <c r="I913" i="26"/>
  <c r="B914" i="26"/>
  <c r="C914" i="26"/>
  <c r="D914" i="26"/>
  <c r="E914" i="26"/>
  <c r="F914" i="26"/>
  <c r="G914" i="26"/>
  <c r="H914" i="26"/>
  <c r="I914" i="26"/>
  <c r="B915" i="26"/>
  <c r="C915" i="26"/>
  <c r="D915" i="26"/>
  <c r="E915" i="26"/>
  <c r="F915" i="26"/>
  <c r="G915" i="26"/>
  <c r="H915" i="26"/>
  <c r="I915" i="26"/>
  <c r="B916" i="26"/>
  <c r="C916" i="26"/>
  <c r="D916" i="26"/>
  <c r="E916" i="26"/>
  <c r="F916" i="26"/>
  <c r="G916" i="26"/>
  <c r="H916" i="26"/>
  <c r="I916" i="26"/>
  <c r="B917" i="26"/>
  <c r="C917" i="26"/>
  <c r="D917" i="26"/>
  <c r="E917" i="26"/>
  <c r="F917" i="26"/>
  <c r="G917" i="26"/>
  <c r="H917" i="26"/>
  <c r="I917" i="26"/>
  <c r="B918" i="26"/>
  <c r="C918" i="26"/>
  <c r="D918" i="26"/>
  <c r="E918" i="26"/>
  <c r="F918" i="26"/>
  <c r="G918" i="26"/>
  <c r="H918" i="26"/>
  <c r="I918" i="26"/>
  <c r="B919" i="26"/>
  <c r="C919" i="26"/>
  <c r="D919" i="26"/>
  <c r="E919" i="26"/>
  <c r="F919" i="26"/>
  <c r="G919" i="26"/>
  <c r="H919" i="26"/>
  <c r="I919" i="26"/>
  <c r="B920" i="26"/>
  <c r="C920" i="26"/>
  <c r="D920" i="26"/>
  <c r="E920" i="26"/>
  <c r="F920" i="26"/>
  <c r="G920" i="26"/>
  <c r="H920" i="26"/>
  <c r="I920" i="26"/>
  <c r="B921" i="26"/>
  <c r="C921" i="26"/>
  <c r="D921" i="26"/>
  <c r="E921" i="26"/>
  <c r="F921" i="26"/>
  <c r="G921" i="26"/>
  <c r="H921" i="26"/>
  <c r="I921" i="26"/>
  <c r="B922" i="26"/>
  <c r="C922" i="26"/>
  <c r="D922" i="26"/>
  <c r="E922" i="26"/>
  <c r="F922" i="26"/>
  <c r="G922" i="26"/>
  <c r="H922" i="26"/>
  <c r="I922" i="26"/>
  <c r="B923" i="26"/>
  <c r="C923" i="26"/>
  <c r="D923" i="26"/>
  <c r="E923" i="26"/>
  <c r="F923" i="26"/>
  <c r="G923" i="26"/>
  <c r="H923" i="26"/>
  <c r="I923" i="26"/>
  <c r="B924" i="26"/>
  <c r="C924" i="26"/>
  <c r="D924" i="26"/>
  <c r="E924" i="26"/>
  <c r="F924" i="26"/>
  <c r="G924" i="26"/>
  <c r="H924" i="26"/>
  <c r="I924" i="26"/>
  <c r="B925" i="26"/>
  <c r="C925" i="26"/>
  <c r="D925" i="26"/>
  <c r="E925" i="26"/>
  <c r="F925" i="26"/>
  <c r="G925" i="26"/>
  <c r="H925" i="26"/>
  <c r="I925" i="26"/>
  <c r="B926" i="26"/>
  <c r="C926" i="26"/>
  <c r="D926" i="26"/>
  <c r="E926" i="26"/>
  <c r="F926" i="26"/>
  <c r="G926" i="26"/>
  <c r="H926" i="26"/>
  <c r="I926" i="26"/>
  <c r="B927" i="26"/>
  <c r="C927" i="26"/>
  <c r="D927" i="26"/>
  <c r="E927" i="26"/>
  <c r="F927" i="26"/>
  <c r="G927" i="26"/>
  <c r="H927" i="26"/>
  <c r="I927" i="26"/>
  <c r="B928" i="26"/>
  <c r="C928" i="26"/>
  <c r="D928" i="26"/>
  <c r="E928" i="26"/>
  <c r="F928" i="26"/>
  <c r="G928" i="26"/>
  <c r="H928" i="26"/>
  <c r="I928" i="26"/>
  <c r="B929" i="26"/>
  <c r="C929" i="26"/>
  <c r="D929" i="26"/>
  <c r="E929" i="26"/>
  <c r="F929" i="26"/>
  <c r="G929" i="26"/>
  <c r="H929" i="26"/>
  <c r="I929" i="26"/>
  <c r="B930" i="26"/>
  <c r="C930" i="26"/>
  <c r="D930" i="26"/>
  <c r="E930" i="26"/>
  <c r="F930" i="26"/>
  <c r="G930" i="26"/>
  <c r="H930" i="26"/>
  <c r="I930" i="26"/>
  <c r="B931" i="26"/>
  <c r="C931" i="26"/>
  <c r="D931" i="26"/>
  <c r="E931" i="26"/>
  <c r="F931" i="26"/>
  <c r="G931" i="26"/>
  <c r="H931" i="26"/>
  <c r="I931" i="26"/>
  <c r="B932" i="26"/>
  <c r="C932" i="26"/>
  <c r="D932" i="26"/>
  <c r="E932" i="26"/>
  <c r="F932" i="26"/>
  <c r="G932" i="26"/>
  <c r="H932" i="26"/>
  <c r="I932" i="26"/>
  <c r="B933" i="26"/>
  <c r="C933" i="26"/>
  <c r="D933" i="26"/>
  <c r="E933" i="26"/>
  <c r="F933" i="26"/>
  <c r="G933" i="26"/>
  <c r="H933" i="26"/>
  <c r="I933" i="26"/>
  <c r="B934" i="26"/>
  <c r="C934" i="26"/>
  <c r="D934" i="26"/>
  <c r="E934" i="26"/>
  <c r="F934" i="26"/>
  <c r="G934" i="26"/>
  <c r="H934" i="26"/>
  <c r="I934" i="26"/>
  <c r="B935" i="26"/>
  <c r="C935" i="26"/>
  <c r="D935" i="26"/>
  <c r="E935" i="26"/>
  <c r="F935" i="26"/>
  <c r="G935" i="26"/>
  <c r="H935" i="26"/>
  <c r="I935" i="26"/>
  <c r="B936" i="26"/>
  <c r="C936" i="26"/>
  <c r="D936" i="26"/>
  <c r="E936" i="26"/>
  <c r="F936" i="26"/>
  <c r="G936" i="26"/>
  <c r="H936" i="26"/>
  <c r="I936" i="26"/>
  <c r="B937" i="26"/>
  <c r="C937" i="26"/>
  <c r="D937" i="26"/>
  <c r="E937" i="26"/>
  <c r="F937" i="26"/>
  <c r="G937" i="26"/>
  <c r="H937" i="26"/>
  <c r="I937" i="26"/>
  <c r="B938" i="26"/>
  <c r="C938" i="26"/>
  <c r="D938" i="26"/>
  <c r="E938" i="26"/>
  <c r="F938" i="26"/>
  <c r="G938" i="26"/>
  <c r="H938" i="26"/>
  <c r="I938" i="26"/>
  <c r="B939" i="26"/>
  <c r="C939" i="26"/>
  <c r="D939" i="26"/>
  <c r="E939" i="26"/>
  <c r="F939" i="26"/>
  <c r="G939" i="26"/>
  <c r="H939" i="26"/>
  <c r="I939" i="26"/>
  <c r="B940" i="26"/>
  <c r="C940" i="26"/>
  <c r="D940" i="26"/>
  <c r="E940" i="26"/>
  <c r="F940" i="26"/>
  <c r="G940" i="26"/>
  <c r="H940" i="26"/>
  <c r="I940" i="26"/>
  <c r="B941" i="26"/>
  <c r="C941" i="26"/>
  <c r="D941" i="26"/>
  <c r="E941" i="26"/>
  <c r="F941" i="26"/>
  <c r="G941" i="26"/>
  <c r="H941" i="26"/>
  <c r="I941" i="26"/>
  <c r="B942" i="26"/>
  <c r="C942" i="26"/>
  <c r="D942" i="26"/>
  <c r="E942" i="26"/>
  <c r="F942" i="26"/>
  <c r="G942" i="26"/>
  <c r="H942" i="26"/>
  <c r="I942" i="26"/>
  <c r="B943" i="26"/>
  <c r="C943" i="26"/>
  <c r="D943" i="26"/>
  <c r="E943" i="26"/>
  <c r="F943" i="26"/>
  <c r="G943" i="26"/>
  <c r="H943" i="26"/>
  <c r="I943" i="26"/>
  <c r="B944" i="26"/>
  <c r="C944" i="26"/>
  <c r="D944" i="26"/>
  <c r="E944" i="26"/>
  <c r="F944" i="26"/>
  <c r="G944" i="26"/>
  <c r="H944" i="26"/>
  <c r="I944" i="26"/>
  <c r="B945" i="26"/>
  <c r="C945" i="26"/>
  <c r="D945" i="26"/>
  <c r="E945" i="26"/>
  <c r="F945" i="26"/>
  <c r="G945" i="26"/>
  <c r="H945" i="26"/>
  <c r="I945" i="26"/>
  <c r="B946" i="26"/>
  <c r="C946" i="26"/>
  <c r="D946" i="26"/>
  <c r="E946" i="26"/>
  <c r="F946" i="26"/>
  <c r="G946" i="26"/>
  <c r="H946" i="26"/>
  <c r="I946" i="26"/>
  <c r="B947" i="26"/>
  <c r="C947" i="26"/>
  <c r="D947" i="26"/>
  <c r="E947" i="26"/>
  <c r="F947" i="26"/>
  <c r="G947" i="26"/>
  <c r="H947" i="26"/>
  <c r="I947" i="26"/>
  <c r="B948" i="26"/>
  <c r="C948" i="26"/>
  <c r="D948" i="26"/>
  <c r="E948" i="26"/>
  <c r="F948" i="26"/>
  <c r="G948" i="26"/>
  <c r="H948" i="26"/>
  <c r="I948" i="26"/>
  <c r="B949" i="26"/>
  <c r="C949" i="26"/>
  <c r="D949" i="26"/>
  <c r="E949" i="26"/>
  <c r="F949" i="26"/>
  <c r="G949" i="26"/>
  <c r="H949" i="26"/>
  <c r="I949" i="26"/>
  <c r="B950" i="26"/>
  <c r="C950" i="26"/>
  <c r="D950" i="26"/>
  <c r="E950" i="26"/>
  <c r="F950" i="26"/>
  <c r="G950" i="26"/>
  <c r="H950" i="26"/>
  <c r="I950" i="26"/>
  <c r="B951" i="26"/>
  <c r="C951" i="26"/>
  <c r="D951" i="26"/>
  <c r="E951" i="26"/>
  <c r="F951" i="26"/>
  <c r="G951" i="26"/>
  <c r="H951" i="26"/>
  <c r="I951" i="26"/>
  <c r="B952" i="26"/>
  <c r="C952" i="26"/>
  <c r="D952" i="26"/>
  <c r="E952" i="26"/>
  <c r="F952" i="26"/>
  <c r="G952" i="26"/>
  <c r="H952" i="26"/>
  <c r="I952" i="26"/>
  <c r="B953" i="26"/>
  <c r="C953" i="26"/>
  <c r="D953" i="26"/>
  <c r="E953" i="26"/>
  <c r="F953" i="26"/>
  <c r="G953" i="26"/>
  <c r="H953" i="26"/>
  <c r="I953" i="26"/>
  <c r="B954" i="26"/>
  <c r="C954" i="26"/>
  <c r="D954" i="26"/>
  <c r="E954" i="26"/>
  <c r="F954" i="26"/>
  <c r="G954" i="26"/>
  <c r="H954" i="26"/>
  <c r="I954" i="26"/>
  <c r="B955" i="26"/>
  <c r="C955" i="26"/>
  <c r="D955" i="26"/>
  <c r="E955" i="26"/>
  <c r="F955" i="26"/>
  <c r="G955" i="26"/>
  <c r="H955" i="26"/>
  <c r="I955" i="26"/>
  <c r="B956" i="26"/>
  <c r="C956" i="26"/>
  <c r="D956" i="26"/>
  <c r="E956" i="26"/>
  <c r="F956" i="26"/>
  <c r="G956" i="26"/>
  <c r="H956" i="26"/>
  <c r="I956" i="26"/>
  <c r="B957" i="26"/>
  <c r="C957" i="26"/>
  <c r="D957" i="26"/>
  <c r="E957" i="26"/>
  <c r="F957" i="26"/>
  <c r="G957" i="26"/>
  <c r="H957" i="26"/>
  <c r="I957" i="26"/>
  <c r="B958" i="26"/>
  <c r="C958" i="26"/>
  <c r="D958" i="26"/>
  <c r="E958" i="26"/>
  <c r="F958" i="26"/>
  <c r="G958" i="26"/>
  <c r="H958" i="26"/>
  <c r="I958" i="26"/>
  <c r="B959" i="26"/>
  <c r="C959" i="26"/>
  <c r="D959" i="26"/>
  <c r="E959" i="26"/>
  <c r="F959" i="26"/>
  <c r="G959" i="26"/>
  <c r="H959" i="26"/>
  <c r="I959" i="26"/>
  <c r="B960" i="26"/>
  <c r="C960" i="26"/>
  <c r="D960" i="26"/>
  <c r="E960" i="26"/>
  <c r="F960" i="26"/>
  <c r="G960" i="26"/>
  <c r="H960" i="26"/>
  <c r="I960" i="26"/>
  <c r="B961" i="26"/>
  <c r="C961" i="26"/>
  <c r="D961" i="26"/>
  <c r="E961" i="26"/>
  <c r="F961" i="26"/>
  <c r="G961" i="26"/>
  <c r="H961" i="26"/>
  <c r="I961" i="26"/>
  <c r="B962" i="26"/>
  <c r="C962" i="26"/>
  <c r="D962" i="26"/>
  <c r="E962" i="26"/>
  <c r="F962" i="26"/>
  <c r="G962" i="26"/>
  <c r="H962" i="26"/>
  <c r="I962" i="26"/>
  <c r="B963" i="26"/>
  <c r="C963" i="26"/>
  <c r="D963" i="26"/>
  <c r="E963" i="26"/>
  <c r="F963" i="26"/>
  <c r="G963" i="26"/>
  <c r="H963" i="26"/>
  <c r="I963" i="26"/>
  <c r="B964" i="26"/>
  <c r="C964" i="26"/>
  <c r="D964" i="26"/>
  <c r="E964" i="26"/>
  <c r="F964" i="26"/>
  <c r="G964" i="26"/>
  <c r="H964" i="26"/>
  <c r="I964" i="26"/>
  <c r="B965" i="26"/>
  <c r="C965" i="26"/>
  <c r="D965" i="26"/>
  <c r="E965" i="26"/>
  <c r="F965" i="26"/>
  <c r="G965" i="26"/>
  <c r="H965" i="26"/>
  <c r="I965" i="26"/>
  <c r="B966" i="26"/>
  <c r="C966" i="26"/>
  <c r="D966" i="26"/>
  <c r="E966" i="26"/>
  <c r="F966" i="26"/>
  <c r="G966" i="26"/>
  <c r="H966" i="26"/>
  <c r="I966" i="26"/>
  <c r="B967" i="26"/>
  <c r="C967" i="26"/>
  <c r="D967" i="26"/>
  <c r="E967" i="26"/>
  <c r="F967" i="26"/>
  <c r="G967" i="26"/>
  <c r="H967" i="26"/>
  <c r="I967" i="26"/>
  <c r="B968" i="26"/>
  <c r="C968" i="26"/>
  <c r="D968" i="26"/>
  <c r="E968" i="26"/>
  <c r="F968" i="26"/>
  <c r="G968" i="26"/>
  <c r="H968" i="26"/>
  <c r="I968" i="26"/>
  <c r="B969" i="26"/>
  <c r="C969" i="26"/>
  <c r="D969" i="26"/>
  <c r="E969" i="26"/>
  <c r="F969" i="26"/>
  <c r="G969" i="26"/>
  <c r="H969" i="26"/>
  <c r="I969" i="26"/>
  <c r="B970" i="26"/>
  <c r="C970" i="26"/>
  <c r="D970" i="26"/>
  <c r="E970" i="26"/>
  <c r="F970" i="26"/>
  <c r="G970" i="26"/>
  <c r="H970" i="26"/>
  <c r="I970" i="26"/>
  <c r="B971" i="26"/>
  <c r="C971" i="26"/>
  <c r="D971" i="26"/>
  <c r="E971" i="26"/>
  <c r="F971" i="26"/>
  <c r="G971" i="26"/>
  <c r="H971" i="26"/>
  <c r="I971" i="26"/>
  <c r="B972" i="26"/>
  <c r="C972" i="26"/>
  <c r="D972" i="26"/>
  <c r="E972" i="26"/>
  <c r="F972" i="26"/>
  <c r="G972" i="26"/>
  <c r="H972" i="26"/>
  <c r="I972" i="26"/>
  <c r="B973" i="26"/>
  <c r="C973" i="26"/>
  <c r="D973" i="26"/>
  <c r="E973" i="26"/>
  <c r="F973" i="26"/>
  <c r="G973" i="26"/>
  <c r="H973" i="26"/>
  <c r="I973" i="26"/>
  <c r="B974" i="26"/>
  <c r="C974" i="26"/>
  <c r="D974" i="26"/>
  <c r="E974" i="26"/>
  <c r="F974" i="26"/>
  <c r="G974" i="26"/>
  <c r="H974" i="26"/>
  <c r="I974" i="26"/>
  <c r="B975" i="26"/>
  <c r="C975" i="26"/>
  <c r="D975" i="26"/>
  <c r="E975" i="26"/>
  <c r="F975" i="26"/>
  <c r="G975" i="26"/>
  <c r="H975" i="26"/>
  <c r="I975" i="26"/>
  <c r="B976" i="26"/>
  <c r="C976" i="26"/>
  <c r="D976" i="26"/>
  <c r="E976" i="26"/>
  <c r="F976" i="26"/>
  <c r="G976" i="26"/>
  <c r="H976" i="26"/>
  <c r="I976" i="26"/>
  <c r="B977" i="26"/>
  <c r="C977" i="26"/>
  <c r="D977" i="26"/>
  <c r="E977" i="26"/>
  <c r="F977" i="26"/>
  <c r="G977" i="26"/>
  <c r="H977" i="26"/>
  <c r="I977" i="26"/>
  <c r="B978" i="26"/>
  <c r="C978" i="26"/>
  <c r="D978" i="26"/>
  <c r="E978" i="26"/>
  <c r="F978" i="26"/>
  <c r="G978" i="26"/>
  <c r="H978" i="26"/>
  <c r="I978" i="26"/>
  <c r="B979" i="26"/>
  <c r="C979" i="26"/>
  <c r="D979" i="26"/>
  <c r="E979" i="26"/>
  <c r="F979" i="26"/>
  <c r="G979" i="26"/>
  <c r="H979" i="26"/>
  <c r="I979" i="26"/>
  <c r="B980" i="26"/>
  <c r="C980" i="26"/>
  <c r="D980" i="26"/>
  <c r="E980" i="26"/>
  <c r="F980" i="26"/>
  <c r="G980" i="26"/>
  <c r="H980" i="26"/>
  <c r="I980" i="26"/>
  <c r="B981" i="26"/>
  <c r="C981" i="26"/>
  <c r="D981" i="26"/>
  <c r="E981" i="26"/>
  <c r="F981" i="26"/>
  <c r="G981" i="26"/>
  <c r="H981" i="26"/>
  <c r="I981" i="26"/>
  <c r="B982" i="26"/>
  <c r="C982" i="26"/>
  <c r="D982" i="26"/>
  <c r="E982" i="26"/>
  <c r="F982" i="26"/>
  <c r="G982" i="26"/>
  <c r="H982" i="26"/>
  <c r="I982" i="26"/>
  <c r="B983" i="26"/>
  <c r="C983" i="26"/>
  <c r="D983" i="26"/>
  <c r="E983" i="26"/>
  <c r="F983" i="26"/>
  <c r="G983" i="26"/>
  <c r="H983" i="26"/>
  <c r="I983" i="26"/>
  <c r="B984" i="26"/>
  <c r="C984" i="26"/>
  <c r="D984" i="26"/>
  <c r="E984" i="26"/>
  <c r="F984" i="26"/>
  <c r="G984" i="26"/>
  <c r="H984" i="26"/>
  <c r="I984" i="26"/>
  <c r="B985" i="26"/>
  <c r="C985" i="26"/>
  <c r="D985" i="26"/>
  <c r="E985" i="26"/>
  <c r="F985" i="26"/>
  <c r="G985" i="26"/>
  <c r="H985" i="26"/>
  <c r="I985" i="26"/>
  <c r="B986" i="26"/>
  <c r="C986" i="26"/>
  <c r="D986" i="26"/>
  <c r="E986" i="26"/>
  <c r="F986" i="26"/>
  <c r="G986" i="26"/>
  <c r="H986" i="26"/>
  <c r="I986" i="26"/>
  <c r="B987" i="26"/>
  <c r="C987" i="26"/>
  <c r="D987" i="26"/>
  <c r="E987" i="26"/>
  <c r="F987" i="26"/>
  <c r="G987" i="26"/>
  <c r="H987" i="26"/>
  <c r="I987" i="26"/>
  <c r="B988" i="26"/>
  <c r="C988" i="26"/>
  <c r="D988" i="26"/>
  <c r="E988" i="26"/>
  <c r="F988" i="26"/>
  <c r="G988" i="26"/>
  <c r="H988" i="26"/>
  <c r="I988" i="26"/>
  <c r="B989" i="26"/>
  <c r="C989" i="26"/>
  <c r="D989" i="26"/>
  <c r="E989" i="26"/>
  <c r="F989" i="26"/>
  <c r="G989" i="26"/>
  <c r="H989" i="26"/>
  <c r="I989" i="26"/>
  <c r="B990" i="26"/>
  <c r="C990" i="26"/>
  <c r="D990" i="26"/>
  <c r="E990" i="26"/>
  <c r="F990" i="26"/>
  <c r="G990" i="26"/>
  <c r="H990" i="26"/>
  <c r="I990" i="26"/>
  <c r="B991" i="26"/>
  <c r="C991" i="26"/>
  <c r="D991" i="26"/>
  <c r="E991" i="26"/>
  <c r="F991" i="26"/>
  <c r="G991" i="26"/>
  <c r="H991" i="26"/>
  <c r="I991" i="26"/>
  <c r="B992" i="26"/>
  <c r="C992" i="26"/>
  <c r="D992" i="26"/>
  <c r="E992" i="26"/>
  <c r="F992" i="26"/>
  <c r="G992" i="26"/>
  <c r="H992" i="26"/>
  <c r="I992" i="26"/>
  <c r="B993" i="26"/>
  <c r="C993" i="26"/>
  <c r="D993" i="26"/>
  <c r="E993" i="26"/>
  <c r="F993" i="26"/>
  <c r="G993" i="26"/>
  <c r="H993" i="26"/>
  <c r="I993" i="26"/>
  <c r="B994" i="26"/>
  <c r="C994" i="26"/>
  <c r="D994" i="26"/>
  <c r="E994" i="26"/>
  <c r="F994" i="26"/>
  <c r="G994" i="26"/>
  <c r="H994" i="26"/>
  <c r="I994" i="26"/>
  <c r="B995" i="26"/>
  <c r="C995" i="26"/>
  <c r="D995" i="26"/>
  <c r="E995" i="26"/>
  <c r="F995" i="26"/>
  <c r="G995" i="26"/>
  <c r="H995" i="26"/>
  <c r="I995" i="26"/>
  <c r="B996" i="26"/>
  <c r="C996" i="26"/>
  <c r="D996" i="26"/>
  <c r="E996" i="26"/>
  <c r="F996" i="26"/>
  <c r="G996" i="26"/>
  <c r="H996" i="26"/>
  <c r="I996" i="26"/>
  <c r="B997" i="26"/>
  <c r="C997" i="26"/>
  <c r="D997" i="26"/>
  <c r="E997" i="26"/>
  <c r="F997" i="26"/>
  <c r="G997" i="26"/>
  <c r="H997" i="26"/>
  <c r="I997" i="26"/>
  <c r="B998" i="26"/>
  <c r="C998" i="26"/>
  <c r="D998" i="26"/>
  <c r="E998" i="26"/>
  <c r="F998" i="26"/>
  <c r="G998" i="26"/>
  <c r="H998" i="26"/>
  <c r="I998" i="26"/>
  <c r="B999" i="26"/>
  <c r="C999" i="26"/>
  <c r="D999" i="26"/>
  <c r="E999" i="26"/>
  <c r="F999" i="26"/>
  <c r="G999" i="26"/>
  <c r="H999" i="26"/>
  <c r="I999" i="26"/>
  <c r="B1000" i="26"/>
  <c r="C1000" i="26"/>
  <c r="D1000" i="26"/>
  <c r="E1000" i="26"/>
  <c r="F1000" i="26"/>
  <c r="G1000" i="26"/>
  <c r="H1000" i="26"/>
  <c r="I1000" i="26"/>
  <c r="B1001" i="26"/>
  <c r="C1001" i="26"/>
  <c r="D1001" i="26"/>
  <c r="E1001" i="26"/>
  <c r="F1001" i="26"/>
  <c r="G1001" i="26"/>
  <c r="H1001" i="26"/>
  <c r="I1001" i="26"/>
  <c r="B1002" i="26"/>
  <c r="C1002" i="26"/>
  <c r="D1002" i="26"/>
  <c r="E1002" i="26"/>
  <c r="F1002" i="26"/>
  <c r="G1002" i="26"/>
  <c r="H1002" i="26"/>
  <c r="I1002" i="26"/>
  <c r="B1003" i="26"/>
  <c r="C1003" i="26"/>
  <c r="D1003" i="26"/>
  <c r="E1003" i="26"/>
  <c r="F1003" i="26"/>
  <c r="G1003" i="26"/>
  <c r="H1003" i="26"/>
  <c r="I1003" i="26"/>
  <c r="B1004" i="26"/>
  <c r="C1004" i="26"/>
  <c r="D1004" i="26"/>
  <c r="E1004" i="26"/>
  <c r="F1004" i="26"/>
  <c r="G1004" i="26"/>
  <c r="H1004" i="26"/>
  <c r="I1004" i="26"/>
  <c r="B1005" i="26"/>
  <c r="C1005" i="26"/>
  <c r="D1005" i="26"/>
  <c r="E1005" i="26"/>
  <c r="F1005" i="26"/>
  <c r="G1005" i="26"/>
  <c r="H1005" i="26"/>
  <c r="I1005" i="26"/>
  <c r="B1006" i="26"/>
  <c r="C1006" i="26"/>
  <c r="D1006" i="26"/>
  <c r="E1006" i="26"/>
  <c r="F1006" i="26"/>
  <c r="G1006" i="26"/>
  <c r="H1006" i="26"/>
  <c r="I1006" i="26"/>
  <c r="B1007" i="26"/>
  <c r="C1007" i="26"/>
  <c r="D1007" i="26"/>
  <c r="E1007" i="26"/>
  <c r="F1007" i="26"/>
  <c r="G1007" i="26"/>
  <c r="H1007" i="26"/>
  <c r="I1007" i="26"/>
  <c r="B1008" i="26"/>
  <c r="C1008" i="26"/>
  <c r="D1008" i="26"/>
  <c r="E1008" i="26"/>
  <c r="F1008" i="26"/>
  <c r="G1008" i="26"/>
  <c r="H1008" i="26"/>
  <c r="I1008" i="26"/>
  <c r="B1009" i="26"/>
  <c r="C1009" i="26"/>
  <c r="D1009" i="26"/>
  <c r="E1009" i="26"/>
  <c r="F1009" i="26"/>
  <c r="G1009" i="26"/>
  <c r="H1009" i="26"/>
  <c r="I1009" i="26"/>
  <c r="B1010" i="26"/>
  <c r="C1010" i="26"/>
  <c r="D1010" i="26"/>
  <c r="E1010" i="26"/>
  <c r="F1010" i="26"/>
  <c r="G1010" i="26"/>
  <c r="H1010" i="26"/>
  <c r="I1010" i="26"/>
  <c r="B1011" i="26"/>
  <c r="C1011" i="26"/>
  <c r="D1011" i="26"/>
  <c r="E1011" i="26"/>
  <c r="F1011" i="26"/>
  <c r="G1011" i="26"/>
  <c r="H1011" i="26"/>
  <c r="I1011" i="26"/>
  <c r="B1012" i="26"/>
  <c r="C1012" i="26"/>
  <c r="D1012" i="26"/>
  <c r="E1012" i="26"/>
  <c r="F1012" i="26"/>
  <c r="G1012" i="26"/>
  <c r="H1012" i="26"/>
  <c r="I1012" i="26"/>
  <c r="B1013" i="26"/>
  <c r="C1013" i="26"/>
  <c r="D1013" i="26"/>
  <c r="E1013" i="26"/>
  <c r="F1013" i="26"/>
  <c r="G1013" i="26"/>
  <c r="H1013" i="26"/>
  <c r="I1013" i="26"/>
  <c r="B1014" i="26"/>
  <c r="C1014" i="26"/>
  <c r="D1014" i="26"/>
  <c r="E1014" i="26"/>
  <c r="F1014" i="26"/>
  <c r="G1014" i="26"/>
  <c r="H1014" i="26"/>
  <c r="I1014" i="26"/>
  <c r="B1015" i="26"/>
  <c r="C1015" i="26"/>
  <c r="D1015" i="26"/>
  <c r="E1015" i="26"/>
  <c r="F1015" i="26"/>
  <c r="G1015" i="26"/>
  <c r="H1015" i="26"/>
  <c r="I1015" i="26"/>
  <c r="B1016" i="26"/>
  <c r="C1016" i="26"/>
  <c r="D1016" i="26"/>
  <c r="E1016" i="26"/>
  <c r="F1016" i="26"/>
  <c r="G1016" i="26"/>
  <c r="H1016" i="26"/>
  <c r="I1016" i="26"/>
  <c r="B1017" i="26"/>
  <c r="C1017" i="26"/>
  <c r="D1017" i="26"/>
  <c r="E1017" i="26"/>
  <c r="F1017" i="26"/>
  <c r="G1017" i="26"/>
  <c r="H1017" i="26"/>
  <c r="I1017" i="26"/>
  <c r="B1018" i="26"/>
  <c r="C1018" i="26"/>
  <c r="D1018" i="26"/>
  <c r="E1018" i="26"/>
  <c r="F1018" i="26"/>
  <c r="G1018" i="26"/>
  <c r="H1018" i="26"/>
  <c r="I1018" i="26"/>
  <c r="B1019" i="26"/>
  <c r="C1019" i="26"/>
  <c r="D1019" i="26"/>
  <c r="E1019" i="26"/>
  <c r="F1019" i="26"/>
  <c r="G1019" i="26"/>
  <c r="H1019" i="26"/>
  <c r="I1019" i="26"/>
  <c r="B1020" i="26"/>
  <c r="C1020" i="26"/>
  <c r="D1020" i="26"/>
  <c r="E1020" i="26"/>
  <c r="F1020" i="26"/>
  <c r="G1020" i="26"/>
  <c r="H1020" i="26"/>
  <c r="I1020" i="26"/>
  <c r="B1021" i="26"/>
  <c r="C1021" i="26"/>
  <c r="D1021" i="26"/>
  <c r="E1021" i="26"/>
  <c r="F1021" i="26"/>
  <c r="G1021" i="26"/>
  <c r="H1021" i="26"/>
  <c r="I1021" i="26"/>
  <c r="B1022" i="26"/>
  <c r="C1022" i="26"/>
  <c r="D1022" i="26"/>
  <c r="E1022" i="26"/>
  <c r="F1022" i="26"/>
  <c r="G1022" i="26"/>
  <c r="H1022" i="26"/>
  <c r="I1022" i="26"/>
  <c r="B1023" i="26"/>
  <c r="C1023" i="26"/>
  <c r="D1023" i="26"/>
  <c r="E1023" i="26"/>
  <c r="F1023" i="26"/>
  <c r="G1023" i="26"/>
  <c r="H1023" i="26"/>
  <c r="I1023" i="26"/>
  <c r="B1024" i="26"/>
  <c r="C1024" i="26"/>
  <c r="D1024" i="26"/>
  <c r="E1024" i="26"/>
  <c r="F1024" i="26"/>
  <c r="G1024" i="26"/>
  <c r="H1024" i="26"/>
  <c r="I1024" i="26"/>
  <c r="B1025" i="26"/>
  <c r="C1025" i="26"/>
  <c r="D1025" i="26"/>
  <c r="E1025" i="26"/>
  <c r="F1025" i="26"/>
  <c r="G1025" i="26"/>
  <c r="H1025" i="26"/>
  <c r="I1025" i="26"/>
  <c r="B1026" i="26"/>
  <c r="C1026" i="26"/>
  <c r="D1026" i="26"/>
  <c r="E1026" i="26"/>
  <c r="F1026" i="26"/>
  <c r="G1026" i="26"/>
  <c r="H1026" i="26"/>
  <c r="I1026" i="26"/>
  <c r="B1027" i="26"/>
  <c r="C1027" i="26"/>
  <c r="D1027" i="26"/>
  <c r="E1027" i="26"/>
  <c r="F1027" i="26"/>
  <c r="G1027" i="26"/>
  <c r="H1027" i="26"/>
  <c r="I1027" i="26"/>
  <c r="B1028" i="26"/>
  <c r="C1028" i="26"/>
  <c r="D1028" i="26"/>
  <c r="E1028" i="26"/>
  <c r="F1028" i="26"/>
  <c r="G1028" i="26"/>
  <c r="H1028" i="26"/>
  <c r="I1028" i="26"/>
  <c r="B1029" i="26"/>
  <c r="C1029" i="26"/>
  <c r="D1029" i="26"/>
  <c r="E1029" i="26"/>
  <c r="F1029" i="26"/>
  <c r="G1029" i="26"/>
  <c r="H1029" i="26"/>
  <c r="I1029" i="26"/>
  <c r="B1030" i="26"/>
  <c r="C1030" i="26"/>
  <c r="D1030" i="26"/>
  <c r="E1030" i="26"/>
  <c r="F1030" i="26"/>
  <c r="G1030" i="26"/>
  <c r="H1030" i="26"/>
  <c r="I1030" i="26"/>
  <c r="B1031" i="26"/>
  <c r="C1031" i="26"/>
  <c r="D1031" i="26"/>
  <c r="E1031" i="26"/>
  <c r="F1031" i="26"/>
  <c r="G1031" i="26"/>
  <c r="H1031" i="26"/>
  <c r="I1031" i="26"/>
  <c r="B1032" i="26"/>
  <c r="C1032" i="26"/>
  <c r="D1032" i="26"/>
  <c r="E1032" i="26"/>
  <c r="F1032" i="26"/>
  <c r="G1032" i="26"/>
  <c r="H1032" i="26"/>
  <c r="I1032" i="26"/>
  <c r="B1033" i="26"/>
  <c r="C1033" i="26"/>
  <c r="D1033" i="26"/>
  <c r="E1033" i="26"/>
  <c r="F1033" i="26"/>
  <c r="G1033" i="26"/>
  <c r="H1033" i="26"/>
  <c r="I1033" i="26"/>
  <c r="B1034" i="26"/>
  <c r="C1034" i="26"/>
  <c r="D1034" i="26"/>
  <c r="E1034" i="26"/>
  <c r="F1034" i="26"/>
  <c r="G1034" i="26"/>
  <c r="H1034" i="26"/>
  <c r="I1034" i="26"/>
  <c r="B1035" i="26"/>
  <c r="C1035" i="26"/>
  <c r="D1035" i="26"/>
  <c r="E1035" i="26"/>
  <c r="F1035" i="26"/>
  <c r="G1035" i="26"/>
  <c r="H1035" i="26"/>
  <c r="I1035" i="26"/>
  <c r="B1036" i="26"/>
  <c r="C1036" i="26"/>
  <c r="D1036" i="26"/>
  <c r="E1036" i="26"/>
  <c r="F1036" i="26"/>
  <c r="G1036" i="26"/>
  <c r="H1036" i="26"/>
  <c r="I1036" i="26"/>
  <c r="B1037" i="26"/>
  <c r="C1037" i="26"/>
  <c r="D1037" i="26"/>
  <c r="E1037" i="26"/>
  <c r="F1037" i="26"/>
  <c r="G1037" i="26"/>
  <c r="H1037" i="26"/>
  <c r="I1037" i="26"/>
  <c r="B1038" i="26"/>
  <c r="C1038" i="26"/>
  <c r="D1038" i="26"/>
  <c r="E1038" i="26"/>
  <c r="F1038" i="26"/>
  <c r="G1038" i="26"/>
  <c r="H1038" i="26"/>
  <c r="I1038" i="26"/>
  <c r="B1039" i="26"/>
  <c r="C1039" i="26"/>
  <c r="D1039" i="26"/>
  <c r="E1039" i="26"/>
  <c r="F1039" i="26"/>
  <c r="G1039" i="26"/>
  <c r="H1039" i="26"/>
  <c r="I1039" i="26"/>
  <c r="B1040" i="26"/>
  <c r="C1040" i="26"/>
  <c r="D1040" i="26"/>
  <c r="E1040" i="26"/>
  <c r="F1040" i="26"/>
  <c r="G1040" i="26"/>
  <c r="H1040" i="26"/>
  <c r="I1040" i="26"/>
  <c r="B1041" i="26"/>
  <c r="C1041" i="26"/>
  <c r="D1041" i="26"/>
  <c r="E1041" i="26"/>
  <c r="F1041" i="26"/>
  <c r="G1041" i="26"/>
  <c r="H1041" i="26"/>
  <c r="I1041" i="26"/>
  <c r="B1042" i="26"/>
  <c r="C1042" i="26"/>
  <c r="D1042" i="26"/>
  <c r="E1042" i="26"/>
  <c r="F1042" i="26"/>
  <c r="G1042" i="26"/>
  <c r="H1042" i="26"/>
  <c r="I1042" i="26"/>
  <c r="B1043" i="26"/>
  <c r="C1043" i="26"/>
  <c r="D1043" i="26"/>
  <c r="E1043" i="26"/>
  <c r="F1043" i="26"/>
  <c r="G1043" i="26"/>
  <c r="H1043" i="26"/>
  <c r="I1043" i="26"/>
  <c r="B1044" i="26"/>
  <c r="C1044" i="26"/>
  <c r="D1044" i="26"/>
  <c r="E1044" i="26"/>
  <c r="F1044" i="26"/>
  <c r="G1044" i="26"/>
  <c r="H1044" i="26"/>
  <c r="I1044" i="26"/>
  <c r="B1045" i="26"/>
  <c r="C1045" i="26"/>
  <c r="D1045" i="26"/>
  <c r="E1045" i="26"/>
  <c r="F1045" i="26"/>
  <c r="G1045" i="26"/>
  <c r="H1045" i="26"/>
  <c r="I1045" i="26"/>
  <c r="B1046" i="26"/>
  <c r="C1046" i="26"/>
  <c r="D1046" i="26"/>
  <c r="E1046" i="26"/>
  <c r="F1046" i="26"/>
  <c r="G1046" i="26"/>
  <c r="H1046" i="26"/>
  <c r="I1046" i="26"/>
  <c r="B1047" i="26"/>
  <c r="C1047" i="26"/>
  <c r="D1047" i="26"/>
  <c r="E1047" i="26"/>
  <c r="F1047" i="26"/>
  <c r="G1047" i="26"/>
  <c r="H1047" i="26"/>
  <c r="I1047" i="26"/>
  <c r="B1048" i="26"/>
  <c r="C1048" i="26"/>
  <c r="D1048" i="26"/>
  <c r="E1048" i="26"/>
  <c r="F1048" i="26"/>
  <c r="G1048" i="26"/>
  <c r="H1048" i="26"/>
  <c r="I1048" i="26"/>
  <c r="B1049" i="26"/>
  <c r="C1049" i="26"/>
  <c r="D1049" i="26"/>
  <c r="E1049" i="26"/>
  <c r="F1049" i="26"/>
  <c r="G1049" i="26"/>
  <c r="H1049" i="26"/>
  <c r="I1049" i="26"/>
  <c r="B1050" i="26"/>
  <c r="C1050" i="26"/>
  <c r="D1050" i="26"/>
  <c r="E1050" i="26"/>
  <c r="F1050" i="26"/>
  <c r="G1050" i="26"/>
  <c r="H1050" i="26"/>
  <c r="I1050" i="26"/>
  <c r="B1051" i="26"/>
  <c r="C1051" i="26"/>
  <c r="D1051" i="26"/>
  <c r="E1051" i="26"/>
  <c r="F1051" i="26"/>
  <c r="G1051" i="26"/>
  <c r="H1051" i="26"/>
  <c r="I1051" i="26"/>
  <c r="B1052" i="26"/>
  <c r="C1052" i="26"/>
  <c r="D1052" i="26"/>
  <c r="E1052" i="26"/>
  <c r="F1052" i="26"/>
  <c r="G1052" i="26"/>
  <c r="H1052" i="26"/>
  <c r="I1052" i="26"/>
  <c r="B1053" i="26"/>
  <c r="C1053" i="26"/>
  <c r="D1053" i="26"/>
  <c r="E1053" i="26"/>
  <c r="F1053" i="26"/>
  <c r="G1053" i="26"/>
  <c r="H1053" i="26"/>
  <c r="I1053" i="26"/>
  <c r="B1054" i="26"/>
  <c r="C1054" i="26"/>
  <c r="D1054" i="26"/>
  <c r="E1054" i="26"/>
  <c r="F1054" i="26"/>
  <c r="G1054" i="26"/>
  <c r="H1054" i="26"/>
  <c r="I1054" i="26"/>
  <c r="B1055" i="26"/>
  <c r="C1055" i="26"/>
  <c r="D1055" i="26"/>
  <c r="E1055" i="26"/>
  <c r="F1055" i="26"/>
  <c r="G1055" i="26"/>
  <c r="H1055" i="26"/>
  <c r="I1055" i="26"/>
  <c r="B1056" i="26"/>
  <c r="C1056" i="26"/>
  <c r="D1056" i="26"/>
  <c r="E1056" i="26"/>
  <c r="F1056" i="26"/>
  <c r="G1056" i="26"/>
  <c r="H1056" i="26"/>
  <c r="I1056" i="26"/>
  <c r="B1057" i="26"/>
  <c r="C1057" i="26"/>
  <c r="D1057" i="26"/>
  <c r="E1057" i="26"/>
  <c r="F1057" i="26"/>
  <c r="G1057" i="26"/>
  <c r="H1057" i="26"/>
  <c r="I1057" i="26"/>
  <c r="B1058" i="26"/>
  <c r="C1058" i="26"/>
  <c r="D1058" i="26"/>
  <c r="E1058" i="26"/>
  <c r="F1058" i="26"/>
  <c r="G1058" i="26"/>
  <c r="H1058" i="26"/>
  <c r="I1058" i="26"/>
  <c r="B1059" i="26"/>
  <c r="C1059" i="26"/>
  <c r="D1059" i="26"/>
  <c r="E1059" i="26"/>
  <c r="F1059" i="26"/>
  <c r="G1059" i="26"/>
  <c r="H1059" i="26"/>
  <c r="I1059" i="26"/>
  <c r="B1060" i="26"/>
  <c r="C1060" i="26"/>
  <c r="D1060" i="26"/>
  <c r="E1060" i="26"/>
  <c r="F1060" i="26"/>
  <c r="G1060" i="26"/>
  <c r="H1060" i="26"/>
  <c r="I1060" i="26"/>
  <c r="B1061" i="26"/>
  <c r="C1061" i="26"/>
  <c r="D1061" i="26"/>
  <c r="E1061" i="26"/>
  <c r="F1061" i="26"/>
  <c r="G1061" i="26"/>
  <c r="H1061" i="26"/>
  <c r="I1061" i="26"/>
  <c r="B1062" i="26"/>
  <c r="C1062" i="26"/>
  <c r="D1062" i="26"/>
  <c r="E1062" i="26"/>
  <c r="F1062" i="26"/>
  <c r="G1062" i="26"/>
  <c r="H1062" i="26"/>
  <c r="I1062" i="26"/>
  <c r="B1063" i="26"/>
  <c r="C1063" i="26"/>
  <c r="D1063" i="26"/>
  <c r="E1063" i="26"/>
  <c r="F1063" i="26"/>
  <c r="G1063" i="26"/>
  <c r="H1063" i="26"/>
  <c r="I1063" i="26"/>
  <c r="B1064" i="26"/>
  <c r="C1064" i="26"/>
  <c r="D1064" i="26"/>
  <c r="E1064" i="26"/>
  <c r="F1064" i="26"/>
  <c r="G1064" i="26"/>
  <c r="H1064" i="26"/>
  <c r="I1064" i="26"/>
  <c r="B1065" i="26"/>
  <c r="C1065" i="26"/>
  <c r="D1065" i="26"/>
  <c r="E1065" i="26"/>
  <c r="F1065" i="26"/>
  <c r="G1065" i="26"/>
  <c r="H1065" i="26"/>
  <c r="I1065" i="26"/>
  <c r="B1066" i="26"/>
  <c r="C1066" i="26"/>
  <c r="D1066" i="26"/>
  <c r="E1066" i="26"/>
  <c r="F1066" i="26"/>
  <c r="G1066" i="26"/>
  <c r="H1066" i="26"/>
  <c r="I1066" i="26"/>
  <c r="B1067" i="26"/>
  <c r="C1067" i="26"/>
  <c r="D1067" i="26"/>
  <c r="E1067" i="26"/>
  <c r="F1067" i="26"/>
  <c r="G1067" i="26"/>
  <c r="H1067" i="26"/>
  <c r="I1067" i="26"/>
  <c r="B1068" i="26"/>
  <c r="C1068" i="26"/>
  <c r="D1068" i="26"/>
  <c r="E1068" i="26"/>
  <c r="F1068" i="26"/>
  <c r="G1068" i="26"/>
  <c r="H1068" i="26"/>
  <c r="I1068" i="26"/>
  <c r="B1069" i="26"/>
  <c r="C1069" i="26"/>
  <c r="D1069" i="26"/>
  <c r="E1069" i="26"/>
  <c r="F1069" i="26"/>
  <c r="G1069" i="26"/>
  <c r="H1069" i="26"/>
  <c r="I1069" i="26"/>
  <c r="B1070" i="26"/>
  <c r="C1070" i="26"/>
  <c r="D1070" i="26"/>
  <c r="E1070" i="26"/>
  <c r="F1070" i="26"/>
  <c r="G1070" i="26"/>
  <c r="H1070" i="26"/>
  <c r="I1070" i="26"/>
  <c r="B1071" i="26"/>
  <c r="C1071" i="26"/>
  <c r="D1071" i="26"/>
  <c r="E1071" i="26"/>
  <c r="F1071" i="26"/>
  <c r="G1071" i="26"/>
  <c r="H1071" i="26"/>
  <c r="I1071" i="26"/>
  <c r="B1072" i="26"/>
  <c r="C1072" i="26"/>
  <c r="D1072" i="26"/>
  <c r="E1072" i="26"/>
  <c r="F1072" i="26"/>
  <c r="G1072" i="26"/>
  <c r="H1072" i="26"/>
  <c r="I1072" i="26"/>
  <c r="B1073" i="26"/>
  <c r="C1073" i="26"/>
  <c r="D1073" i="26"/>
  <c r="E1073" i="26"/>
  <c r="F1073" i="26"/>
  <c r="G1073" i="26"/>
  <c r="H1073" i="26"/>
  <c r="I1073" i="26"/>
  <c r="B1074" i="26"/>
  <c r="C1074" i="26"/>
  <c r="D1074" i="26"/>
  <c r="E1074" i="26"/>
  <c r="F1074" i="26"/>
  <c r="G1074" i="26"/>
  <c r="H1074" i="26"/>
  <c r="I1074" i="26"/>
  <c r="B1075" i="26"/>
  <c r="C1075" i="26"/>
  <c r="D1075" i="26"/>
  <c r="E1075" i="26"/>
  <c r="F1075" i="26"/>
  <c r="G1075" i="26"/>
  <c r="H1075" i="26"/>
  <c r="I1075" i="26"/>
  <c r="B1076" i="26"/>
  <c r="C1076" i="26"/>
  <c r="D1076" i="26"/>
  <c r="E1076" i="26"/>
  <c r="F1076" i="26"/>
  <c r="G1076" i="26"/>
  <c r="H1076" i="26"/>
  <c r="I1076" i="26"/>
  <c r="B1077" i="26"/>
  <c r="C1077" i="26"/>
  <c r="D1077" i="26"/>
  <c r="E1077" i="26"/>
  <c r="F1077" i="26"/>
  <c r="G1077" i="26"/>
  <c r="H1077" i="26"/>
  <c r="I1077" i="26"/>
  <c r="B1078" i="26"/>
  <c r="C1078" i="26"/>
  <c r="D1078" i="26"/>
  <c r="E1078" i="26"/>
  <c r="F1078" i="26"/>
  <c r="G1078" i="26"/>
  <c r="H1078" i="26"/>
  <c r="I1078" i="26"/>
  <c r="B1079" i="26"/>
  <c r="C1079" i="26"/>
  <c r="D1079" i="26"/>
  <c r="E1079" i="26"/>
  <c r="F1079" i="26"/>
  <c r="G1079" i="26"/>
  <c r="H1079" i="26"/>
  <c r="I1079" i="26"/>
  <c r="B1080" i="26"/>
  <c r="C1080" i="26"/>
  <c r="D1080" i="26"/>
  <c r="E1080" i="26"/>
  <c r="F1080" i="26"/>
  <c r="G1080" i="26"/>
  <c r="H1080" i="26"/>
  <c r="I1080" i="26"/>
  <c r="B1081" i="26"/>
  <c r="C1081" i="26"/>
  <c r="D1081" i="26"/>
  <c r="E1081" i="26"/>
  <c r="F1081" i="26"/>
  <c r="G1081" i="26"/>
  <c r="H1081" i="26"/>
  <c r="I1081" i="26"/>
  <c r="B1082" i="26"/>
  <c r="C1082" i="26"/>
  <c r="D1082" i="26"/>
  <c r="E1082" i="26"/>
  <c r="F1082" i="26"/>
  <c r="G1082" i="26"/>
  <c r="H1082" i="26"/>
  <c r="I1082" i="26"/>
  <c r="B1083" i="26"/>
  <c r="C1083" i="26"/>
  <c r="D1083" i="26"/>
  <c r="E1083" i="26"/>
  <c r="F1083" i="26"/>
  <c r="G1083" i="26"/>
  <c r="H1083" i="26"/>
  <c r="I1083" i="26"/>
  <c r="B1084" i="26"/>
  <c r="C1084" i="26"/>
  <c r="D1084" i="26"/>
  <c r="E1084" i="26"/>
  <c r="F1084" i="26"/>
  <c r="G1084" i="26"/>
  <c r="H1084" i="26"/>
  <c r="I1084" i="26"/>
  <c r="B1085" i="26"/>
  <c r="C1085" i="26"/>
  <c r="D1085" i="26"/>
  <c r="E1085" i="26"/>
  <c r="F1085" i="26"/>
  <c r="G1085" i="26"/>
  <c r="H1085" i="26"/>
  <c r="I1085" i="26"/>
  <c r="B1086" i="26"/>
  <c r="C1086" i="26"/>
  <c r="D1086" i="26"/>
  <c r="E1086" i="26"/>
  <c r="F1086" i="26"/>
  <c r="G1086" i="26"/>
  <c r="H1086" i="26"/>
  <c r="I1086" i="26"/>
  <c r="B1087" i="26"/>
  <c r="C1087" i="26"/>
  <c r="D1087" i="26"/>
  <c r="E1087" i="26"/>
  <c r="F1087" i="26"/>
  <c r="G1087" i="26"/>
  <c r="H1087" i="26"/>
  <c r="I1087" i="26"/>
  <c r="B1088" i="26"/>
  <c r="C1088" i="26"/>
  <c r="D1088" i="26"/>
  <c r="E1088" i="26"/>
  <c r="F1088" i="26"/>
  <c r="G1088" i="26"/>
  <c r="H1088" i="26"/>
  <c r="I1088" i="26"/>
  <c r="B1089" i="26"/>
  <c r="C1089" i="26"/>
  <c r="D1089" i="26"/>
  <c r="E1089" i="26"/>
  <c r="F1089" i="26"/>
  <c r="G1089" i="26"/>
  <c r="H1089" i="26"/>
  <c r="I1089" i="26"/>
  <c r="B1090" i="26"/>
  <c r="C1090" i="26"/>
  <c r="D1090" i="26"/>
  <c r="E1090" i="26"/>
  <c r="F1090" i="26"/>
  <c r="G1090" i="26"/>
  <c r="H1090" i="26"/>
  <c r="I1090" i="26"/>
  <c r="B1091" i="26"/>
  <c r="C1091" i="26"/>
  <c r="D1091" i="26"/>
  <c r="E1091" i="26"/>
  <c r="F1091" i="26"/>
  <c r="G1091" i="26"/>
  <c r="H1091" i="26"/>
  <c r="I1091" i="26"/>
  <c r="B1092" i="26"/>
  <c r="C1092" i="26"/>
  <c r="D1092" i="26"/>
  <c r="E1092" i="26"/>
  <c r="F1092" i="26"/>
  <c r="G1092" i="26"/>
  <c r="H1092" i="26"/>
  <c r="I1092" i="26"/>
  <c r="B1093" i="26"/>
  <c r="C1093" i="26"/>
  <c r="D1093" i="26"/>
  <c r="E1093" i="26"/>
  <c r="F1093" i="26"/>
  <c r="G1093" i="26"/>
  <c r="H1093" i="26"/>
  <c r="I1093" i="26"/>
  <c r="B1094" i="26"/>
  <c r="C1094" i="26"/>
  <c r="D1094" i="26"/>
  <c r="E1094" i="26"/>
  <c r="F1094" i="26"/>
  <c r="G1094" i="26"/>
  <c r="H1094" i="26"/>
  <c r="I1094" i="26"/>
  <c r="B1095" i="26"/>
  <c r="C1095" i="26"/>
  <c r="D1095" i="26"/>
  <c r="E1095" i="26"/>
  <c r="F1095" i="26"/>
  <c r="G1095" i="26"/>
  <c r="H1095" i="26"/>
  <c r="I1095" i="26"/>
  <c r="B1096" i="26"/>
  <c r="C1096" i="26"/>
  <c r="D1096" i="26"/>
  <c r="E1096" i="26"/>
  <c r="F1096" i="26"/>
  <c r="G1096" i="26"/>
  <c r="H1096" i="26"/>
  <c r="I1096" i="26"/>
  <c r="B1097" i="26"/>
  <c r="C1097" i="26"/>
  <c r="D1097" i="26"/>
  <c r="E1097" i="26"/>
  <c r="F1097" i="26"/>
  <c r="G1097" i="26"/>
  <c r="H1097" i="26"/>
  <c r="I1097" i="26"/>
  <c r="B1098" i="26"/>
  <c r="C1098" i="26"/>
  <c r="D1098" i="26"/>
  <c r="E1098" i="26"/>
  <c r="F1098" i="26"/>
  <c r="G1098" i="26"/>
  <c r="H1098" i="26"/>
  <c r="I1098" i="26"/>
  <c r="B1099" i="26"/>
  <c r="C1099" i="26"/>
  <c r="D1099" i="26"/>
  <c r="E1099" i="26"/>
  <c r="F1099" i="26"/>
  <c r="G1099" i="26"/>
  <c r="H1099" i="26"/>
  <c r="I1099" i="26"/>
  <c r="B1100" i="26"/>
  <c r="C1100" i="26"/>
  <c r="D1100" i="26"/>
  <c r="E1100" i="26"/>
  <c r="F1100" i="26"/>
  <c r="G1100" i="26"/>
  <c r="H1100" i="26"/>
  <c r="I1100" i="26"/>
  <c r="B1101" i="26"/>
  <c r="C1101" i="26"/>
  <c r="D1101" i="26"/>
  <c r="E1101" i="26"/>
  <c r="F1101" i="26"/>
  <c r="G1101" i="26"/>
  <c r="H1101" i="26"/>
  <c r="I1101" i="26"/>
  <c r="B1102" i="26"/>
  <c r="C1102" i="26"/>
  <c r="D1102" i="26"/>
  <c r="E1102" i="26"/>
  <c r="F1102" i="26"/>
  <c r="G1102" i="26"/>
  <c r="H1102" i="26"/>
  <c r="I1102" i="26"/>
  <c r="B1103" i="26"/>
  <c r="C1103" i="26"/>
  <c r="D1103" i="26"/>
  <c r="E1103" i="26"/>
  <c r="F1103" i="26"/>
  <c r="G1103" i="26"/>
  <c r="H1103" i="26"/>
  <c r="I1103" i="26"/>
  <c r="B1104" i="26"/>
  <c r="C1104" i="26"/>
  <c r="D1104" i="26"/>
  <c r="E1104" i="26"/>
  <c r="F1104" i="26"/>
  <c r="G1104" i="26"/>
  <c r="H1104" i="26"/>
  <c r="I1104" i="26"/>
  <c r="B1105" i="26"/>
  <c r="C1105" i="26"/>
  <c r="D1105" i="26"/>
  <c r="E1105" i="26"/>
  <c r="F1105" i="26"/>
  <c r="G1105" i="26"/>
  <c r="H1105" i="26"/>
  <c r="I1105" i="26"/>
  <c r="B1106" i="26"/>
  <c r="C1106" i="26"/>
  <c r="D1106" i="26"/>
  <c r="E1106" i="26"/>
  <c r="F1106" i="26"/>
  <c r="G1106" i="26"/>
  <c r="H1106" i="26"/>
  <c r="I1106" i="26"/>
  <c r="B1107" i="26"/>
  <c r="C1107" i="26"/>
  <c r="D1107" i="26"/>
  <c r="E1107" i="26"/>
  <c r="F1107" i="26"/>
  <c r="G1107" i="26"/>
  <c r="H1107" i="26"/>
  <c r="I1107" i="26"/>
  <c r="B1108" i="26"/>
  <c r="C1108" i="26"/>
  <c r="D1108" i="26"/>
  <c r="E1108" i="26"/>
  <c r="F1108" i="26"/>
  <c r="G1108" i="26"/>
  <c r="H1108" i="26"/>
  <c r="I1108" i="26"/>
  <c r="B1109" i="26"/>
  <c r="C1109" i="26"/>
  <c r="D1109" i="26"/>
  <c r="E1109" i="26"/>
  <c r="F1109" i="26"/>
  <c r="G1109" i="26"/>
  <c r="H1109" i="26"/>
  <c r="I1109" i="26"/>
  <c r="B1110" i="26"/>
  <c r="C1110" i="26"/>
  <c r="D1110" i="26"/>
  <c r="E1110" i="26"/>
  <c r="F1110" i="26"/>
  <c r="G1110" i="26"/>
  <c r="H1110" i="26"/>
  <c r="I1110" i="26"/>
  <c r="B1111" i="26"/>
  <c r="C1111" i="26"/>
  <c r="D1111" i="26"/>
  <c r="E1111" i="26"/>
  <c r="F1111" i="26"/>
  <c r="G1111" i="26"/>
  <c r="H1111" i="26"/>
  <c r="I1111" i="26"/>
  <c r="B1112" i="26"/>
  <c r="C1112" i="26"/>
  <c r="D1112" i="26"/>
  <c r="E1112" i="26"/>
  <c r="F1112" i="26"/>
  <c r="G1112" i="26"/>
  <c r="H1112" i="26"/>
  <c r="I1112" i="26"/>
  <c r="B1113" i="26"/>
  <c r="C1113" i="26"/>
  <c r="D1113" i="26"/>
  <c r="E1113" i="26"/>
  <c r="F1113" i="26"/>
  <c r="G1113" i="26"/>
  <c r="H1113" i="26"/>
  <c r="I1113" i="26"/>
  <c r="B1114" i="26"/>
  <c r="C1114" i="26"/>
  <c r="D1114" i="26"/>
  <c r="E1114" i="26"/>
  <c r="F1114" i="26"/>
  <c r="G1114" i="26"/>
  <c r="H1114" i="26"/>
  <c r="I1114" i="26"/>
  <c r="B1115" i="26"/>
  <c r="C1115" i="26"/>
  <c r="D1115" i="26"/>
  <c r="E1115" i="26"/>
  <c r="F1115" i="26"/>
  <c r="G1115" i="26"/>
  <c r="H1115" i="26"/>
  <c r="I1115" i="26"/>
  <c r="B1116" i="26"/>
  <c r="C1116" i="26"/>
  <c r="D1116" i="26"/>
  <c r="E1116" i="26"/>
  <c r="F1116" i="26"/>
  <c r="G1116" i="26"/>
  <c r="H1116" i="26"/>
  <c r="I1116" i="26"/>
  <c r="B1117" i="26"/>
  <c r="C1117" i="26"/>
  <c r="D1117" i="26"/>
  <c r="E1117" i="26"/>
  <c r="F1117" i="26"/>
  <c r="G1117" i="26"/>
  <c r="H1117" i="26"/>
  <c r="I1117" i="26"/>
  <c r="B1118" i="26"/>
  <c r="C1118" i="26"/>
  <c r="D1118" i="26"/>
  <c r="E1118" i="26"/>
  <c r="F1118" i="26"/>
  <c r="G1118" i="26"/>
  <c r="H1118" i="26"/>
  <c r="I1118" i="26"/>
  <c r="B1119" i="26"/>
  <c r="C1119" i="26"/>
  <c r="D1119" i="26"/>
  <c r="E1119" i="26"/>
  <c r="F1119" i="26"/>
  <c r="G1119" i="26"/>
  <c r="H1119" i="26"/>
  <c r="I1119" i="26"/>
  <c r="B1120" i="26"/>
  <c r="C1120" i="26"/>
  <c r="D1120" i="26"/>
  <c r="E1120" i="26"/>
  <c r="F1120" i="26"/>
  <c r="G1120" i="26"/>
  <c r="H1120" i="26"/>
  <c r="I1120" i="26"/>
  <c r="B1121" i="26"/>
  <c r="C1121" i="26"/>
  <c r="D1121" i="26"/>
  <c r="E1121" i="26"/>
  <c r="F1121" i="26"/>
  <c r="G1121" i="26"/>
  <c r="H1121" i="26"/>
  <c r="I1121" i="26"/>
  <c r="B1122" i="26"/>
  <c r="C1122" i="26"/>
  <c r="D1122" i="26"/>
  <c r="E1122" i="26"/>
  <c r="F1122" i="26"/>
  <c r="G1122" i="26"/>
  <c r="H1122" i="26"/>
  <c r="I1122" i="26"/>
  <c r="B1123" i="26"/>
  <c r="C1123" i="26"/>
  <c r="D1123" i="26"/>
  <c r="E1123" i="26"/>
  <c r="F1123" i="26"/>
  <c r="G1123" i="26"/>
  <c r="H1123" i="26"/>
  <c r="I1123" i="26"/>
  <c r="B1124" i="26"/>
  <c r="C1124" i="26"/>
  <c r="D1124" i="26"/>
  <c r="E1124" i="26"/>
  <c r="F1124" i="26"/>
  <c r="G1124" i="26"/>
  <c r="H1124" i="26"/>
  <c r="I1124" i="26"/>
  <c r="B1125" i="26"/>
  <c r="C1125" i="26"/>
  <c r="D1125" i="26"/>
  <c r="E1125" i="26"/>
  <c r="F1125" i="26"/>
  <c r="G1125" i="26"/>
  <c r="H1125" i="26"/>
  <c r="I1125" i="26"/>
  <c r="B1126" i="26"/>
  <c r="C1126" i="26"/>
  <c r="D1126" i="26"/>
  <c r="E1126" i="26"/>
  <c r="F1126" i="26"/>
  <c r="G1126" i="26"/>
  <c r="H1126" i="26"/>
  <c r="I1126" i="26"/>
  <c r="B1127" i="26"/>
  <c r="C1127" i="26"/>
  <c r="D1127" i="26"/>
  <c r="E1127" i="26"/>
  <c r="F1127" i="26"/>
  <c r="G1127" i="26"/>
  <c r="H1127" i="26"/>
  <c r="I1127" i="26"/>
  <c r="B1128" i="26"/>
  <c r="C1128" i="26"/>
  <c r="D1128" i="26"/>
  <c r="E1128" i="26"/>
  <c r="F1128" i="26"/>
  <c r="G1128" i="26"/>
  <c r="H1128" i="26"/>
  <c r="I1128" i="26"/>
  <c r="B1129" i="26"/>
  <c r="C1129" i="26"/>
  <c r="D1129" i="26"/>
  <c r="E1129" i="26"/>
  <c r="F1129" i="26"/>
  <c r="G1129" i="26"/>
  <c r="H1129" i="26"/>
  <c r="I1129" i="26"/>
  <c r="B1130" i="26"/>
  <c r="C1130" i="26"/>
  <c r="D1130" i="26"/>
  <c r="E1130" i="26"/>
  <c r="F1130" i="26"/>
  <c r="G1130" i="26"/>
  <c r="H1130" i="26"/>
  <c r="I1130" i="26"/>
  <c r="B1131" i="26"/>
  <c r="C1131" i="26"/>
  <c r="D1131" i="26"/>
  <c r="E1131" i="26"/>
  <c r="F1131" i="26"/>
  <c r="G1131" i="26"/>
  <c r="H1131" i="26"/>
  <c r="I1131" i="26"/>
  <c r="B1132" i="26"/>
  <c r="C1132" i="26"/>
  <c r="D1132" i="26"/>
  <c r="E1132" i="26"/>
  <c r="F1132" i="26"/>
  <c r="G1132" i="26"/>
  <c r="H1132" i="26"/>
  <c r="I1132" i="26"/>
  <c r="B1133" i="26"/>
  <c r="C1133" i="26"/>
  <c r="D1133" i="26"/>
  <c r="E1133" i="26"/>
  <c r="F1133" i="26"/>
  <c r="G1133" i="26"/>
  <c r="H1133" i="26"/>
  <c r="I1133" i="26"/>
  <c r="B1134" i="26"/>
  <c r="C1134" i="26"/>
  <c r="D1134" i="26"/>
  <c r="E1134" i="26"/>
  <c r="F1134" i="26"/>
  <c r="G1134" i="26"/>
  <c r="H1134" i="26"/>
  <c r="I1134" i="26"/>
  <c r="B1135" i="26"/>
  <c r="C1135" i="26"/>
  <c r="D1135" i="26"/>
  <c r="E1135" i="26"/>
  <c r="F1135" i="26"/>
  <c r="G1135" i="26"/>
  <c r="H1135" i="26"/>
  <c r="I1135" i="26"/>
  <c r="B1136" i="26"/>
  <c r="C1136" i="26"/>
  <c r="D1136" i="26"/>
  <c r="E1136" i="26"/>
  <c r="F1136" i="26"/>
  <c r="G1136" i="26"/>
  <c r="H1136" i="26"/>
  <c r="I1136" i="26"/>
  <c r="B1137" i="26"/>
  <c r="C1137" i="26"/>
  <c r="D1137" i="26"/>
  <c r="E1137" i="26"/>
  <c r="F1137" i="26"/>
  <c r="G1137" i="26"/>
  <c r="H1137" i="26"/>
  <c r="I1137" i="26"/>
  <c r="B1138" i="26"/>
  <c r="C1138" i="26"/>
  <c r="D1138" i="26"/>
  <c r="E1138" i="26"/>
  <c r="F1138" i="26"/>
  <c r="G1138" i="26"/>
  <c r="H1138" i="26"/>
  <c r="I1138" i="26"/>
  <c r="B1139" i="26"/>
  <c r="C1139" i="26"/>
  <c r="D1139" i="26"/>
  <c r="E1139" i="26"/>
  <c r="F1139" i="26"/>
  <c r="G1139" i="26"/>
  <c r="H1139" i="26"/>
  <c r="I1139" i="26"/>
  <c r="B1140" i="26"/>
  <c r="C1140" i="26"/>
  <c r="D1140" i="26"/>
  <c r="E1140" i="26"/>
  <c r="F1140" i="26"/>
  <c r="G1140" i="26"/>
  <c r="H1140" i="26"/>
  <c r="I1140" i="26"/>
  <c r="B1141" i="26"/>
  <c r="C1141" i="26"/>
  <c r="D1141" i="26"/>
  <c r="E1141" i="26"/>
  <c r="F1141" i="26"/>
  <c r="G1141" i="26"/>
  <c r="H1141" i="26"/>
  <c r="I1141" i="26"/>
  <c r="B1142" i="26"/>
  <c r="C1142" i="26"/>
  <c r="D1142" i="26"/>
  <c r="E1142" i="26"/>
  <c r="F1142" i="26"/>
  <c r="G1142" i="26"/>
  <c r="H1142" i="26"/>
  <c r="I1142" i="26"/>
  <c r="B1143" i="26"/>
  <c r="C1143" i="26"/>
  <c r="D1143" i="26"/>
  <c r="E1143" i="26"/>
  <c r="F1143" i="26"/>
  <c r="G1143" i="26"/>
  <c r="H1143" i="26"/>
  <c r="I1143" i="26"/>
  <c r="B1144" i="26"/>
  <c r="C1144" i="26"/>
  <c r="D1144" i="26"/>
  <c r="E1144" i="26"/>
  <c r="F1144" i="26"/>
  <c r="G1144" i="26"/>
  <c r="H1144" i="26"/>
  <c r="I1144" i="26"/>
  <c r="B1145" i="26"/>
  <c r="C1145" i="26"/>
  <c r="D1145" i="26"/>
  <c r="E1145" i="26"/>
  <c r="F1145" i="26"/>
  <c r="G1145" i="26"/>
  <c r="H1145" i="26"/>
  <c r="I1145" i="26"/>
  <c r="B1146" i="26"/>
  <c r="C1146" i="26"/>
  <c r="D1146" i="26"/>
  <c r="E1146" i="26"/>
  <c r="F1146" i="26"/>
  <c r="G1146" i="26"/>
  <c r="H1146" i="26"/>
  <c r="I1146" i="26"/>
  <c r="B1147" i="26"/>
  <c r="C1147" i="26"/>
  <c r="D1147" i="26"/>
  <c r="E1147" i="26"/>
  <c r="F1147" i="26"/>
  <c r="G1147" i="26"/>
  <c r="H1147" i="26"/>
  <c r="I1147" i="26"/>
  <c r="B1148" i="26"/>
  <c r="C1148" i="26"/>
  <c r="D1148" i="26"/>
  <c r="E1148" i="26"/>
  <c r="F1148" i="26"/>
  <c r="G1148" i="26"/>
  <c r="H1148" i="26"/>
  <c r="I1148" i="26"/>
  <c r="B1149" i="26"/>
  <c r="C1149" i="26"/>
  <c r="D1149" i="26"/>
  <c r="E1149" i="26"/>
  <c r="F1149" i="26"/>
  <c r="G1149" i="26"/>
  <c r="H1149" i="26"/>
  <c r="I1149" i="26"/>
  <c r="B1150" i="26"/>
  <c r="C1150" i="26"/>
  <c r="D1150" i="26"/>
  <c r="E1150" i="26"/>
  <c r="F1150" i="26"/>
  <c r="G1150" i="26"/>
  <c r="H1150" i="26"/>
  <c r="I1150" i="26"/>
  <c r="B1151" i="26"/>
  <c r="C1151" i="26"/>
  <c r="D1151" i="26"/>
  <c r="E1151" i="26"/>
  <c r="F1151" i="26"/>
  <c r="G1151" i="26"/>
  <c r="H1151" i="26"/>
  <c r="I1151" i="26"/>
  <c r="B1152" i="26"/>
  <c r="C1152" i="26"/>
  <c r="D1152" i="26"/>
  <c r="E1152" i="26"/>
  <c r="F1152" i="26"/>
  <c r="G1152" i="26"/>
  <c r="H1152" i="26"/>
  <c r="I1152" i="26"/>
  <c r="B1153" i="26"/>
  <c r="C1153" i="26"/>
  <c r="D1153" i="26"/>
  <c r="E1153" i="26"/>
  <c r="F1153" i="26"/>
  <c r="G1153" i="26"/>
  <c r="H1153" i="26"/>
  <c r="I1153" i="26"/>
  <c r="B1154" i="26"/>
  <c r="C1154" i="26"/>
  <c r="D1154" i="26"/>
  <c r="E1154" i="26"/>
  <c r="F1154" i="26"/>
  <c r="G1154" i="26"/>
  <c r="H1154" i="26"/>
  <c r="I1154" i="26"/>
  <c r="B1155" i="26"/>
  <c r="C1155" i="26"/>
  <c r="D1155" i="26"/>
  <c r="E1155" i="26"/>
  <c r="F1155" i="26"/>
  <c r="G1155" i="26"/>
  <c r="H1155" i="26"/>
  <c r="I1155" i="26"/>
  <c r="B1156" i="26"/>
  <c r="C1156" i="26"/>
  <c r="D1156" i="26"/>
  <c r="E1156" i="26"/>
  <c r="F1156" i="26"/>
  <c r="G1156" i="26"/>
  <c r="H1156" i="26"/>
  <c r="I1156" i="26"/>
  <c r="B1157" i="26"/>
  <c r="C1157" i="26"/>
  <c r="D1157" i="26"/>
  <c r="E1157" i="26"/>
  <c r="F1157" i="26"/>
  <c r="G1157" i="26"/>
  <c r="H1157" i="26"/>
  <c r="I1157" i="26"/>
  <c r="B1158" i="26"/>
  <c r="C1158" i="26"/>
  <c r="D1158" i="26"/>
  <c r="E1158" i="26"/>
  <c r="F1158" i="26"/>
  <c r="G1158" i="26"/>
  <c r="H1158" i="26"/>
  <c r="I1158" i="26"/>
  <c r="B1159" i="26"/>
  <c r="C1159" i="26"/>
  <c r="D1159" i="26"/>
  <c r="E1159" i="26"/>
  <c r="F1159" i="26"/>
  <c r="G1159" i="26"/>
  <c r="H1159" i="26"/>
  <c r="I1159" i="26"/>
  <c r="B1160" i="26"/>
  <c r="C1160" i="26"/>
  <c r="D1160" i="26"/>
  <c r="E1160" i="26"/>
  <c r="F1160" i="26"/>
  <c r="G1160" i="26"/>
  <c r="H1160" i="26"/>
  <c r="I1160" i="26"/>
  <c r="B1161" i="26"/>
  <c r="C1161" i="26"/>
  <c r="D1161" i="26"/>
  <c r="E1161" i="26"/>
  <c r="F1161" i="26"/>
  <c r="G1161" i="26"/>
  <c r="H1161" i="26"/>
  <c r="I1161" i="26"/>
  <c r="B1162" i="26"/>
  <c r="C1162" i="26"/>
  <c r="D1162" i="26"/>
  <c r="E1162" i="26"/>
  <c r="F1162" i="26"/>
  <c r="G1162" i="26"/>
  <c r="H1162" i="26"/>
  <c r="I1162" i="26"/>
  <c r="B1163" i="26"/>
  <c r="C1163" i="26"/>
  <c r="D1163" i="26"/>
  <c r="E1163" i="26"/>
  <c r="F1163" i="26"/>
  <c r="G1163" i="26"/>
  <c r="H1163" i="26"/>
  <c r="I1163" i="26"/>
  <c r="B1164" i="26"/>
  <c r="C1164" i="26"/>
  <c r="D1164" i="26"/>
  <c r="E1164" i="26"/>
  <c r="F1164" i="26"/>
  <c r="G1164" i="26"/>
  <c r="H1164" i="26"/>
  <c r="I1164" i="26"/>
  <c r="B1165" i="26"/>
  <c r="C1165" i="26"/>
  <c r="D1165" i="26"/>
  <c r="E1165" i="26"/>
  <c r="F1165" i="26"/>
  <c r="G1165" i="26"/>
  <c r="H1165" i="26"/>
  <c r="I1165" i="26"/>
  <c r="B1166" i="26"/>
  <c r="C1166" i="26"/>
  <c r="D1166" i="26"/>
  <c r="E1166" i="26"/>
  <c r="F1166" i="26"/>
  <c r="G1166" i="26"/>
  <c r="H1166" i="26"/>
  <c r="I1166" i="26"/>
  <c r="B1167" i="26"/>
  <c r="C1167" i="26"/>
  <c r="D1167" i="26"/>
  <c r="E1167" i="26"/>
  <c r="F1167" i="26"/>
  <c r="G1167" i="26"/>
  <c r="H1167" i="26"/>
  <c r="I1167" i="26"/>
  <c r="B1168" i="26"/>
  <c r="C1168" i="26"/>
  <c r="D1168" i="26"/>
  <c r="E1168" i="26"/>
  <c r="F1168" i="26"/>
  <c r="G1168" i="26"/>
  <c r="H1168" i="26"/>
  <c r="I1168" i="26"/>
  <c r="B1169" i="26"/>
  <c r="C1169" i="26"/>
  <c r="D1169" i="26"/>
  <c r="E1169" i="26"/>
  <c r="F1169" i="26"/>
  <c r="G1169" i="26"/>
  <c r="H1169" i="26"/>
  <c r="I1169" i="26"/>
  <c r="B1170" i="26"/>
  <c r="C1170" i="26"/>
  <c r="D1170" i="26"/>
  <c r="E1170" i="26"/>
  <c r="F1170" i="26"/>
  <c r="G1170" i="26"/>
  <c r="H1170" i="26"/>
  <c r="I1170" i="26"/>
  <c r="B1171" i="26"/>
  <c r="C1171" i="26"/>
  <c r="D1171" i="26"/>
  <c r="E1171" i="26"/>
  <c r="F1171" i="26"/>
  <c r="G1171" i="26"/>
  <c r="H1171" i="26"/>
  <c r="I1171" i="26"/>
  <c r="B1172" i="26"/>
  <c r="C1172" i="26"/>
  <c r="D1172" i="26"/>
  <c r="E1172" i="26"/>
  <c r="F1172" i="26"/>
  <c r="G1172" i="26"/>
  <c r="H1172" i="26"/>
  <c r="I1172" i="26"/>
  <c r="B1173" i="26"/>
  <c r="C1173" i="26"/>
  <c r="D1173" i="26"/>
  <c r="E1173" i="26"/>
  <c r="F1173" i="26"/>
  <c r="G1173" i="26"/>
  <c r="H1173" i="26"/>
  <c r="I1173" i="26"/>
  <c r="B1174" i="26"/>
  <c r="C1174" i="26"/>
  <c r="D1174" i="26"/>
  <c r="E1174" i="26"/>
  <c r="F1174" i="26"/>
  <c r="G1174" i="26"/>
  <c r="H1174" i="26"/>
  <c r="I1174" i="26"/>
  <c r="B1175" i="26"/>
  <c r="C1175" i="26"/>
  <c r="D1175" i="26"/>
  <c r="E1175" i="26"/>
  <c r="F1175" i="26"/>
  <c r="G1175" i="26"/>
  <c r="H1175" i="26"/>
  <c r="I1175" i="26"/>
  <c r="B1176" i="26"/>
  <c r="C1176" i="26"/>
  <c r="D1176" i="26"/>
  <c r="E1176" i="26"/>
  <c r="F1176" i="26"/>
  <c r="G1176" i="26"/>
  <c r="H1176" i="26"/>
  <c r="I1176" i="26"/>
  <c r="B1177" i="26"/>
  <c r="C1177" i="26"/>
  <c r="D1177" i="26"/>
  <c r="E1177" i="26"/>
  <c r="F1177" i="26"/>
  <c r="G1177" i="26"/>
  <c r="H1177" i="26"/>
  <c r="I1177" i="26"/>
  <c r="B1178" i="26"/>
  <c r="C1178" i="26"/>
  <c r="D1178" i="26"/>
  <c r="E1178" i="26"/>
  <c r="F1178" i="26"/>
  <c r="G1178" i="26"/>
  <c r="H1178" i="26"/>
  <c r="I1178" i="26"/>
  <c r="B1179" i="26"/>
  <c r="C1179" i="26"/>
  <c r="D1179" i="26"/>
  <c r="E1179" i="26"/>
  <c r="F1179" i="26"/>
  <c r="G1179" i="26"/>
  <c r="H1179" i="26"/>
  <c r="I1179" i="26"/>
  <c r="B1180" i="26"/>
  <c r="C1180" i="26"/>
  <c r="D1180" i="26"/>
  <c r="E1180" i="26"/>
  <c r="F1180" i="26"/>
  <c r="G1180" i="26"/>
  <c r="H1180" i="26"/>
  <c r="I1180" i="26"/>
  <c r="B1181" i="26"/>
  <c r="C1181" i="26"/>
  <c r="D1181" i="26"/>
  <c r="E1181" i="26"/>
  <c r="F1181" i="26"/>
  <c r="G1181" i="26"/>
  <c r="H1181" i="26"/>
  <c r="I1181" i="26"/>
  <c r="B1182" i="26"/>
  <c r="C1182" i="26"/>
  <c r="D1182" i="26"/>
  <c r="E1182" i="26"/>
  <c r="F1182" i="26"/>
  <c r="G1182" i="26"/>
  <c r="H1182" i="26"/>
  <c r="I1182" i="26"/>
  <c r="B1183" i="26"/>
  <c r="C1183" i="26"/>
  <c r="D1183" i="26"/>
  <c r="E1183" i="26"/>
  <c r="F1183" i="26"/>
  <c r="G1183" i="26"/>
  <c r="H1183" i="26"/>
  <c r="I1183" i="26"/>
  <c r="B1184" i="26"/>
  <c r="C1184" i="26"/>
  <c r="D1184" i="26"/>
  <c r="E1184" i="26"/>
  <c r="F1184" i="26"/>
  <c r="G1184" i="26"/>
  <c r="H1184" i="26"/>
  <c r="I1184" i="26"/>
  <c r="B1185" i="26"/>
  <c r="C1185" i="26"/>
  <c r="D1185" i="26"/>
  <c r="E1185" i="26"/>
  <c r="F1185" i="26"/>
  <c r="G1185" i="26"/>
  <c r="H1185" i="26"/>
  <c r="I1185" i="26"/>
  <c r="B1186" i="26"/>
  <c r="C1186" i="26"/>
  <c r="D1186" i="26"/>
  <c r="E1186" i="26"/>
  <c r="F1186" i="26"/>
  <c r="G1186" i="26"/>
  <c r="H1186" i="26"/>
  <c r="I1186" i="26"/>
  <c r="B1187" i="26"/>
  <c r="C1187" i="26"/>
  <c r="D1187" i="26"/>
  <c r="E1187" i="26"/>
  <c r="F1187" i="26"/>
  <c r="G1187" i="26"/>
  <c r="H1187" i="26"/>
  <c r="I1187" i="26"/>
  <c r="B1188" i="26"/>
  <c r="C1188" i="26"/>
  <c r="D1188" i="26"/>
  <c r="E1188" i="26"/>
  <c r="F1188" i="26"/>
  <c r="G1188" i="26"/>
  <c r="H1188" i="26"/>
  <c r="I1188" i="26"/>
  <c r="B1189" i="26"/>
  <c r="C1189" i="26"/>
  <c r="D1189" i="26"/>
  <c r="E1189" i="26"/>
  <c r="F1189" i="26"/>
  <c r="G1189" i="26"/>
  <c r="H1189" i="26"/>
  <c r="I1189" i="26"/>
  <c r="B1190" i="26"/>
  <c r="C1190" i="26"/>
  <c r="D1190" i="26"/>
  <c r="E1190" i="26"/>
  <c r="F1190" i="26"/>
  <c r="G1190" i="26"/>
  <c r="H1190" i="26"/>
  <c r="I1190" i="26"/>
  <c r="B1191" i="26"/>
  <c r="C1191" i="26"/>
  <c r="D1191" i="26"/>
  <c r="E1191" i="26"/>
  <c r="F1191" i="26"/>
  <c r="G1191" i="26"/>
  <c r="H1191" i="26"/>
  <c r="I1191" i="26"/>
  <c r="B1192" i="26"/>
  <c r="C1192" i="26"/>
  <c r="D1192" i="26"/>
  <c r="E1192" i="26"/>
  <c r="F1192" i="26"/>
  <c r="G1192" i="26"/>
  <c r="H1192" i="26"/>
  <c r="I1192" i="26"/>
  <c r="B1193" i="26"/>
  <c r="C1193" i="26"/>
  <c r="D1193" i="26"/>
  <c r="E1193" i="26"/>
  <c r="F1193" i="26"/>
  <c r="G1193" i="26"/>
  <c r="H1193" i="26"/>
  <c r="I1193" i="26"/>
  <c r="B1194" i="26"/>
  <c r="C1194" i="26"/>
  <c r="D1194" i="26"/>
  <c r="E1194" i="26"/>
  <c r="F1194" i="26"/>
  <c r="G1194" i="26"/>
  <c r="H1194" i="26"/>
  <c r="I1194" i="26"/>
  <c r="B1195" i="26"/>
  <c r="C1195" i="26"/>
  <c r="D1195" i="26"/>
  <c r="E1195" i="26"/>
  <c r="F1195" i="26"/>
  <c r="G1195" i="26"/>
  <c r="H1195" i="26"/>
  <c r="I1195" i="26"/>
  <c r="B1196" i="26"/>
  <c r="C1196" i="26"/>
  <c r="D1196" i="26"/>
  <c r="E1196" i="26"/>
  <c r="F1196" i="26"/>
  <c r="G1196" i="26"/>
  <c r="H1196" i="26"/>
  <c r="I1196" i="26"/>
  <c r="B1197" i="26"/>
  <c r="C1197" i="26"/>
  <c r="D1197" i="26"/>
  <c r="E1197" i="26"/>
  <c r="F1197" i="26"/>
  <c r="G1197" i="26"/>
  <c r="H1197" i="26"/>
  <c r="I1197" i="26"/>
  <c r="B1198" i="26"/>
  <c r="C1198" i="26"/>
  <c r="D1198" i="26"/>
  <c r="E1198" i="26"/>
  <c r="F1198" i="26"/>
  <c r="G1198" i="26"/>
  <c r="H1198" i="26"/>
  <c r="I1198" i="26"/>
  <c r="B1199" i="26"/>
  <c r="C1199" i="26"/>
  <c r="D1199" i="26"/>
  <c r="E1199" i="26"/>
  <c r="F1199" i="26"/>
  <c r="G1199" i="26"/>
  <c r="H1199" i="26"/>
  <c r="I1199" i="26"/>
  <c r="B1200" i="26"/>
  <c r="C1200" i="26"/>
  <c r="D1200" i="26"/>
  <c r="E1200" i="26"/>
  <c r="F1200" i="26"/>
  <c r="G1200" i="26"/>
  <c r="H1200" i="26"/>
  <c r="I1200" i="26"/>
  <c r="B1201" i="26"/>
  <c r="C1201" i="26"/>
  <c r="D1201" i="26"/>
  <c r="E1201" i="26"/>
  <c r="F1201" i="26"/>
  <c r="G1201" i="26"/>
  <c r="H1201" i="26"/>
  <c r="I1201" i="26"/>
  <c r="B1202" i="26"/>
  <c r="C1202" i="26"/>
  <c r="D1202" i="26"/>
  <c r="E1202" i="26"/>
  <c r="F1202" i="26"/>
  <c r="G1202" i="26"/>
  <c r="H1202" i="26"/>
  <c r="I1202" i="26"/>
  <c r="B1203" i="26"/>
  <c r="C1203" i="26"/>
  <c r="D1203" i="26"/>
  <c r="E1203" i="26"/>
  <c r="F1203" i="26"/>
  <c r="G1203" i="26"/>
  <c r="H1203" i="26"/>
  <c r="I1203" i="26"/>
  <c r="B1204" i="26"/>
  <c r="C1204" i="26"/>
  <c r="D1204" i="26"/>
  <c r="E1204" i="26"/>
  <c r="F1204" i="26"/>
  <c r="G1204" i="26"/>
  <c r="H1204" i="26"/>
  <c r="I1204" i="26"/>
  <c r="B1205" i="26"/>
  <c r="C1205" i="26"/>
  <c r="D1205" i="26"/>
  <c r="E1205" i="26"/>
  <c r="F1205" i="26"/>
  <c r="G1205" i="26"/>
  <c r="H1205" i="26"/>
  <c r="I1205" i="26"/>
  <c r="B1206" i="26"/>
  <c r="C1206" i="26"/>
  <c r="D1206" i="26"/>
  <c r="E1206" i="26"/>
  <c r="F1206" i="26"/>
  <c r="G1206" i="26"/>
  <c r="H1206" i="26"/>
  <c r="I1206" i="26"/>
  <c r="B1207" i="26"/>
  <c r="C1207" i="26"/>
  <c r="D1207" i="26"/>
  <c r="E1207" i="26"/>
  <c r="F1207" i="26"/>
  <c r="G1207" i="26"/>
  <c r="H1207" i="26"/>
  <c r="I1207" i="26"/>
  <c r="B1208" i="26"/>
  <c r="C1208" i="26"/>
  <c r="D1208" i="26"/>
  <c r="E1208" i="26"/>
  <c r="F1208" i="26"/>
  <c r="G1208" i="26"/>
  <c r="H1208" i="26"/>
  <c r="I1208" i="26"/>
  <c r="B1209" i="26"/>
  <c r="C1209" i="26"/>
  <c r="D1209" i="26"/>
  <c r="E1209" i="26"/>
  <c r="F1209" i="26"/>
  <c r="G1209" i="26"/>
  <c r="H1209" i="26"/>
  <c r="I1209" i="26"/>
  <c r="B1210" i="26"/>
  <c r="C1210" i="26"/>
  <c r="D1210" i="26"/>
  <c r="E1210" i="26"/>
  <c r="F1210" i="26"/>
  <c r="G1210" i="26"/>
  <c r="H1210" i="26"/>
  <c r="I1210" i="26"/>
  <c r="B1211" i="26"/>
  <c r="C1211" i="26"/>
  <c r="D1211" i="26"/>
  <c r="E1211" i="26"/>
  <c r="F1211" i="26"/>
  <c r="G1211" i="26"/>
  <c r="H1211" i="26"/>
  <c r="I1211" i="26"/>
  <c r="B1212" i="26"/>
  <c r="C1212" i="26"/>
  <c r="D1212" i="26"/>
  <c r="E1212" i="26"/>
  <c r="F1212" i="26"/>
  <c r="G1212" i="26"/>
  <c r="H1212" i="26"/>
  <c r="I1212" i="26"/>
  <c r="B1213" i="26"/>
  <c r="C1213" i="26"/>
  <c r="D1213" i="26"/>
  <c r="E1213" i="26"/>
  <c r="F1213" i="26"/>
  <c r="G1213" i="26"/>
  <c r="H1213" i="26"/>
  <c r="I1213" i="26"/>
  <c r="B1214" i="26"/>
  <c r="C1214" i="26"/>
  <c r="D1214" i="26"/>
  <c r="E1214" i="26"/>
  <c r="F1214" i="26"/>
  <c r="G1214" i="26"/>
  <c r="H1214" i="26"/>
  <c r="I1214" i="26"/>
  <c r="B1215" i="26"/>
  <c r="C1215" i="26"/>
  <c r="D1215" i="26"/>
  <c r="E1215" i="26"/>
  <c r="F1215" i="26"/>
  <c r="G1215" i="26"/>
  <c r="H1215" i="26"/>
  <c r="I1215" i="26"/>
  <c r="B1216" i="26"/>
  <c r="C1216" i="26"/>
  <c r="D1216" i="26"/>
  <c r="E1216" i="26"/>
  <c r="F1216" i="26"/>
  <c r="G1216" i="26"/>
  <c r="H1216" i="26"/>
  <c r="I1216" i="26"/>
  <c r="B1217" i="26"/>
  <c r="C1217" i="26"/>
  <c r="D1217" i="26"/>
  <c r="E1217" i="26"/>
  <c r="F1217" i="26"/>
  <c r="G1217" i="26"/>
  <c r="H1217" i="26"/>
  <c r="I1217" i="26"/>
  <c r="B1218" i="26"/>
  <c r="C1218" i="26"/>
  <c r="D1218" i="26"/>
  <c r="E1218" i="26"/>
  <c r="F1218" i="26"/>
  <c r="G1218" i="26"/>
  <c r="H1218" i="26"/>
  <c r="I1218" i="26"/>
  <c r="B1219" i="26"/>
  <c r="C1219" i="26"/>
  <c r="D1219" i="26"/>
  <c r="E1219" i="26"/>
  <c r="F1219" i="26"/>
  <c r="G1219" i="26"/>
  <c r="H1219" i="26"/>
  <c r="I1219" i="26"/>
  <c r="B1220" i="26"/>
  <c r="C1220" i="26"/>
  <c r="D1220" i="26"/>
  <c r="E1220" i="26"/>
  <c r="F1220" i="26"/>
  <c r="G1220" i="26"/>
  <c r="H1220" i="26"/>
  <c r="I1220" i="26"/>
  <c r="B1221" i="26"/>
  <c r="C1221" i="26"/>
  <c r="D1221" i="26"/>
  <c r="E1221" i="26"/>
  <c r="F1221" i="26"/>
  <c r="G1221" i="26"/>
  <c r="H1221" i="26"/>
  <c r="I1221" i="26"/>
  <c r="B1222" i="26"/>
  <c r="C1222" i="26"/>
  <c r="D1222" i="26"/>
  <c r="E1222" i="26"/>
  <c r="F1222" i="26"/>
  <c r="G1222" i="26"/>
  <c r="H1222" i="26"/>
  <c r="I1222" i="26"/>
  <c r="B1223" i="26"/>
  <c r="C1223" i="26"/>
  <c r="D1223" i="26"/>
  <c r="E1223" i="26"/>
  <c r="F1223" i="26"/>
  <c r="G1223" i="26"/>
  <c r="H1223" i="26"/>
  <c r="I1223" i="26"/>
  <c r="B1224" i="26"/>
  <c r="C1224" i="26"/>
  <c r="D1224" i="26"/>
  <c r="E1224" i="26"/>
  <c r="F1224" i="26"/>
  <c r="G1224" i="26"/>
  <c r="H1224" i="26"/>
  <c r="I1224" i="26"/>
  <c r="B1225" i="26"/>
  <c r="C1225" i="26"/>
  <c r="D1225" i="26"/>
  <c r="E1225" i="26"/>
  <c r="F1225" i="26"/>
  <c r="G1225" i="26"/>
  <c r="H1225" i="26"/>
  <c r="I1225" i="26"/>
  <c r="B1226" i="26"/>
  <c r="C1226" i="26"/>
  <c r="D1226" i="26"/>
  <c r="E1226" i="26"/>
  <c r="F1226" i="26"/>
  <c r="G1226" i="26"/>
  <c r="H1226" i="26"/>
  <c r="I1226" i="26"/>
  <c r="B1227" i="26"/>
  <c r="C1227" i="26"/>
  <c r="D1227" i="26"/>
  <c r="E1227" i="26"/>
  <c r="F1227" i="26"/>
  <c r="G1227" i="26"/>
  <c r="H1227" i="26"/>
  <c r="I1227" i="26"/>
  <c r="B1228" i="26"/>
  <c r="C1228" i="26"/>
  <c r="D1228" i="26"/>
  <c r="E1228" i="26"/>
  <c r="F1228" i="26"/>
  <c r="G1228" i="26"/>
  <c r="H1228" i="26"/>
  <c r="I1228" i="26"/>
  <c r="B1229" i="26"/>
  <c r="C1229" i="26"/>
  <c r="D1229" i="26"/>
  <c r="E1229" i="26"/>
  <c r="F1229" i="26"/>
  <c r="G1229" i="26"/>
  <c r="H1229" i="26"/>
  <c r="I1229" i="26"/>
  <c r="B1230" i="26"/>
  <c r="C1230" i="26"/>
  <c r="D1230" i="26"/>
  <c r="E1230" i="26"/>
  <c r="F1230" i="26"/>
  <c r="G1230" i="26"/>
  <c r="H1230" i="26"/>
  <c r="I1230" i="26"/>
  <c r="B1231" i="26"/>
  <c r="C1231" i="26"/>
  <c r="D1231" i="26"/>
  <c r="E1231" i="26"/>
  <c r="F1231" i="26"/>
  <c r="G1231" i="26"/>
  <c r="H1231" i="26"/>
  <c r="I1231" i="26"/>
  <c r="B1232" i="26"/>
  <c r="C1232" i="26"/>
  <c r="D1232" i="26"/>
  <c r="E1232" i="26"/>
  <c r="F1232" i="26"/>
  <c r="G1232" i="26"/>
  <c r="H1232" i="26"/>
  <c r="I1232" i="26"/>
  <c r="B1233" i="26"/>
  <c r="C1233" i="26"/>
  <c r="D1233" i="26"/>
  <c r="E1233" i="26"/>
  <c r="F1233" i="26"/>
  <c r="G1233" i="26"/>
  <c r="H1233" i="26"/>
  <c r="I1233" i="26"/>
  <c r="B1234" i="26"/>
  <c r="C1234" i="26"/>
  <c r="D1234" i="26"/>
  <c r="E1234" i="26"/>
  <c r="F1234" i="26"/>
  <c r="G1234" i="26"/>
  <c r="H1234" i="26"/>
  <c r="I1234" i="26"/>
  <c r="B1235" i="26"/>
  <c r="C1235" i="26"/>
  <c r="D1235" i="26"/>
  <c r="E1235" i="26"/>
  <c r="F1235" i="26"/>
  <c r="G1235" i="26"/>
  <c r="H1235" i="26"/>
  <c r="I1235" i="26"/>
  <c r="B1236" i="26"/>
  <c r="C1236" i="26"/>
  <c r="D1236" i="26"/>
  <c r="E1236" i="26"/>
  <c r="F1236" i="26"/>
  <c r="G1236" i="26"/>
  <c r="H1236" i="26"/>
  <c r="I1236" i="26"/>
  <c r="B1237" i="26"/>
  <c r="C1237" i="26"/>
  <c r="D1237" i="26"/>
  <c r="E1237" i="26"/>
  <c r="F1237" i="26"/>
  <c r="G1237" i="26"/>
  <c r="H1237" i="26"/>
  <c r="I1237" i="26"/>
  <c r="B1238" i="26"/>
  <c r="C1238" i="26"/>
  <c r="D1238" i="26"/>
  <c r="E1238" i="26"/>
  <c r="F1238" i="26"/>
  <c r="G1238" i="26"/>
  <c r="H1238" i="26"/>
  <c r="I1238" i="26"/>
  <c r="B1239" i="26"/>
  <c r="C1239" i="26"/>
  <c r="D1239" i="26"/>
  <c r="E1239" i="26"/>
  <c r="F1239" i="26"/>
  <c r="G1239" i="26"/>
  <c r="H1239" i="26"/>
  <c r="I1239" i="26"/>
  <c r="B1240" i="26"/>
  <c r="C1240" i="26"/>
  <c r="D1240" i="26"/>
  <c r="E1240" i="26"/>
  <c r="F1240" i="26"/>
  <c r="G1240" i="26"/>
  <c r="H1240" i="26"/>
  <c r="I1240" i="26"/>
  <c r="B1241" i="26"/>
  <c r="C1241" i="26"/>
  <c r="D1241" i="26"/>
  <c r="E1241" i="26"/>
  <c r="F1241" i="26"/>
  <c r="G1241" i="26"/>
  <c r="H1241" i="26"/>
  <c r="I1241" i="26"/>
  <c r="B1242" i="26"/>
  <c r="C1242" i="26"/>
  <c r="D1242" i="26"/>
  <c r="E1242" i="26"/>
  <c r="F1242" i="26"/>
  <c r="G1242" i="26"/>
  <c r="H1242" i="26"/>
  <c r="I1242" i="26"/>
  <c r="B1243" i="26"/>
  <c r="C1243" i="26"/>
  <c r="D1243" i="26"/>
  <c r="E1243" i="26"/>
  <c r="F1243" i="26"/>
  <c r="G1243" i="26"/>
  <c r="H1243" i="26"/>
  <c r="I1243" i="26"/>
  <c r="B1244" i="26"/>
  <c r="C1244" i="26"/>
  <c r="D1244" i="26"/>
  <c r="E1244" i="26"/>
  <c r="F1244" i="26"/>
  <c r="G1244" i="26"/>
  <c r="H1244" i="26"/>
  <c r="I1244" i="26"/>
  <c r="B1245" i="26"/>
  <c r="C1245" i="26"/>
  <c r="D1245" i="26"/>
  <c r="E1245" i="26"/>
  <c r="F1245" i="26"/>
  <c r="G1245" i="26"/>
  <c r="H1245" i="26"/>
  <c r="I1245" i="26"/>
  <c r="B1246" i="26"/>
  <c r="C1246" i="26"/>
  <c r="D1246" i="26"/>
  <c r="E1246" i="26"/>
  <c r="F1246" i="26"/>
  <c r="G1246" i="26"/>
  <c r="H1246" i="26"/>
  <c r="I1246" i="26"/>
  <c r="B1247" i="26"/>
  <c r="C1247" i="26"/>
  <c r="D1247" i="26"/>
  <c r="E1247" i="26"/>
  <c r="F1247" i="26"/>
  <c r="G1247" i="26"/>
  <c r="H1247" i="26"/>
  <c r="I1247" i="26"/>
  <c r="B1248" i="26"/>
  <c r="C1248" i="26"/>
  <c r="D1248" i="26"/>
  <c r="E1248" i="26"/>
  <c r="F1248" i="26"/>
  <c r="G1248" i="26"/>
  <c r="H1248" i="26"/>
  <c r="I1248" i="26"/>
  <c r="B1249" i="26"/>
  <c r="C1249" i="26"/>
  <c r="D1249" i="26"/>
  <c r="E1249" i="26"/>
  <c r="F1249" i="26"/>
  <c r="G1249" i="26"/>
  <c r="H1249" i="26"/>
  <c r="I1249" i="26"/>
  <c r="B1250" i="26"/>
  <c r="C1250" i="26"/>
  <c r="D1250" i="26"/>
  <c r="E1250" i="26"/>
  <c r="F1250" i="26"/>
  <c r="G1250" i="26"/>
  <c r="H1250" i="26"/>
  <c r="I1250" i="26"/>
  <c r="B1251" i="26"/>
  <c r="C1251" i="26"/>
  <c r="D1251" i="26"/>
  <c r="E1251" i="26"/>
  <c r="F1251" i="26"/>
  <c r="G1251" i="26"/>
  <c r="H1251" i="26"/>
  <c r="I1251" i="26"/>
  <c r="B1252" i="26"/>
  <c r="C1252" i="26"/>
  <c r="D1252" i="26"/>
  <c r="E1252" i="26"/>
  <c r="F1252" i="26"/>
  <c r="G1252" i="26"/>
  <c r="H1252" i="26"/>
  <c r="I1252" i="26"/>
  <c r="B1253" i="26"/>
  <c r="C1253" i="26"/>
  <c r="D1253" i="26"/>
  <c r="E1253" i="26"/>
  <c r="F1253" i="26"/>
  <c r="G1253" i="26"/>
  <c r="H1253" i="26"/>
  <c r="I1253" i="26"/>
  <c r="B1254" i="26"/>
  <c r="C1254" i="26"/>
  <c r="D1254" i="26"/>
  <c r="E1254" i="26"/>
  <c r="F1254" i="26"/>
  <c r="G1254" i="26"/>
  <c r="H1254" i="26"/>
  <c r="I1254" i="26"/>
  <c r="B1255" i="26"/>
  <c r="C1255" i="26"/>
  <c r="D1255" i="26"/>
  <c r="E1255" i="26"/>
  <c r="F1255" i="26"/>
  <c r="G1255" i="26"/>
  <c r="H1255" i="26"/>
  <c r="I1255" i="26"/>
  <c r="B1256" i="26"/>
  <c r="C1256" i="26"/>
  <c r="D1256" i="26"/>
  <c r="E1256" i="26"/>
  <c r="F1256" i="26"/>
  <c r="G1256" i="26"/>
  <c r="H1256" i="26"/>
  <c r="I1256" i="26"/>
  <c r="B1257" i="26"/>
  <c r="C1257" i="26"/>
  <c r="D1257" i="26"/>
  <c r="E1257" i="26"/>
  <c r="F1257" i="26"/>
  <c r="G1257" i="26"/>
  <c r="H1257" i="26"/>
  <c r="I1257" i="26"/>
  <c r="B1258" i="26"/>
  <c r="C1258" i="26"/>
  <c r="D1258" i="26"/>
  <c r="E1258" i="26"/>
  <c r="F1258" i="26"/>
  <c r="G1258" i="26"/>
  <c r="H1258" i="26"/>
  <c r="I1258" i="26"/>
  <c r="B1259" i="26"/>
  <c r="C1259" i="26"/>
  <c r="D1259" i="26"/>
  <c r="E1259" i="26"/>
  <c r="F1259" i="26"/>
  <c r="G1259" i="26"/>
  <c r="H1259" i="26"/>
  <c r="I1259" i="26"/>
  <c r="B1260" i="26"/>
  <c r="C1260" i="26"/>
  <c r="D1260" i="26"/>
  <c r="E1260" i="26"/>
  <c r="F1260" i="26"/>
  <c r="G1260" i="26"/>
  <c r="H1260" i="26"/>
  <c r="I1260" i="26"/>
  <c r="B1261" i="26"/>
  <c r="C1261" i="26"/>
  <c r="D1261" i="26"/>
  <c r="E1261" i="26"/>
  <c r="F1261" i="26"/>
  <c r="G1261" i="26"/>
  <c r="H1261" i="26"/>
  <c r="I1261" i="26"/>
  <c r="B1262" i="26"/>
  <c r="C1262" i="26"/>
  <c r="D1262" i="26"/>
  <c r="E1262" i="26"/>
  <c r="F1262" i="26"/>
  <c r="G1262" i="26"/>
  <c r="H1262" i="26"/>
  <c r="I1262" i="26"/>
  <c r="B1263" i="26"/>
  <c r="C1263" i="26"/>
  <c r="D1263" i="26"/>
  <c r="E1263" i="26"/>
  <c r="F1263" i="26"/>
  <c r="G1263" i="26"/>
  <c r="H1263" i="26"/>
  <c r="I1263" i="26"/>
  <c r="B1264" i="26"/>
  <c r="C1264" i="26"/>
  <c r="D1264" i="26"/>
  <c r="E1264" i="26"/>
  <c r="F1264" i="26"/>
  <c r="G1264" i="26"/>
  <c r="H1264" i="26"/>
  <c r="I1264" i="26"/>
  <c r="B1265" i="26"/>
  <c r="C1265" i="26"/>
  <c r="D1265" i="26"/>
  <c r="E1265" i="26"/>
  <c r="F1265" i="26"/>
  <c r="G1265" i="26"/>
  <c r="H1265" i="26"/>
  <c r="I1265" i="26"/>
  <c r="B1266" i="26"/>
  <c r="C1266" i="26"/>
  <c r="D1266" i="26"/>
  <c r="E1266" i="26"/>
  <c r="F1266" i="26"/>
  <c r="G1266" i="26"/>
  <c r="H1266" i="26"/>
  <c r="I1266" i="26"/>
  <c r="B1267" i="26"/>
  <c r="C1267" i="26"/>
  <c r="D1267" i="26"/>
  <c r="E1267" i="26"/>
  <c r="F1267" i="26"/>
  <c r="G1267" i="26"/>
  <c r="H1267" i="26"/>
  <c r="I1267" i="26"/>
  <c r="B1268" i="26"/>
  <c r="C1268" i="26"/>
  <c r="D1268" i="26"/>
  <c r="E1268" i="26"/>
  <c r="F1268" i="26"/>
  <c r="G1268" i="26"/>
  <c r="H1268" i="26"/>
  <c r="I1268" i="26"/>
  <c r="B1269" i="26"/>
  <c r="C1269" i="26"/>
  <c r="D1269" i="26"/>
  <c r="E1269" i="26"/>
  <c r="F1269" i="26"/>
  <c r="G1269" i="26"/>
  <c r="H1269" i="26"/>
  <c r="I1269" i="26"/>
  <c r="B1270" i="26"/>
  <c r="C1270" i="26"/>
  <c r="D1270" i="26"/>
  <c r="E1270" i="26"/>
  <c r="F1270" i="26"/>
  <c r="G1270" i="26"/>
  <c r="H1270" i="26"/>
  <c r="I1270" i="26"/>
  <c r="B1271" i="26"/>
  <c r="C1271" i="26"/>
  <c r="D1271" i="26"/>
  <c r="E1271" i="26"/>
  <c r="F1271" i="26"/>
  <c r="G1271" i="26"/>
  <c r="H1271" i="26"/>
  <c r="I1271" i="26"/>
  <c r="B1272" i="26"/>
  <c r="C1272" i="26"/>
  <c r="D1272" i="26"/>
  <c r="E1272" i="26"/>
  <c r="F1272" i="26"/>
  <c r="G1272" i="26"/>
  <c r="H1272" i="26"/>
  <c r="I1272" i="26"/>
  <c r="B1273" i="26"/>
  <c r="C1273" i="26"/>
  <c r="D1273" i="26"/>
  <c r="E1273" i="26"/>
  <c r="F1273" i="26"/>
  <c r="G1273" i="26"/>
  <c r="H1273" i="26"/>
  <c r="I1273" i="26"/>
  <c r="B1274" i="26"/>
  <c r="C1274" i="26"/>
  <c r="D1274" i="26"/>
  <c r="E1274" i="26"/>
  <c r="F1274" i="26"/>
  <c r="G1274" i="26"/>
  <c r="H1274" i="26"/>
  <c r="I1274" i="26"/>
  <c r="B1275" i="26"/>
  <c r="C1275" i="26"/>
  <c r="D1275" i="26"/>
  <c r="E1275" i="26"/>
  <c r="F1275" i="26"/>
  <c r="G1275" i="26"/>
  <c r="H1275" i="26"/>
  <c r="I1275" i="26"/>
  <c r="B1276" i="26"/>
  <c r="C1276" i="26"/>
  <c r="D1276" i="26"/>
  <c r="E1276" i="26"/>
  <c r="F1276" i="26"/>
  <c r="G1276" i="26"/>
  <c r="H1276" i="26"/>
  <c r="I1276" i="26"/>
  <c r="B1277" i="26"/>
  <c r="C1277" i="26"/>
  <c r="D1277" i="26"/>
  <c r="E1277" i="26"/>
  <c r="F1277" i="26"/>
  <c r="G1277" i="26"/>
  <c r="H1277" i="26"/>
  <c r="I1277" i="26"/>
  <c r="B1278" i="26"/>
  <c r="C1278" i="26"/>
  <c r="D1278" i="26"/>
  <c r="E1278" i="26"/>
  <c r="F1278" i="26"/>
  <c r="G1278" i="26"/>
  <c r="H1278" i="26"/>
  <c r="I1278" i="26"/>
  <c r="B1279" i="26"/>
  <c r="C1279" i="26"/>
  <c r="D1279" i="26"/>
  <c r="E1279" i="26"/>
  <c r="F1279" i="26"/>
  <c r="G1279" i="26"/>
  <c r="H1279" i="26"/>
  <c r="I1279" i="26"/>
  <c r="B1280" i="26"/>
  <c r="C1280" i="26"/>
  <c r="D1280" i="26"/>
  <c r="E1280" i="26"/>
  <c r="F1280" i="26"/>
  <c r="G1280" i="26"/>
  <c r="H1280" i="26"/>
  <c r="I1280" i="26"/>
  <c r="B1281" i="26"/>
  <c r="C1281" i="26"/>
  <c r="D1281" i="26"/>
  <c r="E1281" i="26"/>
  <c r="F1281" i="26"/>
  <c r="G1281" i="26"/>
  <c r="H1281" i="26"/>
  <c r="I1281" i="26"/>
  <c r="B1282" i="26"/>
  <c r="C1282" i="26"/>
  <c r="D1282" i="26"/>
  <c r="E1282" i="26"/>
  <c r="F1282" i="26"/>
  <c r="G1282" i="26"/>
  <c r="H1282" i="26"/>
  <c r="I1282" i="26"/>
  <c r="B1283" i="26"/>
  <c r="C1283" i="26"/>
  <c r="D1283" i="26"/>
  <c r="E1283" i="26"/>
  <c r="F1283" i="26"/>
  <c r="G1283" i="26"/>
  <c r="H1283" i="26"/>
  <c r="I1283" i="26"/>
  <c r="B1284" i="26"/>
  <c r="C1284" i="26"/>
  <c r="D1284" i="26"/>
  <c r="E1284" i="26"/>
  <c r="F1284" i="26"/>
  <c r="G1284" i="26"/>
  <c r="H1284" i="26"/>
  <c r="I1284" i="26"/>
  <c r="B1285" i="26"/>
  <c r="C1285" i="26"/>
  <c r="D1285" i="26"/>
  <c r="E1285" i="26"/>
  <c r="F1285" i="26"/>
  <c r="G1285" i="26"/>
  <c r="H1285" i="26"/>
  <c r="I1285" i="26"/>
  <c r="B1286" i="26"/>
  <c r="C1286" i="26"/>
  <c r="D1286" i="26"/>
  <c r="E1286" i="26"/>
  <c r="F1286" i="26"/>
  <c r="G1286" i="26"/>
  <c r="H1286" i="26"/>
  <c r="I1286" i="26"/>
  <c r="B1287" i="26"/>
  <c r="C1287" i="26"/>
  <c r="D1287" i="26"/>
  <c r="E1287" i="26"/>
  <c r="F1287" i="26"/>
  <c r="G1287" i="26"/>
  <c r="H1287" i="26"/>
  <c r="I1287" i="26"/>
  <c r="B1288" i="26"/>
  <c r="C1288" i="26"/>
  <c r="D1288" i="26"/>
  <c r="E1288" i="26"/>
  <c r="F1288" i="26"/>
  <c r="G1288" i="26"/>
  <c r="H1288" i="26"/>
  <c r="I1288" i="26"/>
  <c r="B1289" i="26"/>
  <c r="C1289" i="26"/>
  <c r="D1289" i="26"/>
  <c r="E1289" i="26"/>
  <c r="F1289" i="26"/>
  <c r="G1289" i="26"/>
  <c r="H1289" i="26"/>
  <c r="I1289" i="26"/>
  <c r="B1290" i="26"/>
  <c r="C1290" i="26"/>
  <c r="D1290" i="26"/>
  <c r="E1290" i="26"/>
  <c r="F1290" i="26"/>
  <c r="G1290" i="26"/>
  <c r="H1290" i="26"/>
  <c r="I1290" i="26"/>
  <c r="B1291" i="26"/>
  <c r="C1291" i="26"/>
  <c r="D1291" i="26"/>
  <c r="E1291" i="26"/>
  <c r="F1291" i="26"/>
  <c r="G1291" i="26"/>
  <c r="H1291" i="26"/>
  <c r="I1291" i="26"/>
  <c r="B1292" i="26"/>
  <c r="C1292" i="26"/>
  <c r="D1292" i="26"/>
  <c r="E1292" i="26"/>
  <c r="F1292" i="26"/>
  <c r="G1292" i="26"/>
  <c r="H1292" i="26"/>
  <c r="I1292" i="26"/>
  <c r="B1293" i="26"/>
  <c r="C1293" i="26"/>
  <c r="D1293" i="26"/>
  <c r="E1293" i="26"/>
  <c r="F1293" i="26"/>
  <c r="G1293" i="26"/>
  <c r="H1293" i="26"/>
  <c r="I1293" i="26"/>
  <c r="B1294" i="26"/>
  <c r="C1294" i="26"/>
  <c r="D1294" i="26"/>
  <c r="E1294" i="26"/>
  <c r="F1294" i="26"/>
  <c r="G1294" i="26"/>
  <c r="H1294" i="26"/>
  <c r="I1294" i="26"/>
  <c r="B1295" i="26"/>
  <c r="C1295" i="26"/>
  <c r="D1295" i="26"/>
  <c r="E1295" i="26"/>
  <c r="F1295" i="26"/>
  <c r="G1295" i="26"/>
  <c r="H1295" i="26"/>
  <c r="I1295" i="26"/>
  <c r="B1296" i="26"/>
  <c r="C1296" i="26"/>
  <c r="D1296" i="26"/>
  <c r="E1296" i="26"/>
  <c r="F1296" i="26"/>
  <c r="G1296" i="26"/>
  <c r="H1296" i="26"/>
  <c r="I1296" i="26"/>
  <c r="B1297" i="26"/>
  <c r="C1297" i="26"/>
  <c r="D1297" i="26"/>
  <c r="E1297" i="26"/>
  <c r="F1297" i="26"/>
  <c r="G1297" i="26"/>
  <c r="H1297" i="26"/>
  <c r="I1297" i="26"/>
  <c r="B1298" i="26"/>
  <c r="C1298" i="26"/>
  <c r="D1298" i="26"/>
  <c r="E1298" i="26"/>
  <c r="F1298" i="26"/>
  <c r="G1298" i="26"/>
  <c r="H1298" i="26"/>
  <c r="I1298" i="26"/>
  <c r="B1299" i="26"/>
  <c r="C1299" i="26"/>
  <c r="D1299" i="26"/>
  <c r="E1299" i="26"/>
  <c r="F1299" i="26"/>
  <c r="G1299" i="26"/>
  <c r="H1299" i="26"/>
  <c r="I1299" i="26"/>
  <c r="B1300" i="26"/>
  <c r="C1300" i="26"/>
  <c r="D1300" i="26"/>
  <c r="E1300" i="26"/>
  <c r="F1300" i="26"/>
  <c r="G1300" i="26"/>
  <c r="H1300" i="26"/>
  <c r="I1300" i="26"/>
  <c r="B1301" i="26"/>
  <c r="C1301" i="26"/>
  <c r="D1301" i="26"/>
  <c r="E1301" i="26"/>
  <c r="F1301" i="26"/>
  <c r="G1301" i="26"/>
  <c r="H1301" i="26"/>
  <c r="I1301" i="26"/>
  <c r="B1302" i="26"/>
  <c r="C1302" i="26"/>
  <c r="D1302" i="26"/>
  <c r="E1302" i="26"/>
  <c r="F1302" i="26"/>
  <c r="G1302" i="26"/>
  <c r="H1302" i="26"/>
  <c r="I1302" i="26"/>
  <c r="B1303" i="26"/>
  <c r="C1303" i="26"/>
  <c r="D1303" i="26"/>
  <c r="E1303" i="26"/>
  <c r="F1303" i="26"/>
  <c r="G1303" i="26"/>
  <c r="H1303" i="26"/>
  <c r="I1303" i="26"/>
  <c r="B1304" i="26"/>
  <c r="C1304" i="26"/>
  <c r="D1304" i="26"/>
  <c r="E1304" i="26"/>
  <c r="F1304" i="26"/>
  <c r="G1304" i="26"/>
  <c r="H1304" i="26"/>
  <c r="I1304" i="26"/>
  <c r="B1305" i="26"/>
  <c r="C1305" i="26"/>
  <c r="D1305" i="26"/>
  <c r="E1305" i="26"/>
  <c r="F1305" i="26"/>
  <c r="G1305" i="26"/>
  <c r="H1305" i="26"/>
  <c r="I1305" i="26"/>
  <c r="B1306" i="26"/>
  <c r="C1306" i="26"/>
  <c r="D1306" i="26"/>
  <c r="E1306" i="26"/>
  <c r="F1306" i="26"/>
  <c r="G1306" i="26"/>
  <c r="H1306" i="26"/>
  <c r="I1306" i="26"/>
  <c r="B1307" i="26"/>
  <c r="C1307" i="26"/>
  <c r="D1307" i="26"/>
  <c r="E1307" i="26"/>
  <c r="F1307" i="26"/>
  <c r="G1307" i="26"/>
  <c r="H1307" i="26"/>
  <c r="I1307" i="26"/>
  <c r="B1308" i="26"/>
  <c r="C1308" i="26"/>
  <c r="D1308" i="26"/>
  <c r="E1308" i="26"/>
  <c r="F1308" i="26"/>
  <c r="G1308" i="26"/>
  <c r="H1308" i="26"/>
  <c r="I1308" i="26"/>
  <c r="B1309" i="26"/>
  <c r="C1309" i="26"/>
  <c r="D1309" i="26"/>
  <c r="E1309" i="26"/>
  <c r="F1309" i="26"/>
  <c r="G1309" i="26"/>
  <c r="H1309" i="26"/>
  <c r="I1309" i="26"/>
  <c r="B1310" i="26"/>
  <c r="C1310" i="26"/>
  <c r="D1310" i="26"/>
  <c r="E1310" i="26"/>
  <c r="F1310" i="26"/>
  <c r="G1310" i="26"/>
  <c r="H1310" i="26"/>
  <c r="I1310" i="26"/>
  <c r="B1311" i="26"/>
  <c r="C1311" i="26"/>
  <c r="D1311" i="26"/>
  <c r="E1311" i="26"/>
  <c r="F1311" i="26"/>
  <c r="G1311" i="26"/>
  <c r="H1311" i="26"/>
  <c r="I1311" i="26"/>
  <c r="B1312" i="26"/>
  <c r="C1312" i="26"/>
  <c r="D1312" i="26"/>
  <c r="E1312" i="26"/>
  <c r="F1312" i="26"/>
  <c r="G1312" i="26"/>
  <c r="H1312" i="26"/>
  <c r="I1312" i="26"/>
  <c r="B1313" i="26"/>
  <c r="C1313" i="26"/>
  <c r="D1313" i="26"/>
  <c r="E1313" i="26"/>
  <c r="F1313" i="26"/>
  <c r="G1313" i="26"/>
  <c r="H1313" i="26"/>
  <c r="I1313" i="26"/>
  <c r="B1314" i="26"/>
  <c r="C1314" i="26"/>
  <c r="D1314" i="26"/>
  <c r="E1314" i="26"/>
  <c r="F1314" i="26"/>
  <c r="G1314" i="26"/>
  <c r="H1314" i="26"/>
  <c r="I1314" i="26"/>
  <c r="B1315" i="26"/>
  <c r="C1315" i="26"/>
  <c r="D1315" i="26"/>
  <c r="E1315" i="26"/>
  <c r="F1315" i="26"/>
  <c r="G1315" i="26"/>
  <c r="H1315" i="26"/>
  <c r="I1315" i="26"/>
  <c r="B1316" i="26"/>
  <c r="C1316" i="26"/>
  <c r="D1316" i="26"/>
  <c r="E1316" i="26"/>
  <c r="F1316" i="26"/>
  <c r="G1316" i="26"/>
  <c r="H1316" i="26"/>
  <c r="I1316" i="26"/>
  <c r="B1317" i="26"/>
  <c r="C1317" i="26"/>
  <c r="D1317" i="26"/>
  <c r="E1317" i="26"/>
  <c r="F1317" i="26"/>
  <c r="G1317" i="26"/>
  <c r="H1317" i="26"/>
  <c r="I1317" i="26"/>
  <c r="B1318" i="26"/>
  <c r="C1318" i="26"/>
  <c r="D1318" i="26"/>
  <c r="E1318" i="26"/>
  <c r="F1318" i="26"/>
  <c r="G1318" i="26"/>
  <c r="H1318" i="26"/>
  <c r="I1318" i="26"/>
  <c r="B1319" i="26"/>
  <c r="C1319" i="26"/>
  <c r="D1319" i="26"/>
  <c r="E1319" i="26"/>
  <c r="F1319" i="26"/>
  <c r="G1319" i="26"/>
  <c r="H1319" i="26"/>
  <c r="I1319" i="26"/>
  <c r="B1320" i="26"/>
  <c r="C1320" i="26"/>
  <c r="D1320" i="26"/>
  <c r="E1320" i="26"/>
  <c r="F1320" i="26"/>
  <c r="G1320" i="26"/>
  <c r="H1320" i="26"/>
  <c r="I1320" i="26"/>
  <c r="B1321" i="26"/>
  <c r="C1321" i="26"/>
  <c r="D1321" i="26"/>
  <c r="E1321" i="26"/>
  <c r="F1321" i="26"/>
  <c r="G1321" i="26"/>
  <c r="H1321" i="26"/>
  <c r="I1321" i="26"/>
  <c r="B1322" i="26"/>
  <c r="C1322" i="26"/>
  <c r="D1322" i="26"/>
  <c r="E1322" i="26"/>
  <c r="F1322" i="26"/>
  <c r="G1322" i="26"/>
  <c r="H1322" i="26"/>
  <c r="I1322" i="26"/>
  <c r="B1323" i="26"/>
  <c r="C1323" i="26"/>
  <c r="D1323" i="26"/>
  <c r="E1323" i="26"/>
  <c r="F1323" i="26"/>
  <c r="G1323" i="26"/>
  <c r="H1323" i="26"/>
  <c r="I1323" i="26"/>
  <c r="B1324" i="26"/>
  <c r="C1324" i="26"/>
  <c r="D1324" i="26"/>
  <c r="E1324" i="26"/>
  <c r="F1324" i="26"/>
  <c r="G1324" i="26"/>
  <c r="H1324" i="26"/>
  <c r="I1324" i="26"/>
  <c r="B1325" i="26"/>
  <c r="C1325" i="26"/>
  <c r="D1325" i="26"/>
  <c r="E1325" i="26"/>
  <c r="F1325" i="26"/>
  <c r="G1325" i="26"/>
  <c r="H1325" i="26"/>
  <c r="I1325" i="26"/>
  <c r="B1326" i="26"/>
  <c r="C1326" i="26"/>
  <c r="D1326" i="26"/>
  <c r="E1326" i="26"/>
  <c r="F1326" i="26"/>
  <c r="G1326" i="26"/>
  <c r="H1326" i="26"/>
  <c r="I1326" i="26"/>
  <c r="B1327" i="26"/>
  <c r="C1327" i="26"/>
  <c r="D1327" i="26"/>
  <c r="E1327" i="26"/>
  <c r="F1327" i="26"/>
  <c r="G1327" i="26"/>
  <c r="H1327" i="26"/>
  <c r="I1327" i="26"/>
  <c r="B1328" i="26"/>
  <c r="C1328" i="26"/>
  <c r="D1328" i="26"/>
  <c r="E1328" i="26"/>
  <c r="F1328" i="26"/>
  <c r="G1328" i="26"/>
  <c r="H1328" i="26"/>
  <c r="I1328" i="26"/>
  <c r="B1329" i="26"/>
  <c r="C1329" i="26"/>
  <c r="D1329" i="26"/>
  <c r="E1329" i="26"/>
  <c r="F1329" i="26"/>
  <c r="G1329" i="26"/>
  <c r="H1329" i="26"/>
  <c r="I1329" i="26"/>
  <c r="B1330" i="26"/>
  <c r="C1330" i="26"/>
  <c r="D1330" i="26"/>
  <c r="E1330" i="26"/>
  <c r="F1330" i="26"/>
  <c r="G1330" i="26"/>
  <c r="H1330" i="26"/>
  <c r="I1330" i="26"/>
  <c r="B1331" i="26"/>
  <c r="C1331" i="26"/>
  <c r="D1331" i="26"/>
  <c r="E1331" i="26"/>
  <c r="F1331" i="26"/>
  <c r="G1331" i="26"/>
  <c r="H1331" i="26"/>
  <c r="I1331" i="26"/>
  <c r="B1332" i="26"/>
  <c r="C1332" i="26"/>
  <c r="D1332" i="26"/>
  <c r="E1332" i="26"/>
  <c r="F1332" i="26"/>
  <c r="G1332" i="26"/>
  <c r="H1332" i="26"/>
  <c r="I1332" i="26"/>
  <c r="B1333" i="26"/>
  <c r="C1333" i="26"/>
  <c r="D1333" i="26"/>
  <c r="E1333" i="26"/>
  <c r="F1333" i="26"/>
  <c r="G1333" i="26"/>
  <c r="H1333" i="26"/>
  <c r="I1333" i="26"/>
  <c r="B1334" i="26"/>
  <c r="C1334" i="26"/>
  <c r="D1334" i="26"/>
  <c r="E1334" i="26"/>
  <c r="F1334" i="26"/>
  <c r="G1334" i="26"/>
  <c r="H1334" i="26"/>
  <c r="I1334" i="26"/>
  <c r="B1335" i="26"/>
  <c r="C1335" i="26"/>
  <c r="D1335" i="26"/>
  <c r="E1335" i="26"/>
  <c r="F1335" i="26"/>
  <c r="G1335" i="26"/>
  <c r="H1335" i="26"/>
  <c r="I1335" i="26"/>
  <c r="B1336" i="26"/>
  <c r="C1336" i="26"/>
  <c r="D1336" i="26"/>
  <c r="E1336" i="26"/>
  <c r="F1336" i="26"/>
  <c r="G1336" i="26"/>
  <c r="H1336" i="26"/>
  <c r="I1336" i="26"/>
  <c r="B1337" i="26"/>
  <c r="C1337" i="26"/>
  <c r="D1337" i="26"/>
  <c r="E1337" i="26"/>
  <c r="F1337" i="26"/>
  <c r="G1337" i="26"/>
  <c r="H1337" i="26"/>
  <c r="I1337" i="26"/>
  <c r="B1338" i="26"/>
  <c r="C1338" i="26"/>
  <c r="D1338" i="26"/>
  <c r="E1338" i="26"/>
  <c r="F1338" i="26"/>
  <c r="G1338" i="26"/>
  <c r="H1338" i="26"/>
  <c r="I1338" i="26"/>
  <c r="B1339" i="26"/>
  <c r="C1339" i="26"/>
  <c r="D1339" i="26"/>
  <c r="E1339" i="26"/>
  <c r="F1339" i="26"/>
  <c r="G1339" i="26"/>
  <c r="H1339" i="26"/>
  <c r="I1339" i="26"/>
  <c r="B1340" i="26"/>
  <c r="C1340" i="26"/>
  <c r="D1340" i="26"/>
  <c r="E1340" i="26"/>
  <c r="F1340" i="26"/>
  <c r="G1340" i="26"/>
  <c r="H1340" i="26"/>
  <c r="I1340" i="26"/>
  <c r="B1341" i="26"/>
  <c r="C1341" i="26"/>
  <c r="D1341" i="26"/>
  <c r="E1341" i="26"/>
  <c r="F1341" i="26"/>
  <c r="G1341" i="26"/>
  <c r="H1341" i="26"/>
  <c r="I1341" i="26"/>
  <c r="B1342" i="26"/>
  <c r="C1342" i="26"/>
  <c r="D1342" i="26"/>
  <c r="E1342" i="26"/>
  <c r="F1342" i="26"/>
  <c r="G1342" i="26"/>
  <c r="H1342" i="26"/>
  <c r="I1342" i="26"/>
  <c r="B1343" i="26"/>
  <c r="C1343" i="26"/>
  <c r="D1343" i="26"/>
  <c r="E1343" i="26"/>
  <c r="F1343" i="26"/>
  <c r="G1343" i="26"/>
  <c r="H1343" i="26"/>
  <c r="I1343" i="26"/>
  <c r="B1344" i="26"/>
  <c r="C1344" i="26"/>
  <c r="D1344" i="26"/>
  <c r="E1344" i="26"/>
  <c r="F1344" i="26"/>
  <c r="G1344" i="26"/>
  <c r="H1344" i="26"/>
  <c r="I1344" i="26"/>
  <c r="B1345" i="26"/>
  <c r="C1345" i="26"/>
  <c r="D1345" i="26"/>
  <c r="E1345" i="26"/>
  <c r="F1345" i="26"/>
  <c r="G1345" i="26"/>
  <c r="H1345" i="26"/>
  <c r="I1345" i="26"/>
  <c r="B1346" i="26"/>
  <c r="C1346" i="26"/>
  <c r="D1346" i="26"/>
  <c r="E1346" i="26"/>
  <c r="F1346" i="26"/>
  <c r="G1346" i="26"/>
  <c r="H1346" i="26"/>
  <c r="I1346" i="26"/>
  <c r="B1347" i="26"/>
  <c r="C1347" i="26"/>
  <c r="D1347" i="26"/>
  <c r="E1347" i="26"/>
  <c r="F1347" i="26"/>
  <c r="G1347" i="26"/>
  <c r="H1347" i="26"/>
  <c r="I1347" i="26"/>
  <c r="B1348" i="26"/>
  <c r="C1348" i="26"/>
  <c r="D1348" i="26"/>
  <c r="E1348" i="26"/>
  <c r="F1348" i="26"/>
  <c r="G1348" i="26"/>
  <c r="H1348" i="26"/>
  <c r="I1348" i="26"/>
  <c r="B1349" i="26"/>
  <c r="C1349" i="26"/>
  <c r="D1349" i="26"/>
  <c r="E1349" i="26"/>
  <c r="F1349" i="26"/>
  <c r="G1349" i="26"/>
  <c r="H1349" i="26"/>
  <c r="I1349" i="26"/>
  <c r="B1350" i="26"/>
  <c r="C1350" i="26"/>
  <c r="D1350" i="26"/>
  <c r="E1350" i="26"/>
  <c r="F1350" i="26"/>
  <c r="G1350" i="26"/>
  <c r="H1350" i="26"/>
  <c r="I1350" i="26"/>
  <c r="B1351" i="26"/>
  <c r="C1351" i="26"/>
  <c r="D1351" i="26"/>
  <c r="E1351" i="26"/>
  <c r="F1351" i="26"/>
  <c r="G1351" i="26"/>
  <c r="H1351" i="26"/>
  <c r="I1351" i="26"/>
  <c r="B1352" i="26"/>
  <c r="C1352" i="26"/>
  <c r="D1352" i="26"/>
  <c r="E1352" i="26"/>
  <c r="F1352" i="26"/>
  <c r="G1352" i="26"/>
  <c r="H1352" i="26"/>
  <c r="I1352" i="26"/>
  <c r="B1353" i="26"/>
  <c r="C1353" i="26"/>
  <c r="D1353" i="26"/>
  <c r="E1353" i="26"/>
  <c r="F1353" i="26"/>
  <c r="G1353" i="26"/>
  <c r="H1353" i="26"/>
  <c r="I1353" i="26"/>
  <c r="B1354" i="26"/>
  <c r="C1354" i="26"/>
  <c r="D1354" i="26"/>
  <c r="E1354" i="26"/>
  <c r="F1354" i="26"/>
  <c r="G1354" i="26"/>
  <c r="H1354" i="26"/>
  <c r="I1354" i="26"/>
  <c r="B1355" i="26"/>
  <c r="C1355" i="26"/>
  <c r="D1355" i="26"/>
  <c r="E1355" i="26"/>
  <c r="F1355" i="26"/>
  <c r="G1355" i="26"/>
  <c r="H1355" i="26"/>
  <c r="I1355" i="26"/>
  <c r="B1356" i="26"/>
  <c r="C1356" i="26"/>
  <c r="D1356" i="26"/>
  <c r="E1356" i="26"/>
  <c r="F1356" i="26"/>
  <c r="G1356" i="26"/>
  <c r="H1356" i="26"/>
  <c r="I1356" i="26"/>
  <c r="B1357" i="26"/>
  <c r="C1357" i="26"/>
  <c r="D1357" i="26"/>
  <c r="E1357" i="26"/>
  <c r="F1357" i="26"/>
  <c r="G1357" i="26"/>
  <c r="H1357" i="26"/>
  <c r="I1357" i="26"/>
  <c r="B1358" i="26"/>
  <c r="C1358" i="26"/>
  <c r="D1358" i="26"/>
  <c r="E1358" i="26"/>
  <c r="F1358" i="26"/>
  <c r="G1358" i="26"/>
  <c r="H1358" i="26"/>
  <c r="I1358" i="26"/>
  <c r="B1359" i="26"/>
  <c r="C1359" i="26"/>
  <c r="D1359" i="26"/>
  <c r="E1359" i="26"/>
  <c r="F1359" i="26"/>
  <c r="G1359" i="26"/>
  <c r="H1359" i="26"/>
  <c r="I1359" i="26"/>
  <c r="B1360" i="26"/>
  <c r="C1360" i="26"/>
  <c r="D1360" i="26"/>
  <c r="E1360" i="26"/>
  <c r="F1360" i="26"/>
  <c r="G1360" i="26"/>
  <c r="H1360" i="26"/>
  <c r="I1360" i="26"/>
  <c r="B1361" i="26"/>
  <c r="C1361" i="26"/>
  <c r="D1361" i="26"/>
  <c r="E1361" i="26"/>
  <c r="F1361" i="26"/>
  <c r="G1361" i="26"/>
  <c r="H1361" i="26"/>
  <c r="I1361" i="26"/>
  <c r="B1362" i="26"/>
  <c r="C1362" i="26"/>
  <c r="D1362" i="26"/>
  <c r="E1362" i="26"/>
  <c r="F1362" i="26"/>
  <c r="G1362" i="26"/>
  <c r="H1362" i="26"/>
  <c r="I1362" i="26"/>
  <c r="B1363" i="26"/>
  <c r="C1363" i="26"/>
  <c r="D1363" i="26"/>
  <c r="E1363" i="26"/>
  <c r="F1363" i="26"/>
  <c r="G1363" i="26"/>
  <c r="H1363" i="26"/>
  <c r="I1363" i="26"/>
  <c r="B1364" i="26"/>
  <c r="C1364" i="26"/>
  <c r="D1364" i="26"/>
  <c r="E1364" i="26"/>
  <c r="F1364" i="26"/>
  <c r="G1364" i="26"/>
  <c r="H1364" i="26"/>
  <c r="I1364" i="26"/>
  <c r="B1365" i="26"/>
  <c r="C1365" i="26"/>
  <c r="D1365" i="26"/>
  <c r="E1365" i="26"/>
  <c r="F1365" i="26"/>
  <c r="G1365" i="26"/>
  <c r="H1365" i="26"/>
  <c r="I1365" i="26"/>
  <c r="B1366" i="26"/>
  <c r="C1366" i="26"/>
  <c r="D1366" i="26"/>
  <c r="E1366" i="26"/>
  <c r="F1366" i="26"/>
  <c r="G1366" i="26"/>
  <c r="H1366" i="26"/>
  <c r="I1366" i="26"/>
  <c r="B1367" i="26"/>
  <c r="C1367" i="26"/>
  <c r="D1367" i="26"/>
  <c r="E1367" i="26"/>
  <c r="F1367" i="26"/>
  <c r="G1367" i="26"/>
  <c r="H1367" i="26"/>
  <c r="I1367" i="26"/>
  <c r="B1368" i="26"/>
  <c r="C1368" i="26"/>
  <c r="D1368" i="26"/>
  <c r="E1368" i="26"/>
  <c r="F1368" i="26"/>
  <c r="G1368" i="26"/>
  <c r="H1368" i="26"/>
  <c r="I1368" i="26"/>
  <c r="B1369" i="26"/>
  <c r="C1369" i="26"/>
  <c r="D1369" i="26"/>
  <c r="E1369" i="26"/>
  <c r="F1369" i="26"/>
  <c r="G1369" i="26"/>
  <c r="H1369" i="26"/>
  <c r="I1369" i="26"/>
  <c r="B1370" i="26"/>
  <c r="C1370" i="26"/>
  <c r="D1370" i="26"/>
  <c r="E1370" i="26"/>
  <c r="F1370" i="26"/>
  <c r="G1370" i="26"/>
  <c r="H1370" i="26"/>
  <c r="I1370" i="26"/>
  <c r="B1371" i="26"/>
  <c r="C1371" i="26"/>
  <c r="D1371" i="26"/>
  <c r="E1371" i="26"/>
  <c r="F1371" i="26"/>
  <c r="G1371" i="26"/>
  <c r="H1371" i="26"/>
  <c r="I1371" i="26"/>
  <c r="B1372" i="26"/>
  <c r="C1372" i="26"/>
  <c r="D1372" i="26"/>
  <c r="E1372" i="26"/>
  <c r="F1372" i="26"/>
  <c r="G1372" i="26"/>
  <c r="H1372" i="26"/>
  <c r="I1372" i="26"/>
  <c r="B1373" i="26"/>
  <c r="C1373" i="26"/>
  <c r="D1373" i="26"/>
  <c r="E1373" i="26"/>
  <c r="F1373" i="26"/>
  <c r="G1373" i="26"/>
  <c r="H1373" i="26"/>
  <c r="I1373" i="26"/>
  <c r="B1374" i="26"/>
  <c r="C1374" i="26"/>
  <c r="D1374" i="26"/>
  <c r="E1374" i="26"/>
  <c r="F1374" i="26"/>
  <c r="G1374" i="26"/>
  <c r="H1374" i="26"/>
  <c r="I1374" i="26"/>
  <c r="B1375" i="26"/>
  <c r="C1375" i="26"/>
  <c r="D1375" i="26"/>
  <c r="E1375" i="26"/>
  <c r="F1375" i="26"/>
  <c r="G1375" i="26"/>
  <c r="H1375" i="26"/>
  <c r="I1375" i="26"/>
  <c r="B1376" i="26"/>
  <c r="C1376" i="26"/>
  <c r="D1376" i="26"/>
  <c r="E1376" i="26"/>
  <c r="F1376" i="26"/>
  <c r="G1376" i="26"/>
  <c r="H1376" i="26"/>
  <c r="I1376" i="26"/>
  <c r="B1377" i="26"/>
  <c r="C1377" i="26"/>
  <c r="D1377" i="26"/>
  <c r="E1377" i="26"/>
  <c r="F1377" i="26"/>
  <c r="G1377" i="26"/>
  <c r="H1377" i="26"/>
  <c r="I1377" i="26"/>
  <c r="B1378" i="26"/>
  <c r="C1378" i="26"/>
  <c r="D1378" i="26"/>
  <c r="E1378" i="26"/>
  <c r="F1378" i="26"/>
  <c r="G1378" i="26"/>
  <c r="H1378" i="26"/>
  <c r="I1378" i="26"/>
  <c r="B1379" i="26"/>
  <c r="C1379" i="26"/>
  <c r="D1379" i="26"/>
  <c r="E1379" i="26"/>
  <c r="F1379" i="26"/>
  <c r="G1379" i="26"/>
  <c r="H1379" i="26"/>
  <c r="I1379" i="26"/>
  <c r="B1380" i="26"/>
  <c r="C1380" i="26"/>
  <c r="D1380" i="26"/>
  <c r="E1380" i="26"/>
  <c r="F1380" i="26"/>
  <c r="G1380" i="26"/>
  <c r="H1380" i="26"/>
  <c r="I1380" i="26"/>
  <c r="B1381" i="26"/>
  <c r="C1381" i="26"/>
  <c r="D1381" i="26"/>
  <c r="E1381" i="26"/>
  <c r="F1381" i="26"/>
  <c r="G1381" i="26"/>
  <c r="H1381" i="26"/>
  <c r="I1381" i="26"/>
  <c r="B1382" i="26"/>
  <c r="C1382" i="26"/>
  <c r="D1382" i="26"/>
  <c r="E1382" i="26"/>
  <c r="F1382" i="26"/>
  <c r="G1382" i="26"/>
  <c r="H1382" i="26"/>
  <c r="I1382" i="26"/>
  <c r="B1383" i="26"/>
  <c r="C1383" i="26"/>
  <c r="D1383" i="26"/>
  <c r="E1383" i="26"/>
  <c r="F1383" i="26"/>
  <c r="G1383" i="26"/>
  <c r="H1383" i="26"/>
  <c r="I1383" i="26"/>
  <c r="B1384" i="26"/>
  <c r="C1384" i="26"/>
  <c r="D1384" i="26"/>
  <c r="E1384" i="26"/>
  <c r="F1384" i="26"/>
  <c r="G1384" i="26"/>
  <c r="H1384" i="26"/>
  <c r="I1384" i="26"/>
  <c r="B1385" i="26"/>
  <c r="C1385" i="26"/>
  <c r="D1385" i="26"/>
  <c r="E1385" i="26"/>
  <c r="F1385" i="26"/>
  <c r="G1385" i="26"/>
  <c r="H1385" i="26"/>
  <c r="I1385" i="26"/>
  <c r="B1386" i="26"/>
  <c r="C1386" i="26"/>
  <c r="D1386" i="26"/>
  <c r="E1386" i="26"/>
  <c r="F1386" i="26"/>
  <c r="G1386" i="26"/>
  <c r="H1386" i="26"/>
  <c r="I1386" i="26"/>
  <c r="B1387" i="26"/>
  <c r="C1387" i="26"/>
  <c r="D1387" i="26"/>
  <c r="E1387" i="26"/>
  <c r="F1387" i="26"/>
  <c r="G1387" i="26"/>
  <c r="H1387" i="26"/>
  <c r="I1387" i="26"/>
  <c r="B1388" i="26"/>
  <c r="C1388" i="26"/>
  <c r="D1388" i="26"/>
  <c r="E1388" i="26"/>
  <c r="F1388" i="26"/>
  <c r="G1388" i="26"/>
  <c r="H1388" i="26"/>
  <c r="I1388" i="26"/>
  <c r="B1389" i="26"/>
  <c r="C1389" i="26"/>
  <c r="D1389" i="26"/>
  <c r="E1389" i="26"/>
  <c r="F1389" i="26"/>
  <c r="G1389" i="26"/>
  <c r="H1389" i="26"/>
  <c r="I1389" i="26"/>
  <c r="B1390" i="26"/>
  <c r="C1390" i="26"/>
  <c r="D1390" i="26"/>
  <c r="E1390" i="26"/>
  <c r="F1390" i="26"/>
  <c r="G1390" i="26"/>
  <c r="H1390" i="26"/>
  <c r="I1390" i="26"/>
  <c r="B1391" i="26"/>
  <c r="C1391" i="26"/>
  <c r="D1391" i="26"/>
  <c r="E1391" i="26"/>
  <c r="F1391" i="26"/>
  <c r="G1391" i="26"/>
  <c r="H1391" i="26"/>
  <c r="I1391" i="26"/>
  <c r="B1392" i="26"/>
  <c r="C1392" i="26"/>
  <c r="D1392" i="26"/>
  <c r="E1392" i="26"/>
  <c r="F1392" i="26"/>
  <c r="G1392" i="26"/>
  <c r="H1392" i="26"/>
  <c r="I1392" i="26"/>
  <c r="B1393" i="26"/>
  <c r="C1393" i="26"/>
  <c r="D1393" i="26"/>
  <c r="E1393" i="26"/>
  <c r="F1393" i="26"/>
  <c r="G1393" i="26"/>
  <c r="H1393" i="26"/>
  <c r="I1393" i="26"/>
  <c r="B1394" i="26"/>
  <c r="C1394" i="26"/>
  <c r="D1394" i="26"/>
  <c r="E1394" i="26"/>
  <c r="F1394" i="26"/>
  <c r="G1394" i="26"/>
  <c r="H1394" i="26"/>
  <c r="I1394" i="26"/>
  <c r="B1395" i="26"/>
  <c r="C1395" i="26"/>
  <c r="D1395" i="26"/>
  <c r="E1395" i="26"/>
  <c r="F1395" i="26"/>
  <c r="G1395" i="26"/>
  <c r="H1395" i="26"/>
  <c r="I1395" i="26"/>
  <c r="B1396" i="26"/>
  <c r="C1396" i="26"/>
  <c r="D1396" i="26"/>
  <c r="E1396" i="26"/>
  <c r="F1396" i="26"/>
  <c r="G1396" i="26"/>
  <c r="H1396" i="26"/>
  <c r="I1396" i="26"/>
  <c r="B1397" i="26"/>
  <c r="C1397" i="26"/>
  <c r="D1397" i="26"/>
  <c r="E1397" i="26"/>
  <c r="F1397" i="26"/>
  <c r="G1397" i="26"/>
  <c r="H1397" i="26"/>
  <c r="I1397" i="26"/>
  <c r="B1398" i="26"/>
  <c r="C1398" i="26"/>
  <c r="D1398" i="26"/>
  <c r="E1398" i="26"/>
  <c r="F1398" i="26"/>
  <c r="G1398" i="26"/>
  <c r="H1398" i="26"/>
  <c r="I1398" i="26"/>
  <c r="B1399" i="26"/>
  <c r="C1399" i="26"/>
  <c r="D1399" i="26"/>
  <c r="E1399" i="26"/>
  <c r="F1399" i="26"/>
  <c r="G1399" i="26"/>
  <c r="H1399" i="26"/>
  <c r="I1399" i="26"/>
  <c r="B1400" i="26"/>
  <c r="C1400" i="26"/>
  <c r="D1400" i="26"/>
  <c r="E1400" i="26"/>
  <c r="F1400" i="26"/>
  <c r="G1400" i="26"/>
  <c r="H1400" i="26"/>
  <c r="I1400" i="26"/>
  <c r="B1401" i="26"/>
  <c r="C1401" i="26"/>
  <c r="D1401" i="26"/>
  <c r="E1401" i="26"/>
  <c r="F1401" i="26"/>
  <c r="G1401" i="26"/>
  <c r="H1401" i="26"/>
  <c r="I1401" i="26"/>
  <c r="B1402" i="26"/>
  <c r="C1402" i="26"/>
  <c r="D1402" i="26"/>
  <c r="E1402" i="26"/>
  <c r="F1402" i="26"/>
  <c r="G1402" i="26"/>
  <c r="H1402" i="26"/>
  <c r="I1402" i="26"/>
  <c r="B1403" i="26"/>
  <c r="C1403" i="26"/>
  <c r="D1403" i="26"/>
  <c r="E1403" i="26"/>
  <c r="F1403" i="26"/>
  <c r="G1403" i="26"/>
  <c r="H1403" i="26"/>
  <c r="I1403" i="26"/>
  <c r="B1404" i="26"/>
  <c r="C1404" i="26"/>
  <c r="D1404" i="26"/>
  <c r="E1404" i="26"/>
  <c r="F1404" i="26"/>
  <c r="G1404" i="26"/>
  <c r="H1404" i="26"/>
  <c r="I1404" i="26"/>
  <c r="B1405" i="26"/>
  <c r="C1405" i="26"/>
  <c r="D1405" i="26"/>
  <c r="E1405" i="26"/>
  <c r="F1405" i="26"/>
  <c r="G1405" i="26"/>
  <c r="H1405" i="26"/>
  <c r="I1405" i="26"/>
  <c r="B1406" i="26"/>
  <c r="C1406" i="26"/>
  <c r="D1406" i="26"/>
  <c r="E1406" i="26"/>
  <c r="F1406" i="26"/>
  <c r="G1406" i="26"/>
  <c r="H1406" i="26"/>
  <c r="I1406" i="26"/>
  <c r="B1407" i="26"/>
  <c r="C1407" i="26"/>
  <c r="D1407" i="26"/>
  <c r="E1407" i="26"/>
  <c r="F1407" i="26"/>
  <c r="G1407" i="26"/>
  <c r="H1407" i="26"/>
  <c r="I1407" i="26"/>
  <c r="B1408" i="26"/>
  <c r="C1408" i="26"/>
  <c r="D1408" i="26"/>
  <c r="E1408" i="26"/>
  <c r="F1408" i="26"/>
  <c r="G1408" i="26"/>
  <c r="H1408" i="26"/>
  <c r="I1408" i="26"/>
  <c r="B1409" i="26"/>
  <c r="C1409" i="26"/>
  <c r="D1409" i="26"/>
  <c r="E1409" i="26"/>
  <c r="F1409" i="26"/>
  <c r="G1409" i="26"/>
  <c r="H1409" i="26"/>
  <c r="I1409" i="26"/>
  <c r="B1410" i="26"/>
  <c r="C1410" i="26"/>
  <c r="D1410" i="26"/>
  <c r="E1410" i="26"/>
  <c r="F1410" i="26"/>
  <c r="G1410" i="26"/>
  <c r="H1410" i="26"/>
  <c r="I1410" i="26"/>
  <c r="B1411" i="26"/>
  <c r="C1411" i="26"/>
  <c r="D1411" i="26"/>
  <c r="E1411" i="26"/>
  <c r="F1411" i="26"/>
  <c r="G1411" i="26"/>
  <c r="H1411" i="26"/>
  <c r="I1411" i="26"/>
  <c r="B1412" i="26"/>
  <c r="C1412" i="26"/>
  <c r="D1412" i="26"/>
  <c r="E1412" i="26"/>
  <c r="F1412" i="26"/>
  <c r="G1412" i="26"/>
  <c r="H1412" i="26"/>
  <c r="I1412" i="26"/>
  <c r="B1413" i="26"/>
  <c r="C1413" i="26"/>
  <c r="D1413" i="26"/>
  <c r="E1413" i="26"/>
  <c r="F1413" i="26"/>
  <c r="G1413" i="26"/>
  <c r="H1413" i="26"/>
  <c r="I1413" i="26"/>
  <c r="B1414" i="26"/>
  <c r="C1414" i="26"/>
  <c r="D1414" i="26"/>
  <c r="E1414" i="26"/>
  <c r="F1414" i="26"/>
  <c r="G1414" i="26"/>
  <c r="H1414" i="26"/>
  <c r="I1414" i="26"/>
  <c r="B1415" i="26"/>
  <c r="C1415" i="26"/>
  <c r="D1415" i="26"/>
  <c r="E1415" i="26"/>
  <c r="F1415" i="26"/>
  <c r="G1415" i="26"/>
  <c r="H1415" i="26"/>
  <c r="I1415" i="26"/>
  <c r="B1416" i="26"/>
  <c r="C1416" i="26"/>
  <c r="D1416" i="26"/>
  <c r="E1416" i="26"/>
  <c r="F1416" i="26"/>
  <c r="G1416" i="26"/>
  <c r="H1416" i="26"/>
  <c r="I1416" i="26"/>
  <c r="B1417" i="26"/>
  <c r="C1417" i="26"/>
  <c r="D1417" i="26"/>
  <c r="E1417" i="26"/>
  <c r="F1417" i="26"/>
  <c r="G1417" i="26"/>
  <c r="H1417" i="26"/>
  <c r="I1417" i="26"/>
  <c r="B1418" i="26"/>
  <c r="C1418" i="26"/>
  <c r="D1418" i="26"/>
  <c r="E1418" i="26"/>
  <c r="F1418" i="26"/>
  <c r="G1418" i="26"/>
  <c r="H1418" i="26"/>
  <c r="I1418" i="26"/>
  <c r="B1419" i="26"/>
  <c r="C1419" i="26"/>
  <c r="D1419" i="26"/>
  <c r="E1419" i="26"/>
  <c r="F1419" i="26"/>
  <c r="G1419" i="26"/>
  <c r="H1419" i="26"/>
  <c r="I1419" i="26"/>
  <c r="B1420" i="26"/>
  <c r="C1420" i="26"/>
  <c r="D1420" i="26"/>
  <c r="E1420" i="26"/>
  <c r="F1420" i="26"/>
  <c r="G1420" i="26"/>
  <c r="H1420" i="26"/>
  <c r="I1420" i="26"/>
  <c r="B1421" i="26"/>
  <c r="C1421" i="26"/>
  <c r="D1421" i="26"/>
  <c r="E1421" i="26"/>
  <c r="F1421" i="26"/>
  <c r="G1421" i="26"/>
  <c r="H1421" i="26"/>
  <c r="I1421" i="26"/>
  <c r="B1422" i="26"/>
  <c r="C1422" i="26"/>
  <c r="D1422" i="26"/>
  <c r="E1422" i="26"/>
  <c r="F1422" i="26"/>
  <c r="G1422" i="26"/>
  <c r="H1422" i="26"/>
  <c r="I1422" i="26"/>
  <c r="B1423" i="26"/>
  <c r="C1423" i="26"/>
  <c r="D1423" i="26"/>
  <c r="E1423" i="26"/>
  <c r="F1423" i="26"/>
  <c r="G1423" i="26"/>
  <c r="H1423" i="26"/>
  <c r="I1423" i="26"/>
  <c r="B1424" i="26"/>
  <c r="C1424" i="26"/>
  <c r="D1424" i="26"/>
  <c r="E1424" i="26"/>
  <c r="F1424" i="26"/>
  <c r="G1424" i="26"/>
  <c r="H1424" i="26"/>
  <c r="I1424" i="26"/>
  <c r="B1425" i="26"/>
  <c r="C1425" i="26"/>
  <c r="D1425" i="26"/>
  <c r="E1425" i="26"/>
  <c r="F1425" i="26"/>
  <c r="G1425" i="26"/>
  <c r="H1425" i="26"/>
  <c r="I1425" i="26"/>
  <c r="B1426" i="26"/>
  <c r="C1426" i="26"/>
  <c r="D1426" i="26"/>
  <c r="E1426" i="26"/>
  <c r="F1426" i="26"/>
  <c r="G1426" i="26"/>
  <c r="H1426" i="26"/>
  <c r="I1426" i="26"/>
  <c r="B1427" i="26"/>
  <c r="C1427" i="26"/>
  <c r="D1427" i="26"/>
  <c r="E1427" i="26"/>
  <c r="F1427" i="26"/>
  <c r="G1427" i="26"/>
  <c r="H1427" i="26"/>
  <c r="I1427" i="26"/>
  <c r="B1428" i="26"/>
  <c r="C1428" i="26"/>
  <c r="D1428" i="26"/>
  <c r="E1428" i="26"/>
  <c r="F1428" i="26"/>
  <c r="G1428" i="26"/>
  <c r="H1428" i="26"/>
  <c r="I1428" i="26"/>
  <c r="B1429" i="26"/>
  <c r="C1429" i="26"/>
  <c r="D1429" i="26"/>
  <c r="E1429" i="26"/>
  <c r="F1429" i="26"/>
  <c r="G1429" i="26"/>
  <c r="H1429" i="26"/>
  <c r="I1429" i="26"/>
  <c r="B1430" i="26"/>
  <c r="C1430" i="26"/>
  <c r="D1430" i="26"/>
  <c r="E1430" i="26"/>
  <c r="F1430" i="26"/>
  <c r="G1430" i="26"/>
  <c r="H1430" i="26"/>
  <c r="I1430" i="26"/>
  <c r="B1431" i="26"/>
  <c r="C1431" i="26"/>
  <c r="D1431" i="26"/>
  <c r="E1431" i="26"/>
  <c r="F1431" i="26"/>
  <c r="G1431" i="26"/>
  <c r="H1431" i="26"/>
  <c r="I1431" i="26"/>
  <c r="B1432" i="26"/>
  <c r="C1432" i="26"/>
  <c r="D1432" i="26"/>
  <c r="E1432" i="26"/>
  <c r="F1432" i="26"/>
  <c r="G1432" i="26"/>
  <c r="H1432" i="26"/>
  <c r="I1432" i="26"/>
  <c r="B1433" i="26"/>
  <c r="C1433" i="26"/>
  <c r="D1433" i="26"/>
  <c r="E1433" i="26"/>
  <c r="F1433" i="26"/>
  <c r="G1433" i="26"/>
  <c r="H1433" i="26"/>
  <c r="I1433" i="26"/>
  <c r="B1434" i="26"/>
  <c r="C1434" i="26"/>
  <c r="D1434" i="26"/>
  <c r="E1434" i="26"/>
  <c r="F1434" i="26"/>
  <c r="G1434" i="26"/>
  <c r="H1434" i="26"/>
  <c r="I1434" i="26"/>
  <c r="B1435" i="26"/>
  <c r="C1435" i="26"/>
  <c r="D1435" i="26"/>
  <c r="E1435" i="26"/>
  <c r="F1435" i="26"/>
  <c r="G1435" i="26"/>
  <c r="H1435" i="26"/>
  <c r="I1435" i="26"/>
  <c r="B1436" i="26"/>
  <c r="C1436" i="26"/>
  <c r="D1436" i="26"/>
  <c r="E1436" i="26"/>
  <c r="F1436" i="26"/>
  <c r="G1436" i="26"/>
  <c r="H1436" i="26"/>
  <c r="I1436" i="26"/>
  <c r="B1437" i="26"/>
  <c r="C1437" i="26"/>
  <c r="D1437" i="26"/>
  <c r="E1437" i="26"/>
  <c r="F1437" i="26"/>
  <c r="G1437" i="26"/>
  <c r="H1437" i="26"/>
  <c r="I1437" i="26"/>
  <c r="B1438" i="26"/>
  <c r="C1438" i="26"/>
  <c r="D1438" i="26"/>
  <c r="E1438" i="26"/>
  <c r="F1438" i="26"/>
  <c r="G1438" i="26"/>
  <c r="H1438" i="26"/>
  <c r="I1438" i="26"/>
  <c r="B1439" i="26"/>
  <c r="C1439" i="26"/>
  <c r="D1439" i="26"/>
  <c r="E1439" i="26"/>
  <c r="F1439" i="26"/>
  <c r="G1439" i="26"/>
  <c r="H1439" i="26"/>
  <c r="I1439" i="26"/>
  <c r="B1440" i="26"/>
  <c r="C1440" i="26"/>
  <c r="D1440" i="26"/>
  <c r="E1440" i="26"/>
  <c r="F1440" i="26"/>
  <c r="G1440" i="26"/>
  <c r="H1440" i="26"/>
  <c r="I1440" i="26"/>
  <c r="B1441" i="26"/>
  <c r="C1441" i="26"/>
  <c r="D1441" i="26"/>
  <c r="E1441" i="26"/>
  <c r="F1441" i="26"/>
  <c r="G1441" i="26"/>
  <c r="H1441" i="26"/>
  <c r="I1441" i="26"/>
  <c r="B1442" i="26"/>
  <c r="C1442" i="26"/>
  <c r="D1442" i="26"/>
  <c r="E1442" i="26"/>
  <c r="F1442" i="26"/>
  <c r="G1442" i="26"/>
  <c r="H1442" i="26"/>
  <c r="I1442" i="26"/>
  <c r="B1443" i="26"/>
  <c r="C1443" i="26"/>
  <c r="D1443" i="26"/>
  <c r="E1443" i="26"/>
  <c r="F1443" i="26"/>
  <c r="G1443" i="26"/>
  <c r="H1443" i="26"/>
  <c r="I1443" i="26"/>
  <c r="B1444" i="26"/>
  <c r="C1444" i="26"/>
  <c r="D1444" i="26"/>
  <c r="E1444" i="26"/>
  <c r="F1444" i="26"/>
  <c r="G1444" i="26"/>
  <c r="H1444" i="26"/>
  <c r="I1444" i="26"/>
  <c r="B1445" i="26"/>
  <c r="C1445" i="26"/>
  <c r="D1445" i="26"/>
  <c r="E1445" i="26"/>
  <c r="F1445" i="26"/>
  <c r="G1445" i="26"/>
  <c r="H1445" i="26"/>
  <c r="I1445" i="26"/>
  <c r="B1446" i="26"/>
  <c r="C1446" i="26"/>
  <c r="D1446" i="26"/>
  <c r="E1446" i="26"/>
  <c r="F1446" i="26"/>
  <c r="G1446" i="26"/>
  <c r="H1446" i="26"/>
  <c r="I1446" i="26"/>
  <c r="B1447" i="26"/>
  <c r="C1447" i="26"/>
  <c r="D1447" i="26"/>
  <c r="E1447" i="26"/>
  <c r="F1447" i="26"/>
  <c r="G1447" i="26"/>
  <c r="H1447" i="26"/>
  <c r="I1447" i="26"/>
  <c r="B1448" i="26"/>
  <c r="C1448" i="26"/>
  <c r="D1448" i="26"/>
  <c r="E1448" i="26"/>
  <c r="F1448" i="26"/>
  <c r="G1448" i="26"/>
  <c r="H1448" i="26"/>
  <c r="I1448" i="26"/>
  <c r="B1449" i="26"/>
  <c r="C1449" i="26"/>
  <c r="D1449" i="26"/>
  <c r="E1449" i="26"/>
  <c r="F1449" i="26"/>
  <c r="G1449" i="26"/>
  <c r="H1449" i="26"/>
  <c r="I1449" i="26"/>
  <c r="B1450" i="26"/>
  <c r="C1450" i="26"/>
  <c r="D1450" i="26"/>
  <c r="E1450" i="26"/>
  <c r="F1450" i="26"/>
  <c r="G1450" i="26"/>
  <c r="H1450" i="26"/>
  <c r="I1450" i="26"/>
  <c r="B1451" i="26"/>
  <c r="C1451" i="26"/>
  <c r="D1451" i="26"/>
  <c r="E1451" i="26"/>
  <c r="F1451" i="26"/>
  <c r="G1451" i="26"/>
  <c r="H1451" i="26"/>
  <c r="I1451" i="26"/>
  <c r="B1452" i="26"/>
  <c r="C1452" i="26"/>
  <c r="D1452" i="26"/>
  <c r="E1452" i="26"/>
  <c r="F1452" i="26"/>
  <c r="G1452" i="26"/>
  <c r="H1452" i="26"/>
  <c r="I1452" i="26"/>
  <c r="B1453" i="26"/>
  <c r="C1453" i="26"/>
  <c r="D1453" i="26"/>
  <c r="E1453" i="26"/>
  <c r="F1453" i="26"/>
  <c r="G1453" i="26"/>
  <c r="H1453" i="26"/>
  <c r="I1453" i="26"/>
  <c r="B1454" i="26"/>
  <c r="C1454" i="26"/>
  <c r="D1454" i="26"/>
  <c r="E1454" i="26"/>
  <c r="F1454" i="26"/>
  <c r="G1454" i="26"/>
  <c r="H1454" i="26"/>
  <c r="I1454" i="26"/>
  <c r="B1455" i="26"/>
  <c r="C1455" i="26"/>
  <c r="D1455" i="26"/>
  <c r="E1455" i="26"/>
  <c r="F1455" i="26"/>
  <c r="G1455" i="26"/>
  <c r="H1455" i="26"/>
  <c r="I1455" i="26"/>
  <c r="B1456" i="26"/>
  <c r="C1456" i="26"/>
  <c r="D1456" i="26"/>
  <c r="E1456" i="26"/>
  <c r="F1456" i="26"/>
  <c r="G1456" i="26"/>
  <c r="H1456" i="26"/>
  <c r="I1456" i="26"/>
  <c r="B1457" i="26"/>
  <c r="C1457" i="26"/>
  <c r="D1457" i="26"/>
  <c r="E1457" i="26"/>
  <c r="F1457" i="26"/>
  <c r="G1457" i="26"/>
  <c r="H1457" i="26"/>
  <c r="I1457" i="26"/>
  <c r="B1458" i="26"/>
  <c r="C1458" i="26"/>
  <c r="D1458" i="26"/>
  <c r="E1458" i="26"/>
  <c r="F1458" i="26"/>
  <c r="G1458" i="26"/>
  <c r="H1458" i="26"/>
  <c r="I1458" i="26"/>
  <c r="B1459" i="26"/>
  <c r="C1459" i="26"/>
  <c r="D1459" i="26"/>
  <c r="E1459" i="26"/>
  <c r="F1459" i="26"/>
  <c r="G1459" i="26"/>
  <c r="H1459" i="26"/>
  <c r="I1459" i="26"/>
  <c r="B1460" i="26"/>
  <c r="C1460" i="26"/>
  <c r="D1460" i="26"/>
  <c r="E1460" i="26"/>
  <c r="F1460" i="26"/>
  <c r="G1460" i="26"/>
  <c r="H1460" i="26"/>
  <c r="I1460" i="26"/>
  <c r="B1461" i="26"/>
  <c r="C1461" i="26"/>
  <c r="D1461" i="26"/>
  <c r="E1461" i="26"/>
  <c r="F1461" i="26"/>
  <c r="G1461" i="26"/>
  <c r="H1461" i="26"/>
  <c r="I1461" i="26"/>
  <c r="B1462" i="26"/>
  <c r="C1462" i="26"/>
  <c r="D1462" i="26"/>
  <c r="E1462" i="26"/>
  <c r="F1462" i="26"/>
  <c r="G1462" i="26"/>
  <c r="H1462" i="26"/>
  <c r="I1462" i="26"/>
  <c r="B1463" i="26"/>
  <c r="C1463" i="26"/>
  <c r="D1463" i="26"/>
  <c r="E1463" i="26"/>
  <c r="F1463" i="26"/>
  <c r="G1463" i="26"/>
  <c r="H1463" i="26"/>
  <c r="I1463" i="26"/>
  <c r="B1464" i="26"/>
  <c r="C1464" i="26"/>
  <c r="D1464" i="26"/>
  <c r="E1464" i="26"/>
  <c r="F1464" i="26"/>
  <c r="G1464" i="26"/>
  <c r="H1464" i="26"/>
  <c r="I1464" i="26"/>
  <c r="B1465" i="26"/>
  <c r="C1465" i="26"/>
  <c r="D1465" i="26"/>
  <c r="E1465" i="26"/>
  <c r="F1465" i="26"/>
  <c r="G1465" i="26"/>
  <c r="H1465" i="26"/>
  <c r="I1465" i="26"/>
  <c r="B1466" i="26"/>
  <c r="C1466" i="26"/>
  <c r="D1466" i="26"/>
  <c r="E1466" i="26"/>
  <c r="F1466" i="26"/>
  <c r="G1466" i="26"/>
  <c r="H1466" i="26"/>
  <c r="I1466" i="26"/>
  <c r="B1467" i="26"/>
  <c r="C1467" i="26"/>
  <c r="D1467" i="26"/>
  <c r="E1467" i="26"/>
  <c r="F1467" i="26"/>
  <c r="G1467" i="26"/>
  <c r="H1467" i="26"/>
  <c r="I1467" i="26"/>
  <c r="B1468" i="26"/>
  <c r="C1468" i="26"/>
  <c r="D1468" i="26"/>
  <c r="E1468" i="26"/>
  <c r="F1468" i="26"/>
  <c r="G1468" i="26"/>
  <c r="H1468" i="26"/>
  <c r="I1468" i="26"/>
  <c r="B1469" i="26"/>
  <c r="C1469" i="26"/>
  <c r="D1469" i="26"/>
  <c r="E1469" i="26"/>
  <c r="F1469" i="26"/>
  <c r="G1469" i="26"/>
  <c r="H1469" i="26"/>
  <c r="I1469" i="26"/>
  <c r="B1470" i="26"/>
  <c r="C1470" i="26"/>
  <c r="D1470" i="26"/>
  <c r="E1470" i="26"/>
  <c r="F1470" i="26"/>
  <c r="G1470" i="26"/>
  <c r="H1470" i="26"/>
  <c r="I1470" i="26"/>
  <c r="B1471" i="26"/>
  <c r="C1471" i="26"/>
  <c r="D1471" i="26"/>
  <c r="E1471" i="26"/>
  <c r="F1471" i="26"/>
  <c r="G1471" i="26"/>
  <c r="H1471" i="26"/>
  <c r="I1471" i="26"/>
  <c r="B1472" i="26"/>
  <c r="C1472" i="26"/>
  <c r="D1472" i="26"/>
  <c r="E1472" i="26"/>
  <c r="F1472" i="26"/>
  <c r="G1472" i="26"/>
  <c r="H1472" i="26"/>
  <c r="I1472" i="26"/>
  <c r="B1473" i="26"/>
  <c r="C1473" i="26"/>
  <c r="D1473" i="26"/>
  <c r="E1473" i="26"/>
  <c r="F1473" i="26"/>
  <c r="G1473" i="26"/>
  <c r="H1473" i="26"/>
  <c r="I1473" i="26"/>
  <c r="B1474" i="26"/>
  <c r="C1474" i="26"/>
  <c r="D1474" i="26"/>
  <c r="E1474" i="26"/>
  <c r="F1474" i="26"/>
  <c r="G1474" i="26"/>
  <c r="H1474" i="26"/>
  <c r="I1474" i="26"/>
  <c r="B1475" i="26"/>
  <c r="C1475" i="26"/>
  <c r="D1475" i="26"/>
  <c r="E1475" i="26"/>
  <c r="F1475" i="26"/>
  <c r="G1475" i="26"/>
  <c r="H1475" i="26"/>
  <c r="I1475" i="26"/>
  <c r="B1476" i="26"/>
  <c r="C1476" i="26"/>
  <c r="D1476" i="26"/>
  <c r="E1476" i="26"/>
  <c r="F1476" i="26"/>
  <c r="G1476" i="26"/>
  <c r="H1476" i="26"/>
  <c r="I1476" i="26"/>
  <c r="B1477" i="26"/>
  <c r="C1477" i="26"/>
  <c r="D1477" i="26"/>
  <c r="E1477" i="26"/>
  <c r="F1477" i="26"/>
  <c r="G1477" i="26"/>
  <c r="H1477" i="26"/>
  <c r="I1477" i="26"/>
  <c r="B1478" i="26"/>
  <c r="C1478" i="26"/>
  <c r="D1478" i="26"/>
  <c r="E1478" i="26"/>
  <c r="F1478" i="26"/>
  <c r="G1478" i="26"/>
  <c r="H1478" i="26"/>
  <c r="I1478" i="26"/>
  <c r="B1479" i="26"/>
  <c r="C1479" i="26"/>
  <c r="D1479" i="26"/>
  <c r="E1479" i="26"/>
  <c r="F1479" i="26"/>
  <c r="G1479" i="26"/>
  <c r="H1479" i="26"/>
  <c r="I1479" i="26"/>
  <c r="B1480" i="26"/>
  <c r="C1480" i="26"/>
  <c r="D1480" i="26"/>
  <c r="E1480" i="26"/>
  <c r="F1480" i="26"/>
  <c r="G1480" i="26"/>
  <c r="H1480" i="26"/>
  <c r="I1480" i="26"/>
  <c r="B1481" i="26"/>
  <c r="C1481" i="26"/>
  <c r="D1481" i="26"/>
  <c r="E1481" i="26"/>
  <c r="F1481" i="26"/>
  <c r="G1481" i="26"/>
  <c r="H1481" i="26"/>
  <c r="I1481" i="26"/>
  <c r="B1482" i="26"/>
  <c r="C1482" i="26"/>
  <c r="D1482" i="26"/>
  <c r="E1482" i="26"/>
  <c r="F1482" i="26"/>
  <c r="G1482" i="26"/>
  <c r="H1482" i="26"/>
  <c r="I1482" i="26"/>
  <c r="B1483" i="26"/>
  <c r="C1483" i="26"/>
  <c r="D1483" i="26"/>
  <c r="E1483" i="26"/>
  <c r="F1483" i="26"/>
  <c r="G1483" i="26"/>
  <c r="H1483" i="26"/>
  <c r="I1483" i="26"/>
  <c r="B1484" i="26"/>
  <c r="C1484" i="26"/>
  <c r="D1484" i="26"/>
  <c r="E1484" i="26"/>
  <c r="F1484" i="26"/>
  <c r="G1484" i="26"/>
  <c r="H1484" i="26"/>
  <c r="I1484" i="26"/>
  <c r="B1485" i="26"/>
  <c r="C1485" i="26"/>
  <c r="D1485" i="26"/>
  <c r="E1485" i="26"/>
  <c r="F1485" i="26"/>
  <c r="G1485" i="26"/>
  <c r="H1485" i="26"/>
  <c r="I1485" i="26"/>
  <c r="B1486" i="26"/>
  <c r="C1486" i="26"/>
  <c r="D1486" i="26"/>
  <c r="E1486" i="26"/>
  <c r="F1486" i="26"/>
  <c r="G1486" i="26"/>
  <c r="H1486" i="26"/>
  <c r="I1486" i="26"/>
  <c r="B1487" i="26"/>
  <c r="C1487" i="26"/>
  <c r="D1487" i="26"/>
  <c r="E1487" i="26"/>
  <c r="F1487" i="26"/>
  <c r="G1487" i="26"/>
  <c r="H1487" i="26"/>
  <c r="I1487" i="26"/>
  <c r="B1488" i="26"/>
  <c r="C1488" i="26"/>
  <c r="D1488" i="26"/>
  <c r="E1488" i="26"/>
  <c r="F1488" i="26"/>
  <c r="G1488" i="26"/>
  <c r="H1488" i="26"/>
  <c r="I1488" i="26"/>
  <c r="B1489" i="26"/>
  <c r="C1489" i="26"/>
  <c r="D1489" i="26"/>
  <c r="E1489" i="26"/>
  <c r="F1489" i="26"/>
  <c r="G1489" i="26"/>
  <c r="H1489" i="26"/>
  <c r="I1489" i="26"/>
  <c r="B1490" i="26"/>
  <c r="C1490" i="26"/>
  <c r="D1490" i="26"/>
  <c r="E1490" i="26"/>
  <c r="F1490" i="26"/>
  <c r="G1490" i="26"/>
  <c r="H1490" i="26"/>
  <c r="I1490" i="26"/>
  <c r="B1491" i="26"/>
  <c r="C1491" i="26"/>
  <c r="D1491" i="26"/>
  <c r="E1491" i="26"/>
  <c r="F1491" i="26"/>
  <c r="G1491" i="26"/>
  <c r="H1491" i="26"/>
  <c r="I1491" i="26"/>
  <c r="B1492" i="26"/>
  <c r="C1492" i="26"/>
  <c r="D1492" i="26"/>
  <c r="E1492" i="26"/>
  <c r="F1492" i="26"/>
  <c r="G1492" i="26"/>
  <c r="H1492" i="26"/>
  <c r="I1492" i="26"/>
  <c r="B1493" i="26"/>
  <c r="C1493" i="26"/>
  <c r="D1493" i="26"/>
  <c r="E1493" i="26"/>
  <c r="F1493" i="26"/>
  <c r="G1493" i="26"/>
  <c r="H1493" i="26"/>
  <c r="I1493" i="26"/>
  <c r="B1494" i="26"/>
  <c r="C1494" i="26"/>
  <c r="D1494" i="26"/>
  <c r="E1494" i="26"/>
  <c r="F1494" i="26"/>
  <c r="G1494" i="26"/>
  <c r="H1494" i="26"/>
  <c r="I1494" i="26"/>
  <c r="B1495" i="26"/>
  <c r="C1495" i="26"/>
  <c r="D1495" i="26"/>
  <c r="E1495" i="26"/>
  <c r="F1495" i="26"/>
  <c r="G1495" i="26"/>
  <c r="H1495" i="26"/>
  <c r="I1495" i="26"/>
  <c r="B1496" i="26"/>
  <c r="C1496" i="26"/>
  <c r="D1496" i="26"/>
  <c r="E1496" i="26"/>
  <c r="F1496" i="26"/>
  <c r="G1496" i="26"/>
  <c r="H1496" i="26"/>
  <c r="I1496" i="26"/>
  <c r="B1497" i="26"/>
  <c r="C1497" i="26"/>
  <c r="D1497" i="26"/>
  <c r="E1497" i="26"/>
  <c r="F1497" i="26"/>
  <c r="G1497" i="26"/>
  <c r="H1497" i="26"/>
  <c r="I1497" i="26"/>
  <c r="B1498" i="26"/>
  <c r="C1498" i="26"/>
  <c r="D1498" i="26"/>
  <c r="E1498" i="26"/>
  <c r="F1498" i="26"/>
  <c r="G1498" i="26"/>
  <c r="H1498" i="26"/>
  <c r="I1498" i="26"/>
  <c r="B1499" i="26"/>
  <c r="C1499" i="26"/>
  <c r="D1499" i="26"/>
  <c r="E1499" i="26"/>
  <c r="F1499" i="26"/>
  <c r="G1499" i="26"/>
  <c r="H1499" i="26"/>
  <c r="I1499" i="26"/>
  <c r="B1500" i="26"/>
  <c r="C1500" i="26"/>
  <c r="D1500" i="26"/>
  <c r="E1500" i="26"/>
  <c r="F1500" i="26"/>
  <c r="G1500" i="26"/>
  <c r="H1500" i="26"/>
  <c r="I1500" i="26"/>
  <c r="B1501" i="26"/>
  <c r="C1501" i="26"/>
  <c r="D1501" i="26"/>
  <c r="E1501" i="26"/>
  <c r="F1501" i="26"/>
  <c r="G1501" i="26"/>
  <c r="H1501" i="26"/>
  <c r="I1501" i="26"/>
  <c r="Y23" i="23"/>
  <c r="Z23" i="23" s="1"/>
  <c r="F23" i="23" s="1"/>
  <c r="AA23" i="23"/>
  <c r="Y24" i="23"/>
  <c r="Z24" i="23" s="1"/>
  <c r="F24" i="23" s="1"/>
  <c r="AA24" i="23"/>
  <c r="Y25" i="23"/>
  <c r="Z25" i="23"/>
  <c r="AA25" i="23"/>
  <c r="Y26" i="23"/>
  <c r="Z26" i="23"/>
  <c r="AA26" i="23"/>
  <c r="Y27" i="23"/>
  <c r="Z27" i="23"/>
  <c r="AA27" i="23"/>
  <c r="Y28" i="23"/>
  <c r="Z28" i="23"/>
  <c r="AA28" i="23"/>
  <c r="Y29" i="23"/>
  <c r="Z29" i="23"/>
  <c r="AA29" i="23"/>
  <c r="Y30" i="23"/>
  <c r="Z30" i="23"/>
  <c r="AA30" i="23"/>
  <c r="Y31" i="23"/>
  <c r="Z31" i="23"/>
  <c r="AA31" i="23"/>
  <c r="Y32" i="23"/>
  <c r="Z32" i="23"/>
  <c r="AA32" i="23"/>
  <c r="Y33" i="23"/>
  <c r="Z33" i="23"/>
  <c r="AA33" i="23"/>
  <c r="Y34" i="23"/>
  <c r="Z34" i="23"/>
  <c r="AA34" i="23"/>
  <c r="Y35" i="23"/>
  <c r="Z35" i="23"/>
  <c r="AA35" i="23"/>
  <c r="Y36" i="23"/>
  <c r="Z36" i="23"/>
  <c r="AA36" i="23"/>
  <c r="Y37" i="23"/>
  <c r="Z37" i="23"/>
  <c r="AA37" i="23"/>
  <c r="Y38" i="23"/>
  <c r="Z38" i="23"/>
  <c r="AA38" i="23"/>
  <c r="Y39" i="23"/>
  <c r="Z39" i="23"/>
  <c r="AA39" i="23"/>
  <c r="Y40" i="23"/>
  <c r="Z40" i="23"/>
  <c r="AA40" i="23"/>
  <c r="Y41" i="23"/>
  <c r="Z41" i="23"/>
  <c r="AA41" i="23"/>
  <c r="Y42" i="23"/>
  <c r="Z42" i="23"/>
  <c r="AA42" i="23"/>
  <c r="Y43" i="23"/>
  <c r="Z43" i="23"/>
  <c r="AA43" i="23"/>
  <c r="Y44" i="23"/>
  <c r="Z44" i="23"/>
  <c r="AA44" i="23"/>
  <c r="Y45" i="23"/>
  <c r="Z45" i="23"/>
  <c r="AA45" i="23"/>
  <c r="Y46" i="23"/>
  <c r="Z46" i="23"/>
  <c r="AA46" i="23"/>
  <c r="Y47" i="23"/>
  <c r="Z47" i="23"/>
  <c r="AA47" i="23"/>
  <c r="Y48" i="23"/>
  <c r="Z48" i="23"/>
  <c r="AA48" i="23"/>
  <c r="Y49" i="23"/>
  <c r="Z49" i="23"/>
  <c r="AA49" i="23"/>
  <c r="Y50" i="23"/>
  <c r="Z50" i="23"/>
  <c r="AA50" i="23"/>
  <c r="Y51" i="23"/>
  <c r="Z51" i="23"/>
  <c r="AA51" i="23"/>
  <c r="Y52" i="23"/>
  <c r="Z52" i="23"/>
  <c r="AA52" i="23"/>
  <c r="Y53" i="23"/>
  <c r="Z53" i="23"/>
  <c r="AA53" i="23"/>
  <c r="Y54" i="23"/>
  <c r="Z54" i="23"/>
  <c r="AA54" i="23"/>
  <c r="Y55" i="23"/>
  <c r="Z55" i="23"/>
  <c r="AA55" i="23"/>
  <c r="Y56" i="23"/>
  <c r="Z56" i="23"/>
  <c r="AA56" i="23"/>
  <c r="Y57" i="23"/>
  <c r="Z57" i="23"/>
  <c r="AA57" i="23"/>
  <c r="Y58" i="23"/>
  <c r="Z58" i="23"/>
  <c r="AA58" i="23"/>
  <c r="Y59" i="23"/>
  <c r="Z59" i="23"/>
  <c r="AA59" i="23"/>
  <c r="Y60" i="23"/>
  <c r="Z60" i="23"/>
  <c r="AA60" i="23"/>
  <c r="Y61" i="23"/>
  <c r="Z61" i="23"/>
  <c r="AA61" i="23"/>
  <c r="Y62" i="23"/>
  <c r="Z62" i="23"/>
  <c r="AA62" i="23"/>
  <c r="Y63" i="23"/>
  <c r="Z63" i="23"/>
  <c r="AA63" i="23"/>
  <c r="Y64" i="23"/>
  <c r="Z64" i="23"/>
  <c r="AA64" i="23"/>
  <c r="Y65" i="23"/>
  <c r="Z65" i="23"/>
  <c r="AA65" i="23"/>
  <c r="Y66" i="23"/>
  <c r="Z66" i="23"/>
  <c r="AA66" i="23"/>
  <c r="Y67" i="23"/>
  <c r="Z67" i="23"/>
  <c r="AA67" i="23"/>
  <c r="Y68" i="23"/>
  <c r="Z68" i="23"/>
  <c r="AA68" i="23"/>
  <c r="Y69" i="23"/>
  <c r="Z69" i="23"/>
  <c r="AA69" i="23"/>
  <c r="Y70" i="23"/>
  <c r="Z70" i="23"/>
  <c r="AA70" i="23"/>
  <c r="Y71" i="23"/>
  <c r="Z71" i="23"/>
  <c r="AA71" i="23"/>
  <c r="Y72" i="23"/>
  <c r="Z72" i="23"/>
  <c r="AA72" i="23"/>
  <c r="Y73" i="23"/>
  <c r="Z73" i="23"/>
  <c r="AA73" i="23"/>
  <c r="Y74" i="23"/>
  <c r="Z74" i="23"/>
  <c r="AA74" i="23"/>
  <c r="Y75" i="23"/>
  <c r="Z75" i="23"/>
  <c r="AA75" i="23"/>
  <c r="Y76" i="23"/>
  <c r="Z76" i="23"/>
  <c r="AA76" i="23"/>
  <c r="Y77" i="23"/>
  <c r="Z77" i="23"/>
  <c r="AA77" i="23"/>
  <c r="Y78" i="23"/>
  <c r="Z78" i="23"/>
  <c r="AA78" i="23"/>
  <c r="Y79" i="23"/>
  <c r="Z79" i="23"/>
  <c r="AA79" i="23"/>
  <c r="Y80" i="23"/>
  <c r="Z80" i="23"/>
  <c r="AA80" i="23"/>
  <c r="Y81" i="23"/>
  <c r="Z81" i="23"/>
  <c r="AA81" i="23"/>
  <c r="Y82" i="23"/>
  <c r="Z82" i="23"/>
  <c r="AA82" i="23"/>
  <c r="Y83" i="23"/>
  <c r="Z83" i="23"/>
  <c r="AA83" i="23"/>
  <c r="Y84" i="23"/>
  <c r="Z84" i="23"/>
  <c r="AA84" i="23"/>
  <c r="Y85" i="23"/>
  <c r="Z85" i="23"/>
  <c r="AA85" i="23"/>
  <c r="Y86" i="23"/>
  <c r="Z86" i="23"/>
  <c r="AA86" i="23"/>
  <c r="Y87" i="23"/>
  <c r="Z87" i="23"/>
  <c r="AA87" i="23"/>
  <c r="Y88" i="23"/>
  <c r="Z88" i="23"/>
  <c r="AA88" i="23"/>
  <c r="Y89" i="23"/>
  <c r="Z89" i="23"/>
  <c r="AA89" i="23"/>
  <c r="Y90" i="23"/>
  <c r="Z90" i="23"/>
  <c r="AA90" i="23"/>
  <c r="Y91" i="23"/>
  <c r="Z91" i="23"/>
  <c r="AA91" i="23"/>
  <c r="Y92" i="23"/>
  <c r="Z92" i="23"/>
  <c r="AA92" i="23"/>
  <c r="Y93" i="23"/>
  <c r="Z93" i="23"/>
  <c r="AA93" i="23"/>
  <c r="Y94" i="23"/>
  <c r="Z94" i="23"/>
  <c r="AA94" i="23"/>
  <c r="Y95" i="23"/>
  <c r="Z95" i="23"/>
  <c r="AA95" i="23"/>
  <c r="Y96" i="23"/>
  <c r="Z96" i="23"/>
  <c r="AA96" i="23"/>
  <c r="Y97" i="23"/>
  <c r="Z97" i="23"/>
  <c r="AA97" i="23"/>
  <c r="Y98" i="23"/>
  <c r="Z98" i="23"/>
  <c r="AA98" i="23"/>
  <c r="Y99" i="23"/>
  <c r="Z99" i="23"/>
  <c r="AA99" i="23"/>
  <c r="Y100" i="23"/>
  <c r="Z100" i="23"/>
  <c r="AA100" i="23"/>
  <c r="Y101" i="23"/>
  <c r="Z101" i="23"/>
  <c r="AA101" i="23"/>
  <c r="Y102" i="23"/>
  <c r="Z102" i="23"/>
  <c r="AA102" i="23"/>
  <c r="Y103" i="23"/>
  <c r="Z103" i="23"/>
  <c r="AA103" i="23"/>
  <c r="Y104" i="23"/>
  <c r="Z104" i="23"/>
  <c r="AA104" i="23"/>
  <c r="Y105" i="23"/>
  <c r="Z105" i="23"/>
  <c r="AA105" i="23"/>
  <c r="Y106" i="23"/>
  <c r="Z106" i="23"/>
  <c r="AA106" i="23"/>
  <c r="Y107" i="23"/>
  <c r="Z107" i="23"/>
  <c r="AA107" i="23"/>
  <c r="Y108" i="23"/>
  <c r="Z108" i="23"/>
  <c r="AA108" i="23"/>
  <c r="Y109" i="23"/>
  <c r="Z109" i="23"/>
  <c r="AA109" i="23"/>
  <c r="Y110" i="23"/>
  <c r="Z110" i="23"/>
  <c r="AA110" i="23"/>
  <c r="Y111" i="23"/>
  <c r="Z111" i="23"/>
  <c r="AA111" i="23"/>
  <c r="Y112" i="23"/>
  <c r="Z112" i="23"/>
  <c r="AA112" i="23"/>
  <c r="Y113" i="23"/>
  <c r="Z113" i="23"/>
  <c r="AA113" i="23"/>
  <c r="Y114" i="23"/>
  <c r="Z114" i="23"/>
  <c r="AA114" i="23"/>
  <c r="Y115" i="23"/>
  <c r="Z115" i="23"/>
  <c r="AA115" i="23"/>
  <c r="Y116" i="23"/>
  <c r="Z116" i="23"/>
  <c r="AA116" i="23"/>
  <c r="Y117" i="23"/>
  <c r="Z117" i="23"/>
  <c r="AA117" i="23"/>
  <c r="Y118" i="23"/>
  <c r="Z118" i="23"/>
  <c r="AA118" i="23"/>
  <c r="Y119" i="23"/>
  <c r="Z119" i="23"/>
  <c r="AA119" i="23"/>
  <c r="Y120" i="23"/>
  <c r="Z120" i="23"/>
  <c r="AA120" i="23"/>
  <c r="Y121" i="23"/>
  <c r="Z121" i="23"/>
  <c r="AA121" i="23"/>
  <c r="Y122" i="23"/>
  <c r="Z122" i="23"/>
  <c r="AA122" i="23"/>
  <c r="Y123" i="23"/>
  <c r="Z123" i="23"/>
  <c r="AA123" i="23"/>
  <c r="Y124" i="23"/>
  <c r="Z124" i="23"/>
  <c r="AA124" i="23"/>
  <c r="Y125" i="23"/>
  <c r="Z125" i="23"/>
  <c r="AA125" i="23"/>
  <c r="Y126" i="23"/>
  <c r="Z126" i="23"/>
  <c r="AA126" i="23"/>
  <c r="Y127" i="23"/>
  <c r="Z127" i="23"/>
  <c r="AA127" i="23"/>
  <c r="Y128" i="23"/>
  <c r="Z128" i="23"/>
  <c r="AA128" i="23"/>
  <c r="Y129" i="23"/>
  <c r="Z129" i="23"/>
  <c r="AA129" i="23"/>
  <c r="Y130" i="23"/>
  <c r="Z130" i="23"/>
  <c r="AA130" i="23"/>
  <c r="Y131" i="23"/>
  <c r="Z131" i="23"/>
  <c r="AA131" i="23"/>
  <c r="Y132" i="23"/>
  <c r="Z132" i="23"/>
  <c r="AA132" i="23"/>
  <c r="Y133" i="23"/>
  <c r="Z133" i="23"/>
  <c r="AA133" i="23"/>
  <c r="Y134" i="23"/>
  <c r="Z134" i="23"/>
  <c r="AA134" i="23"/>
  <c r="Y135" i="23"/>
  <c r="Z135" i="23"/>
  <c r="AA135" i="23"/>
  <c r="Y136" i="23"/>
  <c r="Z136" i="23"/>
  <c r="AA136" i="23"/>
  <c r="Y137" i="23"/>
  <c r="Z137" i="23"/>
  <c r="AA137" i="23"/>
  <c r="Y138" i="23"/>
  <c r="Z138" i="23"/>
  <c r="AA138" i="23"/>
  <c r="Y139" i="23"/>
  <c r="Z139" i="23"/>
  <c r="AA139" i="23"/>
  <c r="Y140" i="23"/>
  <c r="Z140" i="23"/>
  <c r="AA140" i="23"/>
  <c r="Y141" i="23"/>
  <c r="Z141" i="23"/>
  <c r="AA141" i="23"/>
  <c r="Y142" i="23"/>
  <c r="Z142" i="23"/>
  <c r="AA142" i="23"/>
  <c r="Y143" i="23"/>
  <c r="Z143" i="23"/>
  <c r="AA143" i="23"/>
  <c r="Y144" i="23"/>
  <c r="Z144" i="23"/>
  <c r="AA144" i="23"/>
  <c r="Y145" i="23"/>
  <c r="Z145" i="23"/>
  <c r="AA145" i="23"/>
  <c r="Y146" i="23"/>
  <c r="Z146" i="23"/>
  <c r="AA146" i="23"/>
  <c r="Y147" i="23"/>
  <c r="Z147" i="23"/>
  <c r="AA147" i="23"/>
  <c r="Y148" i="23"/>
  <c r="Z148" i="23"/>
  <c r="AA148" i="23"/>
  <c r="Y149" i="23"/>
  <c r="Z149" i="23"/>
  <c r="AA149" i="23"/>
  <c r="Y150" i="23"/>
  <c r="Z150" i="23"/>
  <c r="AA150" i="23"/>
  <c r="Y151" i="23"/>
  <c r="Z151" i="23"/>
  <c r="AA151" i="23"/>
  <c r="Y152" i="23"/>
  <c r="Z152" i="23"/>
  <c r="AA152" i="23"/>
  <c r="Y153" i="23"/>
  <c r="Z153" i="23"/>
  <c r="AA153" i="23"/>
  <c r="Y154" i="23"/>
  <c r="Z154" i="23"/>
  <c r="AA154" i="23"/>
  <c r="Y155" i="23"/>
  <c r="Z155" i="23"/>
  <c r="AA155" i="23"/>
  <c r="Y156" i="23"/>
  <c r="Z156" i="23"/>
  <c r="AA156" i="23"/>
  <c r="Y157" i="23"/>
  <c r="Z157" i="23"/>
  <c r="AA157" i="23"/>
  <c r="Y158" i="23"/>
  <c r="Z158" i="23"/>
  <c r="AA158" i="23"/>
  <c r="Y159" i="23"/>
  <c r="Z159" i="23"/>
  <c r="AA159" i="23"/>
  <c r="Y160" i="23"/>
  <c r="Z160" i="23"/>
  <c r="AA160" i="23"/>
  <c r="Y161" i="23"/>
  <c r="Z161" i="23"/>
  <c r="AA161" i="23"/>
  <c r="Y162" i="23"/>
  <c r="Z162" i="23"/>
  <c r="AA162" i="23"/>
  <c r="Y163" i="23"/>
  <c r="Z163" i="23"/>
  <c r="AA163" i="23"/>
  <c r="Y164" i="23"/>
  <c r="Z164" i="23"/>
  <c r="AA164" i="23"/>
  <c r="Y165" i="23"/>
  <c r="Z165" i="23"/>
  <c r="AA165" i="23"/>
  <c r="Y166" i="23"/>
  <c r="Z166" i="23"/>
  <c r="AA166" i="23"/>
  <c r="Y167" i="23"/>
  <c r="Z167" i="23"/>
  <c r="AA167" i="23"/>
  <c r="Y168" i="23"/>
  <c r="Z168" i="23"/>
  <c r="AA168" i="23"/>
  <c r="Y169" i="23"/>
  <c r="Z169" i="23"/>
  <c r="AA169" i="23"/>
  <c r="Y170" i="23"/>
  <c r="Z170" i="23"/>
  <c r="AA170" i="23"/>
  <c r="Y171" i="23"/>
  <c r="Z171" i="23"/>
  <c r="AA171" i="23"/>
  <c r="Y172" i="23"/>
  <c r="Z172" i="23"/>
  <c r="AA172" i="23"/>
  <c r="Y173" i="23"/>
  <c r="Z173" i="23"/>
  <c r="AA173" i="23"/>
  <c r="Y174" i="23"/>
  <c r="Z174" i="23"/>
  <c r="AA174" i="23"/>
  <c r="Y175" i="23"/>
  <c r="Z175" i="23"/>
  <c r="AA175" i="23"/>
  <c r="Y176" i="23"/>
  <c r="Z176" i="23"/>
  <c r="AA176" i="23"/>
  <c r="Y177" i="23"/>
  <c r="Z177" i="23"/>
  <c r="AA177" i="23"/>
  <c r="Y178" i="23"/>
  <c r="Z178" i="23"/>
  <c r="AA178" i="23"/>
  <c r="Y179" i="23"/>
  <c r="Z179" i="23"/>
  <c r="AA179" i="23"/>
  <c r="Y180" i="23"/>
  <c r="Z180" i="23"/>
  <c r="AA180" i="23"/>
  <c r="Y181" i="23"/>
  <c r="Z181" i="23"/>
  <c r="AA181" i="23"/>
  <c r="Y182" i="23"/>
  <c r="Z182" i="23"/>
  <c r="AA182" i="23"/>
  <c r="Y183" i="23"/>
  <c r="Z183" i="23"/>
  <c r="AA183" i="23"/>
  <c r="Y184" i="23"/>
  <c r="Z184" i="23"/>
  <c r="AA184" i="23"/>
  <c r="Y185" i="23"/>
  <c r="Z185" i="23"/>
  <c r="AA185" i="23"/>
  <c r="Y186" i="23"/>
  <c r="Z186" i="23"/>
  <c r="AA186" i="23"/>
  <c r="Y187" i="23"/>
  <c r="Z187" i="23"/>
  <c r="AA187" i="23"/>
  <c r="Y188" i="23"/>
  <c r="Z188" i="23"/>
  <c r="AA188" i="23"/>
  <c r="Y189" i="23"/>
  <c r="Z189" i="23"/>
  <c r="AA189" i="23"/>
  <c r="Y190" i="23"/>
  <c r="Z190" i="23"/>
  <c r="AA190" i="23"/>
  <c r="Y191" i="23"/>
  <c r="Z191" i="23"/>
  <c r="AA191" i="23"/>
  <c r="Y192" i="23"/>
  <c r="Z192" i="23"/>
  <c r="AA192" i="23"/>
  <c r="Y193" i="23"/>
  <c r="Z193" i="23"/>
  <c r="AA193" i="23"/>
  <c r="Y194" i="23"/>
  <c r="Z194" i="23"/>
  <c r="AA194" i="23"/>
  <c r="Y195" i="23"/>
  <c r="Z195" i="23"/>
  <c r="AA195" i="23"/>
  <c r="Y196" i="23"/>
  <c r="Z196" i="23"/>
  <c r="AA196" i="23"/>
  <c r="Y197" i="23"/>
  <c r="Z197" i="23"/>
  <c r="AA197" i="23"/>
  <c r="Y198" i="23"/>
  <c r="Z198" i="23"/>
  <c r="AA198" i="23"/>
  <c r="Y199" i="23"/>
  <c r="Z199" i="23"/>
  <c r="AA199" i="23"/>
  <c r="Y200" i="23"/>
  <c r="Z200" i="23"/>
  <c r="AA200" i="23"/>
  <c r="Y201" i="23"/>
  <c r="Z201" i="23"/>
  <c r="AA201" i="23"/>
  <c r="Y202" i="23"/>
  <c r="Z202" i="23"/>
  <c r="AA202" i="23"/>
  <c r="Y203" i="23"/>
  <c r="Z203" i="23"/>
  <c r="AA203" i="23"/>
  <c r="Y204" i="23"/>
  <c r="Z204" i="23"/>
  <c r="AA204" i="23"/>
  <c r="Y205" i="23"/>
  <c r="Z205" i="23"/>
  <c r="AA205" i="23"/>
  <c r="Y206" i="23"/>
  <c r="Z206" i="23"/>
  <c r="AA206" i="23"/>
  <c r="Y207" i="23"/>
  <c r="Z207" i="23"/>
  <c r="AA207" i="23"/>
  <c r="Y208" i="23"/>
  <c r="Z208" i="23"/>
  <c r="AA208" i="23"/>
  <c r="Y209" i="23"/>
  <c r="Z209" i="23"/>
  <c r="AA209" i="23"/>
  <c r="Y210" i="23"/>
  <c r="Z210" i="23"/>
  <c r="AA210" i="23"/>
  <c r="Y211" i="23"/>
  <c r="Z211" i="23"/>
  <c r="AA211" i="23"/>
  <c r="Y212" i="23"/>
  <c r="Z212" i="23"/>
  <c r="AA212" i="23"/>
  <c r="Y213" i="23"/>
  <c r="Z213" i="23"/>
  <c r="AA213" i="23"/>
  <c r="Y214" i="23"/>
  <c r="Z214" i="23"/>
  <c r="AA214" i="23"/>
  <c r="Y215" i="23"/>
  <c r="Z215" i="23"/>
  <c r="AA215" i="23"/>
  <c r="Y216" i="23"/>
  <c r="Z216" i="23"/>
  <c r="AA216" i="23"/>
  <c r="Y217" i="23"/>
  <c r="Z217" i="23"/>
  <c r="AA217" i="23"/>
  <c r="Y218" i="23"/>
  <c r="Z218" i="23"/>
  <c r="AA218" i="23"/>
  <c r="Y219" i="23"/>
  <c r="Z219" i="23"/>
  <c r="AA219" i="23"/>
  <c r="Y220" i="23"/>
  <c r="Z220" i="23"/>
  <c r="AA220" i="23"/>
  <c r="Y221" i="23"/>
  <c r="Z221" i="23"/>
  <c r="AA221" i="23"/>
  <c r="Y222" i="23"/>
  <c r="Z222" i="23"/>
  <c r="AA222" i="23"/>
  <c r="Y223" i="23"/>
  <c r="Z223" i="23"/>
  <c r="AA223" i="23"/>
  <c r="Y224" i="23"/>
  <c r="Z224" i="23"/>
  <c r="AA224" i="23"/>
  <c r="Y225" i="23"/>
  <c r="Z225" i="23"/>
  <c r="AA225" i="23"/>
  <c r="Y226" i="23"/>
  <c r="Z226" i="23"/>
  <c r="AA226" i="23"/>
  <c r="Y227" i="23"/>
  <c r="Z227" i="23"/>
  <c r="AA227" i="23"/>
  <c r="Y228" i="23"/>
  <c r="Z228" i="23"/>
  <c r="AA228" i="23"/>
  <c r="Y229" i="23"/>
  <c r="Z229" i="23"/>
  <c r="AA229" i="23"/>
  <c r="Y230" i="23"/>
  <c r="Z230" i="23"/>
  <c r="AA230" i="23"/>
  <c r="Y231" i="23"/>
  <c r="Z231" i="23"/>
  <c r="AA231" i="23"/>
  <c r="Y232" i="23"/>
  <c r="Z232" i="23"/>
  <c r="AA232" i="23"/>
  <c r="Y233" i="23"/>
  <c r="Z233" i="23"/>
  <c r="AA233" i="23"/>
  <c r="Y234" i="23"/>
  <c r="Z234" i="23"/>
  <c r="AA234" i="23"/>
  <c r="Y235" i="23"/>
  <c r="Z235" i="23"/>
  <c r="AA235" i="23"/>
  <c r="Y236" i="23"/>
  <c r="Z236" i="23"/>
  <c r="AA236" i="23"/>
  <c r="Y237" i="23"/>
  <c r="Z237" i="23"/>
  <c r="AA237" i="23"/>
  <c r="Y238" i="23"/>
  <c r="Z238" i="23"/>
  <c r="AA238" i="23"/>
  <c r="Y239" i="23"/>
  <c r="Z239" i="23"/>
  <c r="AA239" i="23"/>
  <c r="Y240" i="23"/>
  <c r="Z240" i="23"/>
  <c r="AA240" i="23"/>
  <c r="Y241" i="23"/>
  <c r="Z241" i="23"/>
  <c r="AA241" i="23"/>
  <c r="Y242" i="23"/>
  <c r="Z242" i="23"/>
  <c r="AA242" i="23"/>
  <c r="Y243" i="23"/>
  <c r="Z243" i="23"/>
  <c r="AA243" i="23"/>
  <c r="Y244" i="23"/>
  <c r="Z244" i="23"/>
  <c r="AA244" i="23"/>
  <c r="Y245" i="23"/>
  <c r="Z245" i="23"/>
  <c r="AA245" i="23"/>
  <c r="Y246" i="23"/>
  <c r="Z246" i="23"/>
  <c r="AA246" i="23"/>
  <c r="Y247" i="23"/>
  <c r="Z247" i="23"/>
  <c r="AA247" i="23"/>
  <c r="Y248" i="23"/>
  <c r="Z248" i="23"/>
  <c r="AA248" i="23"/>
  <c r="Y249" i="23"/>
  <c r="Z249" i="23"/>
  <c r="AA249" i="23"/>
  <c r="Y250" i="23"/>
  <c r="Z250" i="23"/>
  <c r="AA250" i="23"/>
  <c r="Y251" i="23"/>
  <c r="Z251" i="23"/>
  <c r="AA251" i="23"/>
  <c r="Y252" i="23"/>
  <c r="Z252" i="23"/>
  <c r="AA252" i="23"/>
  <c r="Y253" i="23"/>
  <c r="Z253" i="23"/>
  <c r="AA253" i="23"/>
  <c r="Y254" i="23"/>
  <c r="Z254" i="23"/>
  <c r="AA254" i="23"/>
  <c r="Y255" i="23"/>
  <c r="Z255" i="23"/>
  <c r="AA255" i="23"/>
  <c r="Y256" i="23"/>
  <c r="Z256" i="23"/>
  <c r="AA256" i="23"/>
  <c r="Y257" i="23"/>
  <c r="Z257" i="23"/>
  <c r="AA257" i="23"/>
  <c r="Y258" i="23"/>
  <c r="Z258" i="23"/>
  <c r="AA258" i="23"/>
  <c r="Y259" i="23"/>
  <c r="Z259" i="23"/>
  <c r="AA259" i="23"/>
  <c r="Y260" i="23"/>
  <c r="Z260" i="23"/>
  <c r="AA260" i="23"/>
  <c r="Y261" i="23"/>
  <c r="Z261" i="23"/>
  <c r="AA261" i="23"/>
  <c r="Y262" i="23"/>
  <c r="Z262" i="23"/>
  <c r="AA262" i="23"/>
  <c r="Y263" i="23"/>
  <c r="Z263" i="23"/>
  <c r="AA263" i="23"/>
  <c r="Y264" i="23"/>
  <c r="Z264" i="23"/>
  <c r="AA264" i="23"/>
  <c r="Y265" i="23"/>
  <c r="Z265" i="23"/>
  <c r="AA265" i="23"/>
  <c r="Y266" i="23"/>
  <c r="Z266" i="23"/>
  <c r="AA266" i="23"/>
  <c r="Y267" i="23"/>
  <c r="Z267" i="23"/>
  <c r="AA267" i="23"/>
  <c r="Y268" i="23"/>
  <c r="Z268" i="23"/>
  <c r="AA268" i="23"/>
  <c r="Y269" i="23"/>
  <c r="Z269" i="23"/>
  <c r="AA269" i="23"/>
  <c r="Y270" i="23"/>
  <c r="Z270" i="23"/>
  <c r="AA270" i="23"/>
  <c r="Y271" i="23"/>
  <c r="Z271" i="23"/>
  <c r="AA271" i="23"/>
  <c r="Y272" i="23"/>
  <c r="Z272" i="23"/>
  <c r="AA272" i="23"/>
  <c r="Y273" i="23"/>
  <c r="Z273" i="23"/>
  <c r="AA273" i="23"/>
  <c r="Y274" i="23"/>
  <c r="Z274" i="23"/>
  <c r="AA274" i="23"/>
  <c r="Y275" i="23"/>
  <c r="Z275" i="23"/>
  <c r="AA275" i="23"/>
  <c r="Y276" i="23"/>
  <c r="Z276" i="23"/>
  <c r="AA276" i="23"/>
  <c r="Y277" i="23"/>
  <c r="Z277" i="23"/>
  <c r="AA277" i="23"/>
  <c r="Y278" i="23"/>
  <c r="Z278" i="23"/>
  <c r="AA278" i="23"/>
  <c r="Y279" i="23"/>
  <c r="Z279" i="23"/>
  <c r="AA279" i="23"/>
  <c r="Y280" i="23"/>
  <c r="Z280" i="23"/>
  <c r="AA280" i="23"/>
  <c r="Y281" i="23"/>
  <c r="Z281" i="23"/>
  <c r="AA281" i="23"/>
  <c r="Y282" i="23"/>
  <c r="Z282" i="23"/>
  <c r="AA282" i="23"/>
  <c r="Y283" i="23"/>
  <c r="Z283" i="23"/>
  <c r="AA283" i="23"/>
  <c r="Y284" i="23"/>
  <c r="Z284" i="23"/>
  <c r="AA284" i="23"/>
  <c r="Y285" i="23"/>
  <c r="Z285" i="23"/>
  <c r="AA285" i="23"/>
  <c r="Y286" i="23"/>
  <c r="Z286" i="23"/>
  <c r="AA286" i="23"/>
  <c r="Y287" i="23"/>
  <c r="Z287" i="23"/>
  <c r="AA287" i="23"/>
  <c r="Y288" i="23"/>
  <c r="Z288" i="23"/>
  <c r="AA288" i="23"/>
  <c r="Y289" i="23"/>
  <c r="Z289" i="23"/>
  <c r="AA289" i="23"/>
  <c r="Y290" i="23"/>
  <c r="Z290" i="23"/>
  <c r="AA290" i="23"/>
  <c r="Y291" i="23"/>
  <c r="Z291" i="23"/>
  <c r="AA291" i="23"/>
  <c r="Y292" i="23"/>
  <c r="Z292" i="23"/>
  <c r="AA292" i="23"/>
  <c r="Y293" i="23"/>
  <c r="Z293" i="23"/>
  <c r="AA293" i="23"/>
  <c r="Y294" i="23"/>
  <c r="Z294" i="23"/>
  <c r="AA294" i="23"/>
  <c r="Y295" i="23"/>
  <c r="Z295" i="23"/>
  <c r="AA295" i="23"/>
  <c r="Y296" i="23"/>
  <c r="Z296" i="23"/>
  <c r="AA296" i="23"/>
  <c r="Y297" i="23"/>
  <c r="Z297" i="23"/>
  <c r="AA297" i="23"/>
  <c r="Y298" i="23"/>
  <c r="Z298" i="23"/>
  <c r="AA298" i="23"/>
  <c r="Y299" i="23"/>
  <c r="Z299" i="23"/>
  <c r="AA299" i="23"/>
  <c r="Y300" i="23"/>
  <c r="Z300" i="23"/>
  <c r="AA300" i="23"/>
  <c r="Y301" i="23"/>
  <c r="Z301" i="23"/>
  <c r="AA301" i="23"/>
  <c r="Y302" i="23"/>
  <c r="Z302" i="23"/>
  <c r="AA302" i="23"/>
  <c r="Y303" i="23"/>
  <c r="Z303" i="23"/>
  <c r="AA303" i="23"/>
  <c r="Y304" i="23"/>
  <c r="Z304" i="23"/>
  <c r="AA304" i="23"/>
  <c r="Y305" i="23"/>
  <c r="Z305" i="23"/>
  <c r="AA305" i="23"/>
  <c r="Y306" i="23"/>
  <c r="Z306" i="23"/>
  <c r="AA306" i="23"/>
  <c r="Y307" i="23"/>
  <c r="Z307" i="23"/>
  <c r="AA307" i="23"/>
  <c r="Y308" i="23"/>
  <c r="Z308" i="23"/>
  <c r="AA308" i="23"/>
  <c r="Y309" i="23"/>
  <c r="Z309" i="23"/>
  <c r="AA309" i="23"/>
  <c r="Y310" i="23"/>
  <c r="Z310" i="23"/>
  <c r="AA310" i="23"/>
  <c r="Y311" i="23"/>
  <c r="Z311" i="23"/>
  <c r="AA311" i="23"/>
  <c r="Y312" i="23"/>
  <c r="Z312" i="23"/>
  <c r="AA312" i="23"/>
  <c r="Y313" i="23"/>
  <c r="Z313" i="23"/>
  <c r="AA313" i="23"/>
  <c r="Y314" i="23"/>
  <c r="Z314" i="23"/>
  <c r="AA314" i="23"/>
  <c r="Y315" i="23"/>
  <c r="Z315" i="23"/>
  <c r="AA315" i="23"/>
  <c r="Y316" i="23"/>
  <c r="Z316" i="23"/>
  <c r="AA316" i="23"/>
  <c r="Y317" i="23"/>
  <c r="Z317" i="23"/>
  <c r="AA317" i="23"/>
  <c r="Y318" i="23"/>
  <c r="Z318" i="23"/>
  <c r="AA318" i="23"/>
  <c r="Y319" i="23"/>
  <c r="Z319" i="23"/>
  <c r="AA319" i="23"/>
  <c r="Y320" i="23"/>
  <c r="Z320" i="23"/>
  <c r="AA320" i="23"/>
  <c r="Y321" i="23"/>
  <c r="Z321" i="23"/>
  <c r="AA321" i="23"/>
  <c r="Y322" i="23"/>
  <c r="Z322" i="23"/>
  <c r="AA322" i="23"/>
  <c r="Y323" i="23"/>
  <c r="Z323" i="23"/>
  <c r="AA323" i="23"/>
  <c r="Y324" i="23"/>
  <c r="Z324" i="23"/>
  <c r="AA324" i="23"/>
  <c r="Y325" i="23"/>
  <c r="Z325" i="23"/>
  <c r="AA325" i="23"/>
  <c r="Y326" i="23"/>
  <c r="Z326" i="23"/>
  <c r="AA326" i="23"/>
  <c r="Y327" i="23"/>
  <c r="Z327" i="23"/>
  <c r="AA327" i="23"/>
  <c r="Y328" i="23"/>
  <c r="Z328" i="23"/>
  <c r="AA328" i="23"/>
  <c r="Y329" i="23"/>
  <c r="Z329" i="23"/>
  <c r="AA329" i="23"/>
  <c r="Y330" i="23"/>
  <c r="Z330" i="23"/>
  <c r="AA330" i="23"/>
  <c r="Y331" i="23"/>
  <c r="Z331" i="23"/>
  <c r="AA331" i="23"/>
  <c r="Y332" i="23"/>
  <c r="Z332" i="23"/>
  <c r="AA332" i="23"/>
  <c r="Y333" i="23"/>
  <c r="Z333" i="23"/>
  <c r="AA333" i="23"/>
  <c r="Y334" i="23"/>
  <c r="Z334" i="23"/>
  <c r="AA334" i="23"/>
  <c r="Y335" i="23"/>
  <c r="Z335" i="23"/>
  <c r="AA335" i="23"/>
  <c r="Y336" i="23"/>
  <c r="Z336" i="23"/>
  <c r="AA336" i="23"/>
  <c r="Y337" i="23"/>
  <c r="Z337" i="23"/>
  <c r="AA337" i="23"/>
  <c r="Y338" i="23"/>
  <c r="Z338" i="23"/>
  <c r="AA338" i="23"/>
  <c r="Y339" i="23"/>
  <c r="Z339" i="23"/>
  <c r="AA339" i="23"/>
  <c r="Y340" i="23"/>
  <c r="Z340" i="23"/>
  <c r="AA340" i="23"/>
  <c r="Y341" i="23"/>
  <c r="Z341" i="23"/>
  <c r="AA341" i="23"/>
  <c r="Y342" i="23"/>
  <c r="Z342" i="23"/>
  <c r="AA342" i="23"/>
  <c r="Y343" i="23"/>
  <c r="Z343" i="23"/>
  <c r="AA343" i="23"/>
  <c r="Y344" i="23"/>
  <c r="Z344" i="23"/>
  <c r="AA344" i="23"/>
  <c r="Y345" i="23"/>
  <c r="Z345" i="23"/>
  <c r="AA345" i="23"/>
  <c r="Y346" i="23"/>
  <c r="Z346" i="23"/>
  <c r="AA346" i="23"/>
  <c r="Y347" i="23"/>
  <c r="Z347" i="23"/>
  <c r="AA347" i="23"/>
  <c r="Y348" i="23"/>
  <c r="Z348" i="23"/>
  <c r="AA348" i="23"/>
  <c r="Y349" i="23"/>
  <c r="Z349" i="23"/>
  <c r="AA349" i="23"/>
  <c r="Y350" i="23"/>
  <c r="Z350" i="23"/>
  <c r="AA350" i="23"/>
  <c r="Y351" i="23"/>
  <c r="Z351" i="23"/>
  <c r="AA351" i="23"/>
  <c r="Y352" i="23"/>
  <c r="Z352" i="23"/>
  <c r="AA352" i="23"/>
  <c r="Y353" i="23"/>
  <c r="Z353" i="23"/>
  <c r="AA353" i="23"/>
  <c r="Y354" i="23"/>
  <c r="Z354" i="23"/>
  <c r="AA354" i="23"/>
  <c r="Y355" i="23"/>
  <c r="Z355" i="23"/>
  <c r="AA355" i="23"/>
  <c r="Y356" i="23"/>
  <c r="Z356" i="23"/>
  <c r="AA356" i="23"/>
  <c r="Y357" i="23"/>
  <c r="Z357" i="23"/>
  <c r="AA357" i="23"/>
  <c r="Y358" i="23"/>
  <c r="Z358" i="23"/>
  <c r="AA358" i="23"/>
  <c r="Y359" i="23"/>
  <c r="Z359" i="23"/>
  <c r="AA359" i="23"/>
  <c r="Y360" i="23"/>
  <c r="Z360" i="23"/>
  <c r="AA360" i="23"/>
  <c r="Y361" i="23"/>
  <c r="Z361" i="23"/>
  <c r="AA361" i="23"/>
  <c r="Y362" i="23"/>
  <c r="Z362" i="23"/>
  <c r="AA362" i="23"/>
  <c r="Y363" i="23"/>
  <c r="Z363" i="23"/>
  <c r="AA363" i="23"/>
  <c r="Y364" i="23"/>
  <c r="Z364" i="23"/>
  <c r="AA364" i="23"/>
  <c r="Y365" i="23"/>
  <c r="Z365" i="23"/>
  <c r="AA365" i="23"/>
  <c r="Y366" i="23"/>
  <c r="Z366" i="23"/>
  <c r="AA366" i="23"/>
  <c r="Y367" i="23"/>
  <c r="Z367" i="23"/>
  <c r="AA367" i="23"/>
  <c r="Y368" i="23"/>
  <c r="Z368" i="23"/>
  <c r="AA368" i="23"/>
  <c r="Y369" i="23"/>
  <c r="Z369" i="23"/>
  <c r="AA369" i="23"/>
  <c r="Y370" i="23"/>
  <c r="Z370" i="23"/>
  <c r="AA370" i="23"/>
  <c r="Y371" i="23"/>
  <c r="Z371" i="23"/>
  <c r="AA371" i="23"/>
  <c r="Y372" i="23"/>
  <c r="Z372" i="23"/>
  <c r="AA372" i="23"/>
  <c r="Y373" i="23"/>
  <c r="Z373" i="23"/>
  <c r="AA373" i="23"/>
  <c r="Y374" i="23"/>
  <c r="Z374" i="23"/>
  <c r="AA374" i="23"/>
  <c r="Y375" i="23"/>
  <c r="Z375" i="23"/>
  <c r="AA375" i="23"/>
  <c r="Y376" i="23"/>
  <c r="Z376" i="23"/>
  <c r="AA376" i="23"/>
  <c r="Y377" i="23"/>
  <c r="Z377" i="23"/>
  <c r="AA377" i="23"/>
  <c r="Y378" i="23"/>
  <c r="Z378" i="23"/>
  <c r="AA378" i="23"/>
  <c r="Y379" i="23"/>
  <c r="Z379" i="23"/>
  <c r="AA379" i="23"/>
  <c r="Y380" i="23"/>
  <c r="Z380" i="23"/>
  <c r="AA380" i="23"/>
  <c r="Y381" i="23"/>
  <c r="Z381" i="23"/>
  <c r="AA381" i="23"/>
  <c r="Y382" i="23"/>
  <c r="Z382" i="23"/>
  <c r="AA382" i="23"/>
  <c r="Y383" i="23"/>
  <c r="Z383" i="23"/>
  <c r="AA383" i="23"/>
  <c r="Y384" i="23"/>
  <c r="Z384" i="23"/>
  <c r="AA384" i="23"/>
  <c r="Y385" i="23"/>
  <c r="Z385" i="23"/>
  <c r="AA385" i="23"/>
  <c r="Y386" i="23"/>
  <c r="Z386" i="23"/>
  <c r="AA386" i="23"/>
  <c r="Y387" i="23"/>
  <c r="Z387" i="23"/>
  <c r="AA387" i="23"/>
  <c r="Y388" i="23"/>
  <c r="Z388" i="23"/>
  <c r="AA388" i="23"/>
  <c r="Y389" i="23"/>
  <c r="Z389" i="23"/>
  <c r="AA389" i="23"/>
  <c r="Y390" i="23"/>
  <c r="Z390" i="23"/>
  <c r="AA390" i="23"/>
  <c r="Y391" i="23"/>
  <c r="Z391" i="23"/>
  <c r="AA391" i="23"/>
  <c r="Y392" i="23"/>
  <c r="Z392" i="23"/>
  <c r="AA392" i="23"/>
  <c r="Y393" i="23"/>
  <c r="Z393" i="23"/>
  <c r="AA393" i="23"/>
  <c r="Y394" i="23"/>
  <c r="Z394" i="23"/>
  <c r="AA394" i="23"/>
  <c r="Y395" i="23"/>
  <c r="Z395" i="23"/>
  <c r="AA395" i="23"/>
  <c r="Y396" i="23"/>
  <c r="Z396" i="23"/>
  <c r="AA396" i="23"/>
  <c r="Y397" i="23"/>
  <c r="Z397" i="23"/>
  <c r="AA397" i="23"/>
  <c r="Y398" i="23"/>
  <c r="Z398" i="23"/>
  <c r="AA398" i="23"/>
  <c r="Y399" i="23"/>
  <c r="Z399" i="23"/>
  <c r="AA399" i="23"/>
  <c r="Y400" i="23"/>
  <c r="Z400" i="23"/>
  <c r="AA400" i="23"/>
  <c r="Y401" i="23"/>
  <c r="Z401" i="23"/>
  <c r="AA401" i="23"/>
  <c r="Y402" i="23"/>
  <c r="Z402" i="23"/>
  <c r="AA402" i="23"/>
  <c r="Y403" i="23"/>
  <c r="Z403" i="23"/>
  <c r="AA403" i="23"/>
  <c r="Y404" i="23"/>
  <c r="Z404" i="23"/>
  <c r="AA404" i="23"/>
  <c r="Y405" i="23"/>
  <c r="Z405" i="23"/>
  <c r="AA405" i="23"/>
  <c r="Y406" i="23"/>
  <c r="Z406" i="23"/>
  <c r="AA406" i="23"/>
  <c r="Y407" i="23"/>
  <c r="Z407" i="23"/>
  <c r="AA407" i="23"/>
  <c r="Y408" i="23"/>
  <c r="Z408" i="23"/>
  <c r="AA408" i="23"/>
  <c r="Y409" i="23"/>
  <c r="Z409" i="23"/>
  <c r="AA409" i="23"/>
  <c r="Y410" i="23"/>
  <c r="Z410" i="23"/>
  <c r="AA410" i="23"/>
  <c r="Y411" i="23"/>
  <c r="Z411" i="23"/>
  <c r="AA411" i="23"/>
  <c r="Y412" i="23"/>
  <c r="Z412" i="23"/>
  <c r="AA412" i="23"/>
  <c r="Y413" i="23"/>
  <c r="Z413" i="23"/>
  <c r="AA413" i="23"/>
  <c r="Y414" i="23"/>
  <c r="Z414" i="23"/>
  <c r="AA414" i="23"/>
  <c r="Y415" i="23"/>
  <c r="Z415" i="23"/>
  <c r="AA415" i="23"/>
  <c r="Y416" i="23"/>
  <c r="Z416" i="23"/>
  <c r="AA416" i="23"/>
  <c r="Y417" i="23"/>
  <c r="Z417" i="23"/>
  <c r="AA417" i="23"/>
  <c r="Y418" i="23"/>
  <c r="Z418" i="23"/>
  <c r="AA418" i="23"/>
  <c r="Y419" i="23"/>
  <c r="Z419" i="23"/>
  <c r="AA419" i="23"/>
  <c r="Y420" i="23"/>
  <c r="Z420" i="23"/>
  <c r="AA420" i="23"/>
  <c r="Y421" i="23"/>
  <c r="Z421" i="23"/>
  <c r="AA421" i="23"/>
  <c r="Y422" i="23"/>
  <c r="Z422" i="23"/>
  <c r="AA422" i="23"/>
  <c r="Y423" i="23"/>
  <c r="Z423" i="23"/>
  <c r="AA423" i="23"/>
  <c r="Y424" i="23"/>
  <c r="Z424" i="23"/>
  <c r="AA424" i="23"/>
  <c r="Y425" i="23"/>
  <c r="Z425" i="23"/>
  <c r="AA425" i="23"/>
  <c r="Y426" i="23"/>
  <c r="Z426" i="23"/>
  <c r="AA426" i="23"/>
  <c r="Y427" i="23"/>
  <c r="Z427" i="23"/>
  <c r="AA427" i="23"/>
  <c r="Y428" i="23"/>
  <c r="Z428" i="23"/>
  <c r="AA428" i="23"/>
  <c r="Y429" i="23"/>
  <c r="Z429" i="23"/>
  <c r="AA429" i="23"/>
  <c r="Y430" i="23"/>
  <c r="Z430" i="23"/>
  <c r="AA430" i="23"/>
  <c r="Y431" i="23"/>
  <c r="Z431" i="23"/>
  <c r="AA431" i="23"/>
  <c r="Y432" i="23"/>
  <c r="Z432" i="23"/>
  <c r="AA432" i="23"/>
  <c r="Y433" i="23"/>
  <c r="Z433" i="23"/>
  <c r="AA433" i="23"/>
  <c r="Y434" i="23"/>
  <c r="Z434" i="23"/>
  <c r="AA434" i="23"/>
  <c r="Y435" i="23"/>
  <c r="Z435" i="23"/>
  <c r="AA435" i="23"/>
  <c r="Y436" i="23"/>
  <c r="Z436" i="23"/>
  <c r="AA436" i="23"/>
  <c r="Y437" i="23"/>
  <c r="Z437" i="23"/>
  <c r="AA437" i="23"/>
  <c r="Y438" i="23"/>
  <c r="Z438" i="23"/>
  <c r="AA438" i="23"/>
  <c r="Y439" i="23"/>
  <c r="Z439" i="23"/>
  <c r="AA439" i="23"/>
  <c r="Y440" i="23"/>
  <c r="Z440" i="23"/>
  <c r="AA440" i="23"/>
  <c r="Y441" i="23"/>
  <c r="Z441" i="23"/>
  <c r="AA441" i="23"/>
  <c r="Y442" i="23"/>
  <c r="Z442" i="23"/>
  <c r="AA442" i="23"/>
  <c r="Y443" i="23"/>
  <c r="Z443" i="23"/>
  <c r="AA443" i="23"/>
  <c r="Y444" i="23"/>
  <c r="Z444" i="23"/>
  <c r="AA444" i="23"/>
  <c r="Y445" i="23"/>
  <c r="Z445" i="23"/>
  <c r="AA445" i="23"/>
  <c r="Y446" i="23"/>
  <c r="Z446" i="23"/>
  <c r="AA446" i="23"/>
  <c r="Y447" i="23"/>
  <c r="Z447" i="23"/>
  <c r="AA447" i="23"/>
  <c r="Y448" i="23"/>
  <c r="Z448" i="23"/>
  <c r="AA448" i="23"/>
  <c r="Y449" i="23"/>
  <c r="Z449" i="23"/>
  <c r="AA449" i="23"/>
  <c r="Y450" i="23"/>
  <c r="Z450" i="23"/>
  <c r="AA450" i="23"/>
  <c r="Y451" i="23"/>
  <c r="Z451" i="23"/>
  <c r="AA451" i="23"/>
  <c r="Y452" i="23"/>
  <c r="Z452" i="23"/>
  <c r="AA452" i="23"/>
  <c r="Y453" i="23"/>
  <c r="Z453" i="23"/>
  <c r="AA453" i="23"/>
  <c r="Y454" i="23"/>
  <c r="Z454" i="23"/>
  <c r="AA454" i="23"/>
  <c r="Y455" i="23"/>
  <c r="Z455" i="23"/>
  <c r="AA455" i="23"/>
  <c r="Y456" i="23"/>
  <c r="Z456" i="23"/>
  <c r="AA456" i="23"/>
  <c r="Y457" i="23"/>
  <c r="Z457" i="23"/>
  <c r="AA457" i="23"/>
  <c r="Y458" i="23"/>
  <c r="Z458" i="23"/>
  <c r="AA458" i="23"/>
  <c r="Y459" i="23"/>
  <c r="Z459" i="23"/>
  <c r="AA459" i="23"/>
  <c r="Y460" i="23"/>
  <c r="Z460" i="23"/>
  <c r="AA460" i="23"/>
  <c r="Y461" i="23"/>
  <c r="Z461" i="23"/>
  <c r="AA461" i="23"/>
  <c r="Y462" i="23"/>
  <c r="Z462" i="23"/>
  <c r="AA462" i="23"/>
  <c r="Y463" i="23"/>
  <c r="Z463" i="23"/>
  <c r="AA463" i="23"/>
  <c r="Y464" i="23"/>
  <c r="Z464" i="23"/>
  <c r="AA464" i="23"/>
  <c r="Y465" i="23"/>
  <c r="Z465" i="23"/>
  <c r="AA465" i="23"/>
  <c r="Y466" i="23"/>
  <c r="Z466" i="23"/>
  <c r="AA466" i="23"/>
  <c r="Y467" i="23"/>
  <c r="Z467" i="23"/>
  <c r="AA467" i="23"/>
  <c r="Y468" i="23"/>
  <c r="Z468" i="23"/>
  <c r="AA468" i="23"/>
  <c r="Y469" i="23"/>
  <c r="Z469" i="23"/>
  <c r="AA469" i="23"/>
  <c r="Y470" i="23"/>
  <c r="Z470" i="23"/>
  <c r="AA470" i="23"/>
  <c r="Y471" i="23"/>
  <c r="Z471" i="23"/>
  <c r="AA471" i="23"/>
  <c r="Y472" i="23"/>
  <c r="Z472" i="23"/>
  <c r="AA472" i="23"/>
  <c r="Y473" i="23"/>
  <c r="Z473" i="23"/>
  <c r="AA473" i="23"/>
  <c r="Y474" i="23"/>
  <c r="Z474" i="23"/>
  <c r="AA474" i="23"/>
  <c r="Y475" i="23"/>
  <c r="Z475" i="23"/>
  <c r="AA475" i="23"/>
  <c r="Y476" i="23"/>
  <c r="Z476" i="23"/>
  <c r="AA476" i="23"/>
  <c r="Y477" i="23"/>
  <c r="Z477" i="23"/>
  <c r="AA477" i="23"/>
  <c r="Y478" i="23"/>
  <c r="Z478" i="23"/>
  <c r="AA478" i="23"/>
  <c r="Y479" i="23"/>
  <c r="Z479" i="23"/>
  <c r="AA479" i="23"/>
  <c r="Y480" i="23"/>
  <c r="Z480" i="23"/>
  <c r="AA480" i="23"/>
  <c r="Y481" i="23"/>
  <c r="Z481" i="23"/>
  <c r="AA481" i="23"/>
  <c r="Y482" i="23"/>
  <c r="Z482" i="23"/>
  <c r="AA482" i="23"/>
  <c r="Y483" i="23"/>
  <c r="Z483" i="23"/>
  <c r="AA483" i="23"/>
  <c r="Y484" i="23"/>
  <c r="Z484" i="23"/>
  <c r="AA484" i="23"/>
  <c r="Y485" i="23"/>
  <c r="Z485" i="23"/>
  <c r="AA485" i="23"/>
  <c r="Y486" i="23"/>
  <c r="Z486" i="23"/>
  <c r="AA486" i="23"/>
  <c r="Y487" i="23"/>
  <c r="Z487" i="23"/>
  <c r="AA487" i="23"/>
  <c r="Y488" i="23"/>
  <c r="Z488" i="23"/>
  <c r="AA488" i="23"/>
  <c r="Y489" i="23"/>
  <c r="Z489" i="23"/>
  <c r="AA489" i="23"/>
  <c r="Y490" i="23"/>
  <c r="Z490" i="23"/>
  <c r="AA490" i="23"/>
  <c r="Y491" i="23"/>
  <c r="Z491" i="23"/>
  <c r="AA491" i="23"/>
  <c r="Y492" i="23"/>
  <c r="Z492" i="23"/>
  <c r="AA492" i="23"/>
  <c r="Y493" i="23"/>
  <c r="Z493" i="23"/>
  <c r="AA493" i="23"/>
  <c r="Y494" i="23"/>
  <c r="Z494" i="23"/>
  <c r="AA494" i="23"/>
  <c r="Y495" i="23"/>
  <c r="Z495" i="23"/>
  <c r="AA495" i="23"/>
  <c r="Y496" i="23"/>
  <c r="Z496" i="23"/>
  <c r="AA496" i="23"/>
  <c r="Y497" i="23"/>
  <c r="Z497" i="23"/>
  <c r="AA497" i="23"/>
  <c r="Y498" i="23"/>
  <c r="Z498" i="23"/>
  <c r="AA498" i="23"/>
  <c r="Y499" i="23"/>
  <c r="Z499" i="23"/>
  <c r="AA499" i="23"/>
  <c r="Y500" i="23"/>
  <c r="Z500" i="23"/>
  <c r="AA500" i="23"/>
  <c r="Y501" i="23"/>
  <c r="Z501" i="23"/>
  <c r="AA501" i="23"/>
  <c r="Y502" i="23"/>
  <c r="Z502" i="23"/>
  <c r="AA502" i="23"/>
  <c r="Y503" i="23"/>
  <c r="Z503" i="23"/>
  <c r="AA503" i="23"/>
  <c r="Y504" i="23"/>
  <c r="Z504" i="23"/>
  <c r="AA504" i="23"/>
  <c r="Y505" i="23"/>
  <c r="Z505" i="23"/>
  <c r="AA505" i="23"/>
  <c r="Y506" i="23"/>
  <c r="Z506" i="23"/>
  <c r="AA506" i="23"/>
  <c r="Y507" i="23"/>
  <c r="Z507" i="23"/>
  <c r="AA507" i="23"/>
  <c r="Y508" i="23"/>
  <c r="Z508" i="23"/>
  <c r="AA508" i="23"/>
  <c r="Y509" i="23"/>
  <c r="Z509" i="23"/>
  <c r="AA509" i="23"/>
  <c r="Y510" i="23"/>
  <c r="Z510" i="23"/>
  <c r="AA510" i="23"/>
  <c r="Y511" i="23"/>
  <c r="Z511" i="23"/>
  <c r="AA511" i="23"/>
  <c r="Y512" i="23"/>
  <c r="Z512" i="23"/>
  <c r="AA512" i="23"/>
  <c r="Y513" i="23"/>
  <c r="Z513" i="23"/>
  <c r="AA513" i="23"/>
  <c r="Y514" i="23"/>
  <c r="Z514" i="23"/>
  <c r="AA514" i="23"/>
  <c r="Y515" i="23"/>
  <c r="Z515" i="23"/>
  <c r="AA515" i="23"/>
  <c r="Y516" i="23"/>
  <c r="Z516" i="23"/>
  <c r="AA516" i="23"/>
  <c r="Y517" i="23"/>
  <c r="Z517" i="23"/>
  <c r="AA517" i="23"/>
  <c r="Y518" i="23"/>
  <c r="Z518" i="23"/>
  <c r="AA518" i="23"/>
  <c r="Y519" i="23"/>
  <c r="Z519" i="23"/>
  <c r="AA519" i="23"/>
  <c r="Y520" i="23"/>
  <c r="Z520" i="23"/>
  <c r="AA520" i="23"/>
  <c r="Y521" i="23"/>
  <c r="Z521" i="23"/>
  <c r="AA521" i="23"/>
  <c r="Y522" i="23"/>
  <c r="Z522" i="23"/>
  <c r="AA522" i="23"/>
  <c r="Y523" i="23"/>
  <c r="Z523" i="23"/>
  <c r="AA523" i="23"/>
  <c r="Y524" i="23"/>
  <c r="Z524" i="23"/>
  <c r="AA524" i="23"/>
  <c r="Y525" i="23"/>
  <c r="Z525" i="23"/>
  <c r="AA525" i="23"/>
  <c r="Y526" i="23"/>
  <c r="Z526" i="23"/>
  <c r="AA526" i="23"/>
  <c r="Y527" i="23"/>
  <c r="Z527" i="23"/>
  <c r="AA527" i="23"/>
  <c r="Y528" i="23"/>
  <c r="Z528" i="23"/>
  <c r="AA528" i="23"/>
  <c r="Y529" i="23"/>
  <c r="Z529" i="23"/>
  <c r="AA529" i="23"/>
  <c r="Y530" i="23"/>
  <c r="Z530" i="23"/>
  <c r="AA530" i="23"/>
  <c r="Y531" i="23"/>
  <c r="Z531" i="23"/>
  <c r="AA531" i="23"/>
  <c r="Y532" i="23"/>
  <c r="Z532" i="23"/>
  <c r="AA532" i="23"/>
  <c r="Y533" i="23"/>
  <c r="Z533" i="23"/>
  <c r="AA533" i="23"/>
  <c r="Y534" i="23"/>
  <c r="Z534" i="23"/>
  <c r="AA534" i="23"/>
  <c r="Y535" i="23"/>
  <c r="Z535" i="23"/>
  <c r="AA535" i="23"/>
  <c r="Y536" i="23"/>
  <c r="Z536" i="23"/>
  <c r="AA536" i="23"/>
  <c r="Y537" i="23"/>
  <c r="Z537" i="23"/>
  <c r="AA537" i="23"/>
  <c r="Y538" i="23"/>
  <c r="Z538" i="23"/>
  <c r="AA538" i="23"/>
  <c r="Y539" i="23"/>
  <c r="Z539" i="23"/>
  <c r="AA539" i="23"/>
  <c r="Y540" i="23"/>
  <c r="Z540" i="23"/>
  <c r="AA540" i="23"/>
  <c r="Y541" i="23"/>
  <c r="Z541" i="23"/>
  <c r="AA541" i="23"/>
  <c r="Y542" i="23"/>
  <c r="Z542" i="23"/>
  <c r="AA542" i="23"/>
  <c r="Y543" i="23"/>
  <c r="Z543" i="23"/>
  <c r="AA543" i="23"/>
  <c r="Y544" i="23"/>
  <c r="Z544" i="23"/>
  <c r="AA544" i="23"/>
  <c r="Y545" i="23"/>
  <c r="Z545" i="23"/>
  <c r="AA545" i="23"/>
  <c r="Y546" i="23"/>
  <c r="Z546" i="23"/>
  <c r="AA546" i="23"/>
  <c r="Y547" i="23"/>
  <c r="Z547" i="23"/>
  <c r="AA547" i="23"/>
  <c r="Y548" i="23"/>
  <c r="Z548" i="23"/>
  <c r="AA548" i="23"/>
  <c r="Y549" i="23"/>
  <c r="Z549" i="23"/>
  <c r="AA549" i="23"/>
  <c r="Y550" i="23"/>
  <c r="Z550" i="23"/>
  <c r="AA550" i="23"/>
  <c r="Y551" i="23"/>
  <c r="Z551" i="23"/>
  <c r="AA551" i="23"/>
  <c r="Y552" i="23"/>
  <c r="Z552" i="23"/>
  <c r="AA552" i="23"/>
  <c r="Y553" i="23"/>
  <c r="Z553" i="23"/>
  <c r="AA553" i="23"/>
  <c r="Y554" i="23"/>
  <c r="Z554" i="23"/>
  <c r="AA554" i="23"/>
  <c r="Y555" i="23"/>
  <c r="Z555" i="23"/>
  <c r="AA555" i="23"/>
  <c r="Y556" i="23"/>
  <c r="Z556" i="23"/>
  <c r="AA556" i="23"/>
  <c r="Y557" i="23"/>
  <c r="Z557" i="23"/>
  <c r="AA557" i="23"/>
  <c r="Y558" i="23"/>
  <c r="Z558" i="23"/>
  <c r="AA558" i="23"/>
  <c r="Y559" i="23"/>
  <c r="Z559" i="23"/>
  <c r="AA559" i="23"/>
  <c r="Y560" i="23"/>
  <c r="Z560" i="23"/>
  <c r="AA560" i="23"/>
  <c r="Y561" i="23"/>
  <c r="Z561" i="23"/>
  <c r="AA561" i="23"/>
  <c r="Y562" i="23"/>
  <c r="Z562" i="23"/>
  <c r="AA562" i="23"/>
  <c r="Y563" i="23"/>
  <c r="Z563" i="23"/>
  <c r="AA563" i="23"/>
  <c r="Y564" i="23"/>
  <c r="Z564" i="23"/>
  <c r="AA564" i="23"/>
  <c r="Y565" i="23"/>
  <c r="Z565" i="23"/>
  <c r="AA565" i="23"/>
  <c r="Y566" i="23"/>
  <c r="Z566" i="23"/>
  <c r="AA566" i="23"/>
  <c r="Y567" i="23"/>
  <c r="Z567" i="23"/>
  <c r="AA567" i="23"/>
  <c r="Y568" i="23"/>
  <c r="Z568" i="23"/>
  <c r="AA568" i="23"/>
  <c r="Y569" i="23"/>
  <c r="Z569" i="23"/>
  <c r="AA569" i="23"/>
  <c r="Y570" i="23"/>
  <c r="Z570" i="23"/>
  <c r="AA570" i="23"/>
  <c r="Y571" i="23"/>
  <c r="Z571" i="23"/>
  <c r="AA571" i="23"/>
  <c r="Y572" i="23"/>
  <c r="Z572" i="23"/>
  <c r="AA572" i="23"/>
  <c r="Y573" i="23"/>
  <c r="Z573" i="23"/>
  <c r="AA573" i="23"/>
  <c r="Y574" i="23"/>
  <c r="Z574" i="23"/>
  <c r="AA574" i="23"/>
  <c r="Y575" i="23"/>
  <c r="Z575" i="23"/>
  <c r="AA575" i="23"/>
  <c r="Y576" i="23"/>
  <c r="Z576" i="23"/>
  <c r="AA576" i="23"/>
  <c r="Y577" i="23"/>
  <c r="Z577" i="23"/>
  <c r="AA577" i="23"/>
  <c r="Y578" i="23"/>
  <c r="Z578" i="23"/>
  <c r="AA578" i="23"/>
  <c r="Y579" i="23"/>
  <c r="Z579" i="23"/>
  <c r="AA579" i="23"/>
  <c r="Y580" i="23"/>
  <c r="Z580" i="23"/>
  <c r="AA580" i="23"/>
  <c r="Y581" i="23"/>
  <c r="Z581" i="23"/>
  <c r="AA581" i="23"/>
  <c r="Y582" i="23"/>
  <c r="Z582" i="23"/>
  <c r="AA582" i="23"/>
  <c r="Y583" i="23"/>
  <c r="Z583" i="23"/>
  <c r="AA583" i="23"/>
  <c r="Y584" i="23"/>
  <c r="Z584" i="23"/>
  <c r="AA584" i="23"/>
  <c r="Y585" i="23"/>
  <c r="Z585" i="23"/>
  <c r="AA585" i="23"/>
  <c r="Y586" i="23"/>
  <c r="Z586" i="23"/>
  <c r="AA586" i="23"/>
  <c r="Y587" i="23"/>
  <c r="Z587" i="23"/>
  <c r="AA587" i="23"/>
  <c r="Y588" i="23"/>
  <c r="Z588" i="23"/>
  <c r="AA588" i="23"/>
  <c r="Y589" i="23"/>
  <c r="Z589" i="23"/>
  <c r="AA589" i="23"/>
  <c r="Y590" i="23"/>
  <c r="Z590" i="23"/>
  <c r="AA590" i="23"/>
  <c r="Y591" i="23"/>
  <c r="Z591" i="23"/>
  <c r="AA591" i="23"/>
  <c r="Y592" i="23"/>
  <c r="Z592" i="23"/>
  <c r="AA592" i="23"/>
  <c r="Y593" i="23"/>
  <c r="Z593" i="23"/>
  <c r="AA593" i="23"/>
  <c r="Y594" i="23"/>
  <c r="Z594" i="23"/>
  <c r="AA594" i="23"/>
  <c r="Y595" i="23"/>
  <c r="Z595" i="23"/>
  <c r="AA595" i="23"/>
  <c r="Y596" i="23"/>
  <c r="Z596" i="23"/>
  <c r="AA596" i="23"/>
  <c r="Y597" i="23"/>
  <c r="Z597" i="23"/>
  <c r="AA597" i="23"/>
  <c r="Y598" i="23"/>
  <c r="Z598" i="23"/>
  <c r="AA598" i="23"/>
  <c r="Y599" i="23"/>
  <c r="Z599" i="23"/>
  <c r="AA599" i="23"/>
  <c r="Y600" i="23"/>
  <c r="Z600" i="23"/>
  <c r="AA600" i="23"/>
  <c r="Y601" i="23"/>
  <c r="Z601" i="23"/>
  <c r="AA601" i="23"/>
  <c r="Y602" i="23"/>
  <c r="Z602" i="23"/>
  <c r="AA602" i="23"/>
  <c r="Y603" i="23"/>
  <c r="Z603" i="23"/>
  <c r="AA603" i="23"/>
  <c r="Y604" i="23"/>
  <c r="Z604" i="23"/>
  <c r="AA604" i="23"/>
  <c r="Y605" i="23"/>
  <c r="Z605" i="23"/>
  <c r="AA605" i="23"/>
  <c r="Y606" i="23"/>
  <c r="Z606" i="23"/>
  <c r="AA606" i="23"/>
  <c r="Y607" i="23"/>
  <c r="Z607" i="23"/>
  <c r="AA607" i="23"/>
  <c r="Y608" i="23"/>
  <c r="Z608" i="23"/>
  <c r="AA608" i="23"/>
  <c r="Y609" i="23"/>
  <c r="Z609" i="23"/>
  <c r="AA609" i="23"/>
  <c r="Y610" i="23"/>
  <c r="Z610" i="23"/>
  <c r="AA610" i="23"/>
  <c r="Y611" i="23"/>
  <c r="Z611" i="23"/>
  <c r="AA611" i="23"/>
  <c r="Y612" i="23"/>
  <c r="Z612" i="23"/>
  <c r="AA612" i="23"/>
  <c r="Y613" i="23"/>
  <c r="Z613" i="23"/>
  <c r="AA613" i="23"/>
  <c r="Y614" i="23"/>
  <c r="Z614" i="23"/>
  <c r="AA614" i="23"/>
  <c r="Y615" i="23"/>
  <c r="Z615" i="23"/>
  <c r="AA615" i="23"/>
  <c r="Y616" i="23"/>
  <c r="Z616" i="23"/>
  <c r="AA616" i="23"/>
  <c r="Y617" i="23"/>
  <c r="Z617" i="23"/>
  <c r="AA617" i="23"/>
  <c r="Y618" i="23"/>
  <c r="Z618" i="23"/>
  <c r="AA618" i="23"/>
  <c r="Y619" i="23"/>
  <c r="Z619" i="23"/>
  <c r="AA619" i="23"/>
  <c r="Y620" i="23"/>
  <c r="Z620" i="23"/>
  <c r="AA620" i="23"/>
  <c r="Y621" i="23"/>
  <c r="Z621" i="23"/>
  <c r="AA621" i="23"/>
  <c r="Y622" i="23"/>
  <c r="Z622" i="23"/>
  <c r="AA622" i="23"/>
  <c r="Y623" i="23"/>
  <c r="Z623" i="23"/>
  <c r="AA623" i="23"/>
  <c r="Y624" i="23"/>
  <c r="Z624" i="23"/>
  <c r="AA624" i="23"/>
  <c r="Y625" i="23"/>
  <c r="Z625" i="23"/>
  <c r="AA625" i="23"/>
  <c r="Y626" i="23"/>
  <c r="Z626" i="23"/>
  <c r="AA626" i="23"/>
  <c r="Y627" i="23"/>
  <c r="Z627" i="23"/>
  <c r="AA627" i="23"/>
  <c r="Y628" i="23"/>
  <c r="Z628" i="23"/>
  <c r="AA628" i="23"/>
  <c r="Y629" i="23"/>
  <c r="Z629" i="23"/>
  <c r="AA629" i="23"/>
  <c r="Y630" i="23"/>
  <c r="Z630" i="23"/>
  <c r="AA630" i="23"/>
  <c r="Y631" i="23"/>
  <c r="Z631" i="23"/>
  <c r="AA631" i="23"/>
  <c r="Y632" i="23"/>
  <c r="Z632" i="23"/>
  <c r="AA632" i="23"/>
  <c r="Y633" i="23"/>
  <c r="Z633" i="23"/>
  <c r="AA633" i="23"/>
  <c r="Y634" i="23"/>
  <c r="Z634" i="23"/>
  <c r="AA634" i="23"/>
  <c r="Y635" i="23"/>
  <c r="Z635" i="23"/>
  <c r="AA635" i="23"/>
  <c r="Y636" i="23"/>
  <c r="Z636" i="23"/>
  <c r="AA636" i="23"/>
  <c r="Y637" i="23"/>
  <c r="Z637" i="23"/>
  <c r="AA637" i="23"/>
  <c r="Y638" i="23"/>
  <c r="Z638" i="23"/>
  <c r="AA638" i="23"/>
  <c r="Y639" i="23"/>
  <c r="Z639" i="23"/>
  <c r="AA639" i="23"/>
  <c r="Y640" i="23"/>
  <c r="Z640" i="23"/>
  <c r="AA640" i="23"/>
  <c r="Y641" i="23"/>
  <c r="Z641" i="23"/>
  <c r="AA641" i="23"/>
  <c r="Y642" i="23"/>
  <c r="Z642" i="23"/>
  <c r="AA642" i="23"/>
  <c r="Y643" i="23"/>
  <c r="Z643" i="23"/>
  <c r="AA643" i="23"/>
  <c r="Y644" i="23"/>
  <c r="Z644" i="23"/>
  <c r="AA644" i="23"/>
  <c r="Y645" i="23"/>
  <c r="Z645" i="23"/>
  <c r="AA645" i="23"/>
  <c r="Y646" i="23"/>
  <c r="Z646" i="23"/>
  <c r="AA646" i="23"/>
  <c r="Y647" i="23"/>
  <c r="Z647" i="23"/>
  <c r="AA647" i="23"/>
  <c r="Y648" i="23"/>
  <c r="Z648" i="23"/>
  <c r="AA648" i="23"/>
  <c r="Y649" i="23"/>
  <c r="Z649" i="23"/>
  <c r="AA649" i="23"/>
  <c r="Y650" i="23"/>
  <c r="Z650" i="23"/>
  <c r="AA650" i="23"/>
  <c r="Y651" i="23"/>
  <c r="Z651" i="23"/>
  <c r="AA651" i="23"/>
  <c r="Y652" i="23"/>
  <c r="Z652" i="23"/>
  <c r="AA652" i="23"/>
  <c r="Y653" i="23"/>
  <c r="Z653" i="23"/>
  <c r="AA653" i="23"/>
  <c r="Y654" i="23"/>
  <c r="Z654" i="23"/>
  <c r="AA654" i="23"/>
  <c r="Y655" i="23"/>
  <c r="Z655" i="23"/>
  <c r="AA655" i="23"/>
  <c r="Y656" i="23"/>
  <c r="Z656" i="23"/>
  <c r="AA656" i="23"/>
  <c r="Y657" i="23"/>
  <c r="Z657" i="23"/>
  <c r="AA657" i="23"/>
  <c r="Y658" i="23"/>
  <c r="Z658" i="23"/>
  <c r="AA658" i="23"/>
  <c r="Y659" i="23"/>
  <c r="Z659" i="23"/>
  <c r="AA659" i="23"/>
  <c r="Y660" i="23"/>
  <c r="Z660" i="23"/>
  <c r="AA660" i="23"/>
  <c r="Y661" i="23"/>
  <c r="Z661" i="23"/>
  <c r="AA661" i="23"/>
  <c r="Y662" i="23"/>
  <c r="Z662" i="23"/>
  <c r="AA662" i="23"/>
  <c r="Y663" i="23"/>
  <c r="Z663" i="23"/>
  <c r="AA663" i="23"/>
  <c r="Y664" i="23"/>
  <c r="Z664" i="23"/>
  <c r="AA664" i="23"/>
  <c r="Y665" i="23"/>
  <c r="Z665" i="23"/>
  <c r="AA665" i="23"/>
  <c r="Y666" i="23"/>
  <c r="Z666" i="23"/>
  <c r="AA666" i="23"/>
  <c r="Y667" i="23"/>
  <c r="Z667" i="23"/>
  <c r="AA667" i="23"/>
  <c r="Y668" i="23"/>
  <c r="Z668" i="23"/>
  <c r="AA668" i="23"/>
  <c r="Y669" i="23"/>
  <c r="Z669" i="23"/>
  <c r="AA669" i="23"/>
  <c r="Y670" i="23"/>
  <c r="Z670" i="23"/>
  <c r="AA670" i="23"/>
  <c r="Y671" i="23"/>
  <c r="Z671" i="23"/>
  <c r="AA671" i="23"/>
  <c r="Y672" i="23"/>
  <c r="Z672" i="23"/>
  <c r="AA672" i="23"/>
  <c r="Y673" i="23"/>
  <c r="Z673" i="23"/>
  <c r="AA673" i="23"/>
  <c r="Y674" i="23"/>
  <c r="Z674" i="23"/>
  <c r="AA674" i="23"/>
  <c r="Y675" i="23"/>
  <c r="Z675" i="23"/>
  <c r="AA675" i="23"/>
  <c r="Y676" i="23"/>
  <c r="Z676" i="23"/>
  <c r="AA676" i="23"/>
  <c r="Y677" i="23"/>
  <c r="Z677" i="23"/>
  <c r="AA677" i="23"/>
  <c r="Y678" i="23"/>
  <c r="Z678" i="23"/>
  <c r="AA678" i="23"/>
  <c r="Y679" i="23"/>
  <c r="Z679" i="23"/>
  <c r="AA679" i="23"/>
  <c r="Y680" i="23"/>
  <c r="Z680" i="23"/>
  <c r="AA680" i="23"/>
  <c r="Y681" i="23"/>
  <c r="Z681" i="23"/>
  <c r="AA681" i="23"/>
  <c r="Y682" i="23"/>
  <c r="Z682" i="23"/>
  <c r="AA682" i="23"/>
  <c r="Y683" i="23"/>
  <c r="Z683" i="23"/>
  <c r="AA683" i="23"/>
  <c r="Y684" i="23"/>
  <c r="Z684" i="23"/>
  <c r="AA684" i="23"/>
  <c r="Y685" i="23"/>
  <c r="Z685" i="23"/>
  <c r="AA685" i="23"/>
  <c r="Y686" i="23"/>
  <c r="Z686" i="23"/>
  <c r="AA686" i="23"/>
  <c r="Y687" i="23"/>
  <c r="Z687" i="23"/>
  <c r="AA687" i="23"/>
  <c r="Y688" i="23"/>
  <c r="Z688" i="23"/>
  <c r="AA688" i="23"/>
  <c r="Y689" i="23"/>
  <c r="Z689" i="23"/>
  <c r="AA689" i="23"/>
  <c r="Y690" i="23"/>
  <c r="Z690" i="23"/>
  <c r="AA690" i="23"/>
  <c r="Y691" i="23"/>
  <c r="Z691" i="23"/>
  <c r="AA691" i="23"/>
  <c r="Y692" i="23"/>
  <c r="Z692" i="23"/>
  <c r="AA692" i="23"/>
  <c r="Y693" i="23"/>
  <c r="Z693" i="23"/>
  <c r="AA693" i="23"/>
  <c r="Y694" i="23"/>
  <c r="Z694" i="23"/>
  <c r="AA694" i="23"/>
  <c r="Y695" i="23"/>
  <c r="Z695" i="23"/>
  <c r="AA695" i="23"/>
  <c r="Y696" i="23"/>
  <c r="Z696" i="23"/>
  <c r="AA696" i="23"/>
  <c r="Y697" i="23"/>
  <c r="Z697" i="23"/>
  <c r="AA697" i="23"/>
  <c r="Y698" i="23"/>
  <c r="Z698" i="23"/>
  <c r="AA698" i="23"/>
  <c r="Y699" i="23"/>
  <c r="Z699" i="23"/>
  <c r="AA699" i="23"/>
  <c r="Y700" i="23"/>
  <c r="Z700" i="23"/>
  <c r="AA700" i="23"/>
  <c r="Y701" i="23"/>
  <c r="Z701" i="23"/>
  <c r="AA701" i="23"/>
  <c r="Y702" i="23"/>
  <c r="Z702" i="23"/>
  <c r="AA702" i="23"/>
  <c r="Y703" i="23"/>
  <c r="Z703" i="23"/>
  <c r="AA703" i="23"/>
  <c r="Y704" i="23"/>
  <c r="Z704" i="23"/>
  <c r="AA704" i="23"/>
  <c r="Y705" i="23"/>
  <c r="Z705" i="23"/>
  <c r="AA705" i="23"/>
  <c r="Y706" i="23"/>
  <c r="Z706" i="23"/>
  <c r="AA706" i="23"/>
  <c r="Y707" i="23"/>
  <c r="Z707" i="23"/>
  <c r="AA707" i="23"/>
  <c r="Y708" i="23"/>
  <c r="Z708" i="23"/>
  <c r="AA708" i="23"/>
  <c r="Y709" i="23"/>
  <c r="Z709" i="23"/>
  <c r="AA709" i="23"/>
  <c r="Y710" i="23"/>
  <c r="Z710" i="23"/>
  <c r="AA710" i="23"/>
  <c r="Y711" i="23"/>
  <c r="Z711" i="23"/>
  <c r="AA711" i="23"/>
  <c r="Y712" i="23"/>
  <c r="Z712" i="23"/>
  <c r="AA712" i="23"/>
  <c r="Y713" i="23"/>
  <c r="Z713" i="23"/>
  <c r="AA713" i="23"/>
  <c r="Y714" i="23"/>
  <c r="Z714" i="23"/>
  <c r="AA714" i="23"/>
  <c r="Y715" i="23"/>
  <c r="Z715" i="23"/>
  <c r="AA715" i="23"/>
  <c r="Y716" i="23"/>
  <c r="Z716" i="23"/>
  <c r="AA716" i="23"/>
  <c r="Y717" i="23"/>
  <c r="Z717" i="23"/>
  <c r="AA717" i="23"/>
  <c r="Y718" i="23"/>
  <c r="Z718" i="23"/>
  <c r="AA718" i="23"/>
  <c r="Y719" i="23"/>
  <c r="Z719" i="23"/>
  <c r="AA719" i="23"/>
  <c r="Y720" i="23"/>
  <c r="Z720" i="23"/>
  <c r="AA720" i="23"/>
  <c r="Y721" i="23"/>
  <c r="Z721" i="23"/>
  <c r="AA721" i="23"/>
  <c r="Y722" i="23"/>
  <c r="Z722" i="23"/>
  <c r="AA722" i="23"/>
  <c r="Y723" i="23"/>
  <c r="Z723" i="23"/>
  <c r="AA723" i="23"/>
  <c r="Y724" i="23"/>
  <c r="Z724" i="23"/>
  <c r="AA724" i="23"/>
  <c r="Y725" i="23"/>
  <c r="Z725" i="23"/>
  <c r="AA725" i="23"/>
  <c r="Y726" i="23"/>
  <c r="Z726" i="23"/>
  <c r="AA726" i="23"/>
  <c r="Y727" i="23"/>
  <c r="Z727" i="23"/>
  <c r="AA727" i="23"/>
  <c r="Y728" i="23"/>
  <c r="Z728" i="23"/>
  <c r="AA728" i="23"/>
  <c r="Y729" i="23"/>
  <c r="Z729" i="23"/>
  <c r="AA729" i="23"/>
  <c r="Y730" i="23"/>
  <c r="Z730" i="23"/>
  <c r="AA730" i="23"/>
  <c r="Y731" i="23"/>
  <c r="Z731" i="23"/>
  <c r="AA731" i="23"/>
  <c r="Y732" i="23"/>
  <c r="Z732" i="23"/>
  <c r="AA732" i="23"/>
  <c r="Y733" i="23"/>
  <c r="Z733" i="23"/>
  <c r="AA733" i="23"/>
  <c r="Y734" i="23"/>
  <c r="Z734" i="23"/>
  <c r="AA734" i="23"/>
  <c r="Y735" i="23"/>
  <c r="Z735" i="23"/>
  <c r="AA735" i="23"/>
  <c r="Y736" i="23"/>
  <c r="Z736" i="23"/>
  <c r="AA736" i="23"/>
  <c r="Y737" i="23"/>
  <c r="Z737" i="23"/>
  <c r="AA737" i="23"/>
  <c r="Y738" i="23"/>
  <c r="Z738" i="23"/>
  <c r="AA738" i="23"/>
  <c r="Y739" i="23"/>
  <c r="Z739" i="23"/>
  <c r="AA739" i="23"/>
  <c r="Y740" i="23"/>
  <c r="Z740" i="23"/>
  <c r="AA740" i="23"/>
  <c r="Y741" i="23"/>
  <c r="Z741" i="23"/>
  <c r="AA741" i="23"/>
  <c r="Y742" i="23"/>
  <c r="Z742" i="23"/>
  <c r="AA742" i="23"/>
  <c r="Y743" i="23"/>
  <c r="Z743" i="23"/>
  <c r="AA743" i="23"/>
  <c r="Y744" i="23"/>
  <c r="Z744" i="23"/>
  <c r="AA744" i="23"/>
  <c r="Y745" i="23"/>
  <c r="Z745" i="23"/>
  <c r="AA745" i="23"/>
  <c r="Y746" i="23"/>
  <c r="Z746" i="23"/>
  <c r="AA746" i="23"/>
  <c r="Y747" i="23"/>
  <c r="Z747" i="23"/>
  <c r="AA747" i="23"/>
  <c r="Y748" i="23"/>
  <c r="Z748" i="23"/>
  <c r="AA748" i="23"/>
  <c r="Y749" i="23"/>
  <c r="Z749" i="23"/>
  <c r="AA749" i="23"/>
  <c r="Y750" i="23"/>
  <c r="Z750" i="23"/>
  <c r="AA750" i="23"/>
  <c r="Y751" i="23"/>
  <c r="Z751" i="23"/>
  <c r="AA751" i="23"/>
  <c r="Y752" i="23"/>
  <c r="Z752" i="23"/>
  <c r="AA752" i="23"/>
  <c r="Y753" i="23"/>
  <c r="Z753" i="23"/>
  <c r="AA753" i="23"/>
  <c r="Y754" i="23"/>
  <c r="Z754" i="23"/>
  <c r="AA754" i="23"/>
  <c r="Y755" i="23"/>
  <c r="Z755" i="23"/>
  <c r="AA755" i="23"/>
  <c r="Y756" i="23"/>
  <c r="Z756" i="23"/>
  <c r="AA756" i="23"/>
  <c r="Y757" i="23"/>
  <c r="Z757" i="23"/>
  <c r="AA757" i="23"/>
  <c r="Y758" i="23"/>
  <c r="Z758" i="23"/>
  <c r="AA758" i="23"/>
  <c r="Y759" i="23"/>
  <c r="Z759" i="23"/>
  <c r="AA759" i="23"/>
  <c r="Y760" i="23"/>
  <c r="Z760" i="23"/>
  <c r="AA760" i="23"/>
  <c r="Y761" i="23"/>
  <c r="Z761" i="23"/>
  <c r="AA761" i="23"/>
  <c r="Y762" i="23"/>
  <c r="Z762" i="23"/>
  <c r="AA762" i="23"/>
  <c r="Y763" i="23"/>
  <c r="Z763" i="23"/>
  <c r="AA763" i="23"/>
  <c r="Y764" i="23"/>
  <c r="Z764" i="23"/>
  <c r="AA764" i="23"/>
  <c r="Y765" i="23"/>
  <c r="Z765" i="23"/>
  <c r="AA765" i="23"/>
  <c r="Y766" i="23"/>
  <c r="Z766" i="23"/>
  <c r="AA766" i="23"/>
  <c r="Y767" i="23"/>
  <c r="Z767" i="23"/>
  <c r="AA767" i="23"/>
  <c r="Y768" i="23"/>
  <c r="Z768" i="23"/>
  <c r="AA768" i="23"/>
  <c r="Y769" i="23"/>
  <c r="Z769" i="23"/>
  <c r="AA769" i="23"/>
  <c r="Y770" i="23"/>
  <c r="Z770" i="23"/>
  <c r="AA770" i="23"/>
  <c r="Y771" i="23"/>
  <c r="Z771" i="23"/>
  <c r="AA771" i="23"/>
  <c r="Y772" i="23"/>
  <c r="Z772" i="23"/>
  <c r="AA772" i="23"/>
  <c r="Y773" i="23"/>
  <c r="Z773" i="23"/>
  <c r="AA773" i="23"/>
  <c r="Y774" i="23"/>
  <c r="Z774" i="23"/>
  <c r="AA774" i="23"/>
  <c r="Y775" i="23"/>
  <c r="Z775" i="23"/>
  <c r="AA775" i="23"/>
  <c r="Y776" i="23"/>
  <c r="Z776" i="23"/>
  <c r="AA776" i="23"/>
  <c r="Y777" i="23"/>
  <c r="Z777" i="23"/>
  <c r="AA777" i="23"/>
  <c r="Y778" i="23"/>
  <c r="Z778" i="23"/>
  <c r="AA778" i="23"/>
  <c r="Y779" i="23"/>
  <c r="Z779" i="23"/>
  <c r="AA779" i="23"/>
  <c r="Y780" i="23"/>
  <c r="Z780" i="23"/>
  <c r="AA780" i="23"/>
  <c r="Y781" i="23"/>
  <c r="Z781" i="23"/>
  <c r="AA781" i="23"/>
  <c r="Y782" i="23"/>
  <c r="Z782" i="23"/>
  <c r="AA782" i="23"/>
  <c r="Y783" i="23"/>
  <c r="Z783" i="23"/>
  <c r="AA783" i="23"/>
  <c r="Y784" i="23"/>
  <c r="Z784" i="23"/>
  <c r="AA784" i="23"/>
  <c r="Y785" i="23"/>
  <c r="Z785" i="23"/>
  <c r="AA785" i="23"/>
  <c r="Y786" i="23"/>
  <c r="Z786" i="23"/>
  <c r="AA786" i="23"/>
  <c r="Y787" i="23"/>
  <c r="Z787" i="23"/>
  <c r="AA787" i="23"/>
  <c r="Y788" i="23"/>
  <c r="Z788" i="23"/>
  <c r="AA788" i="23"/>
  <c r="Y789" i="23"/>
  <c r="Z789" i="23"/>
  <c r="AA789" i="23"/>
  <c r="Y790" i="23"/>
  <c r="Z790" i="23"/>
  <c r="AA790" i="23"/>
  <c r="Y791" i="23"/>
  <c r="Z791" i="23"/>
  <c r="AA791" i="23"/>
  <c r="Y792" i="23"/>
  <c r="Z792" i="23"/>
  <c r="AA792" i="23"/>
  <c r="Y793" i="23"/>
  <c r="Z793" i="23"/>
  <c r="AA793" i="23"/>
  <c r="Y794" i="23"/>
  <c r="Z794" i="23"/>
  <c r="AA794" i="23"/>
  <c r="Y795" i="23"/>
  <c r="Z795" i="23"/>
  <c r="AA795" i="23"/>
  <c r="Y796" i="23"/>
  <c r="Z796" i="23"/>
  <c r="AA796" i="23"/>
  <c r="Y797" i="23"/>
  <c r="Z797" i="23"/>
  <c r="AA797" i="23"/>
  <c r="Y798" i="23"/>
  <c r="Z798" i="23"/>
  <c r="AA798" i="23"/>
  <c r="Y799" i="23"/>
  <c r="Z799" i="23"/>
  <c r="AA799" i="23"/>
  <c r="Y800" i="23"/>
  <c r="Z800" i="23"/>
  <c r="AA800" i="23"/>
  <c r="Y801" i="23"/>
  <c r="Z801" i="23"/>
  <c r="AA801" i="23"/>
  <c r="Y802" i="23"/>
  <c r="Z802" i="23"/>
  <c r="AA802" i="23"/>
  <c r="Y803" i="23"/>
  <c r="Z803" i="23"/>
  <c r="AA803" i="23"/>
  <c r="Y804" i="23"/>
  <c r="Z804" i="23"/>
  <c r="AA804" i="23"/>
  <c r="Y805" i="23"/>
  <c r="Z805" i="23"/>
  <c r="AA805" i="23"/>
  <c r="Y806" i="23"/>
  <c r="Z806" i="23"/>
  <c r="AA806" i="23"/>
  <c r="Y807" i="23"/>
  <c r="Z807" i="23"/>
  <c r="AA807" i="23"/>
  <c r="Y808" i="23"/>
  <c r="Z808" i="23"/>
  <c r="AA808" i="23"/>
  <c r="Y809" i="23"/>
  <c r="Z809" i="23"/>
  <c r="AA809" i="23"/>
  <c r="Y810" i="23"/>
  <c r="Z810" i="23"/>
  <c r="AA810" i="23"/>
  <c r="Y811" i="23"/>
  <c r="Z811" i="23"/>
  <c r="AA811" i="23"/>
  <c r="Y812" i="23"/>
  <c r="Z812" i="23"/>
  <c r="AA812" i="23"/>
  <c r="Y813" i="23"/>
  <c r="Z813" i="23"/>
  <c r="AA813" i="23"/>
  <c r="Y814" i="23"/>
  <c r="Z814" i="23"/>
  <c r="AA814" i="23"/>
  <c r="Y815" i="23"/>
  <c r="Z815" i="23"/>
  <c r="AA815" i="23"/>
  <c r="Y816" i="23"/>
  <c r="Z816" i="23"/>
  <c r="AA816" i="23"/>
  <c r="Y817" i="23"/>
  <c r="Z817" i="23"/>
  <c r="AA817" i="23"/>
  <c r="Y818" i="23"/>
  <c r="Z818" i="23"/>
  <c r="AA818" i="23"/>
  <c r="Y819" i="23"/>
  <c r="Z819" i="23"/>
  <c r="AA819" i="23"/>
  <c r="Y820" i="23"/>
  <c r="Z820" i="23"/>
  <c r="AA820" i="23"/>
  <c r="Y821" i="23"/>
  <c r="Z821" i="23"/>
  <c r="AA821" i="23"/>
  <c r="Y822" i="23"/>
  <c r="Z822" i="23"/>
  <c r="AA822" i="23"/>
  <c r="Y823" i="23"/>
  <c r="Z823" i="23"/>
  <c r="AA823" i="23"/>
  <c r="Y824" i="23"/>
  <c r="Z824" i="23"/>
  <c r="AA824" i="23"/>
  <c r="Y825" i="23"/>
  <c r="Z825" i="23"/>
  <c r="AA825" i="23"/>
  <c r="Y826" i="23"/>
  <c r="Z826" i="23"/>
  <c r="AA826" i="23"/>
  <c r="Y827" i="23"/>
  <c r="Z827" i="23"/>
  <c r="AA827" i="23"/>
  <c r="Y828" i="23"/>
  <c r="Z828" i="23"/>
  <c r="AA828" i="23"/>
  <c r="Y829" i="23"/>
  <c r="Z829" i="23"/>
  <c r="AA829" i="23"/>
  <c r="Y830" i="23"/>
  <c r="Z830" i="23"/>
  <c r="AA830" i="23"/>
  <c r="Y831" i="23"/>
  <c r="Z831" i="23"/>
  <c r="AA831" i="23"/>
  <c r="Y832" i="23"/>
  <c r="Z832" i="23"/>
  <c r="AA832" i="23"/>
  <c r="Y833" i="23"/>
  <c r="Z833" i="23"/>
  <c r="AA833" i="23"/>
  <c r="Y834" i="23"/>
  <c r="Z834" i="23"/>
  <c r="AA834" i="23"/>
  <c r="Y835" i="23"/>
  <c r="Z835" i="23"/>
  <c r="AA835" i="23"/>
  <c r="Y836" i="23"/>
  <c r="Z836" i="23"/>
  <c r="AA836" i="23"/>
  <c r="Y837" i="23"/>
  <c r="Z837" i="23"/>
  <c r="AA837" i="23"/>
  <c r="Y838" i="23"/>
  <c r="Z838" i="23"/>
  <c r="AA838" i="23"/>
  <c r="Y839" i="23"/>
  <c r="Z839" i="23"/>
  <c r="AA839" i="23"/>
  <c r="Y840" i="23"/>
  <c r="Z840" i="23"/>
  <c r="AA840" i="23"/>
  <c r="Y841" i="23"/>
  <c r="Z841" i="23"/>
  <c r="AA841" i="23"/>
  <c r="Y842" i="23"/>
  <c r="Z842" i="23"/>
  <c r="AA842" i="23"/>
  <c r="Y843" i="23"/>
  <c r="Z843" i="23"/>
  <c r="AA843" i="23"/>
  <c r="Y844" i="23"/>
  <c r="Z844" i="23"/>
  <c r="AA844" i="23"/>
  <c r="Y845" i="23"/>
  <c r="Z845" i="23"/>
  <c r="AA845" i="23"/>
  <c r="Y846" i="23"/>
  <c r="Z846" i="23"/>
  <c r="AA846" i="23"/>
  <c r="Y847" i="23"/>
  <c r="Z847" i="23"/>
  <c r="AA847" i="23"/>
  <c r="Y848" i="23"/>
  <c r="Z848" i="23"/>
  <c r="AA848" i="23"/>
  <c r="Y849" i="23"/>
  <c r="Z849" i="23"/>
  <c r="AA849" i="23"/>
  <c r="Y850" i="23"/>
  <c r="Z850" i="23"/>
  <c r="AA850" i="23"/>
  <c r="Y851" i="23"/>
  <c r="Z851" i="23"/>
  <c r="AA851" i="23"/>
  <c r="Y852" i="23"/>
  <c r="Z852" i="23"/>
  <c r="AA852" i="23"/>
  <c r="Y853" i="23"/>
  <c r="Z853" i="23"/>
  <c r="AA853" i="23"/>
  <c r="Y854" i="23"/>
  <c r="Z854" i="23"/>
  <c r="AA854" i="23"/>
  <c r="Y855" i="23"/>
  <c r="Z855" i="23"/>
  <c r="AA855" i="23"/>
  <c r="Y856" i="23"/>
  <c r="Z856" i="23"/>
  <c r="AA856" i="23"/>
  <c r="Y857" i="23"/>
  <c r="Z857" i="23"/>
  <c r="AA857" i="23"/>
  <c r="Y858" i="23"/>
  <c r="Z858" i="23"/>
  <c r="AA858" i="23"/>
  <c r="Y859" i="23"/>
  <c r="Z859" i="23"/>
  <c r="AA859" i="23"/>
  <c r="Y860" i="23"/>
  <c r="Z860" i="23"/>
  <c r="AA860" i="23"/>
  <c r="Y861" i="23"/>
  <c r="Z861" i="23"/>
  <c r="AA861" i="23"/>
  <c r="Y862" i="23"/>
  <c r="Z862" i="23"/>
  <c r="AA862" i="23"/>
  <c r="Y863" i="23"/>
  <c r="Z863" i="23"/>
  <c r="AA863" i="23"/>
  <c r="Y864" i="23"/>
  <c r="Z864" i="23"/>
  <c r="AA864" i="23"/>
  <c r="Y865" i="23"/>
  <c r="Z865" i="23"/>
  <c r="AA865" i="23"/>
  <c r="Y866" i="23"/>
  <c r="Z866" i="23"/>
  <c r="AA866" i="23"/>
  <c r="Y867" i="23"/>
  <c r="Z867" i="23"/>
  <c r="AA867" i="23"/>
  <c r="Y868" i="23"/>
  <c r="Z868" i="23"/>
  <c r="AA868" i="23"/>
  <c r="Y869" i="23"/>
  <c r="Z869" i="23"/>
  <c r="AA869" i="23"/>
  <c r="Y870" i="23"/>
  <c r="Z870" i="23"/>
  <c r="AA870" i="23"/>
  <c r="Y871" i="23"/>
  <c r="Z871" i="23"/>
  <c r="AA871" i="23"/>
  <c r="Y872" i="23"/>
  <c r="Z872" i="23"/>
  <c r="AA872" i="23"/>
  <c r="Y873" i="23"/>
  <c r="Z873" i="23"/>
  <c r="AA873" i="23"/>
  <c r="Y874" i="23"/>
  <c r="Z874" i="23"/>
  <c r="AA874" i="23"/>
  <c r="Y875" i="23"/>
  <c r="Z875" i="23"/>
  <c r="AA875" i="23"/>
  <c r="Y876" i="23"/>
  <c r="Z876" i="23"/>
  <c r="AA876" i="23"/>
  <c r="Y877" i="23"/>
  <c r="Z877" i="23"/>
  <c r="AA877" i="23"/>
  <c r="Y878" i="23"/>
  <c r="Z878" i="23"/>
  <c r="AA878" i="23"/>
  <c r="Y879" i="23"/>
  <c r="Z879" i="23"/>
  <c r="AA879" i="23"/>
  <c r="Y880" i="23"/>
  <c r="Z880" i="23"/>
  <c r="AA880" i="23"/>
  <c r="Y881" i="23"/>
  <c r="Z881" i="23"/>
  <c r="AA881" i="23"/>
  <c r="Y882" i="23"/>
  <c r="Z882" i="23"/>
  <c r="AA882" i="23"/>
  <c r="Y883" i="23"/>
  <c r="Z883" i="23"/>
  <c r="AA883" i="23"/>
  <c r="Y884" i="23"/>
  <c r="Z884" i="23"/>
  <c r="AA884" i="23"/>
  <c r="Y885" i="23"/>
  <c r="Z885" i="23"/>
  <c r="AA885" i="23"/>
  <c r="Y886" i="23"/>
  <c r="Z886" i="23"/>
  <c r="AA886" i="23"/>
  <c r="Y887" i="23"/>
  <c r="Z887" i="23"/>
  <c r="AA887" i="23"/>
  <c r="Y888" i="23"/>
  <c r="Z888" i="23"/>
  <c r="AA888" i="23"/>
  <c r="Y889" i="23"/>
  <c r="Z889" i="23"/>
  <c r="AA889" i="23"/>
  <c r="Y890" i="23"/>
  <c r="Z890" i="23"/>
  <c r="AA890" i="23"/>
  <c r="Y891" i="23"/>
  <c r="Z891" i="23"/>
  <c r="AA891" i="23"/>
  <c r="Y892" i="23"/>
  <c r="Z892" i="23"/>
  <c r="AA892" i="23"/>
  <c r="Y893" i="23"/>
  <c r="Z893" i="23"/>
  <c r="AA893" i="23"/>
  <c r="Y894" i="23"/>
  <c r="Z894" i="23"/>
  <c r="AA894" i="23"/>
  <c r="Y895" i="23"/>
  <c r="Z895" i="23"/>
  <c r="AA895" i="23"/>
  <c r="Y896" i="23"/>
  <c r="Z896" i="23"/>
  <c r="AA896" i="23"/>
  <c r="Y897" i="23"/>
  <c r="Z897" i="23"/>
  <c r="AA897" i="23"/>
  <c r="Y898" i="23"/>
  <c r="Z898" i="23"/>
  <c r="AA898" i="23"/>
  <c r="Y899" i="23"/>
  <c r="Z899" i="23"/>
  <c r="AA899" i="23"/>
  <c r="Y900" i="23"/>
  <c r="Z900" i="23"/>
  <c r="AA900" i="23"/>
  <c r="Y901" i="23"/>
  <c r="Z901" i="23"/>
  <c r="AA901" i="23"/>
  <c r="Y902" i="23"/>
  <c r="Z902" i="23"/>
  <c r="AA902" i="23"/>
  <c r="Y903" i="23"/>
  <c r="Z903" i="23"/>
  <c r="AA903" i="23"/>
  <c r="Y904" i="23"/>
  <c r="Z904" i="23"/>
  <c r="AA904" i="23"/>
  <c r="Y905" i="23"/>
  <c r="Z905" i="23"/>
  <c r="AA905" i="23"/>
  <c r="Y906" i="23"/>
  <c r="Z906" i="23"/>
  <c r="AA906" i="23"/>
  <c r="Y907" i="23"/>
  <c r="Z907" i="23"/>
  <c r="AA907" i="23"/>
  <c r="Y908" i="23"/>
  <c r="Z908" i="23"/>
  <c r="AA908" i="23"/>
  <c r="Y909" i="23"/>
  <c r="Z909" i="23"/>
  <c r="AA909" i="23"/>
  <c r="Y910" i="23"/>
  <c r="Z910" i="23"/>
  <c r="AA910" i="23"/>
  <c r="Y911" i="23"/>
  <c r="Z911" i="23"/>
  <c r="AA911" i="23"/>
  <c r="Y912" i="23"/>
  <c r="Z912" i="23"/>
  <c r="AA912" i="23"/>
  <c r="Y913" i="23"/>
  <c r="Z913" i="23"/>
  <c r="AA913" i="23"/>
  <c r="Y914" i="23"/>
  <c r="Z914" i="23"/>
  <c r="AA914" i="23"/>
  <c r="Y915" i="23"/>
  <c r="Z915" i="23"/>
  <c r="AA915" i="23"/>
  <c r="Y916" i="23"/>
  <c r="Z916" i="23"/>
  <c r="AA916" i="23"/>
  <c r="Y917" i="23"/>
  <c r="Z917" i="23"/>
  <c r="AA917" i="23"/>
  <c r="Y918" i="23"/>
  <c r="Z918" i="23"/>
  <c r="AA918" i="23"/>
  <c r="Y919" i="23"/>
  <c r="Z919" i="23"/>
  <c r="AA919" i="23"/>
  <c r="Y920" i="23"/>
  <c r="Z920" i="23"/>
  <c r="AA920" i="23"/>
  <c r="Y921" i="23"/>
  <c r="Z921" i="23"/>
  <c r="AA921" i="23"/>
  <c r="Y922" i="23"/>
  <c r="Z922" i="23"/>
  <c r="AA922" i="23"/>
  <c r="Y923" i="23"/>
  <c r="Z923" i="23"/>
  <c r="AA923" i="23"/>
  <c r="Y924" i="23"/>
  <c r="Z924" i="23"/>
  <c r="AA924" i="23"/>
  <c r="Y925" i="23"/>
  <c r="Z925" i="23"/>
  <c r="AA925" i="23"/>
  <c r="Y926" i="23"/>
  <c r="Z926" i="23"/>
  <c r="AA926" i="23"/>
  <c r="Y927" i="23"/>
  <c r="Z927" i="23"/>
  <c r="AA927" i="23"/>
  <c r="Y928" i="23"/>
  <c r="Z928" i="23"/>
  <c r="AA928" i="23"/>
  <c r="Y929" i="23"/>
  <c r="Z929" i="23"/>
  <c r="AA929" i="23"/>
  <c r="Y930" i="23"/>
  <c r="Z930" i="23"/>
  <c r="AA930" i="23"/>
  <c r="Y931" i="23"/>
  <c r="Z931" i="23"/>
  <c r="AA931" i="23"/>
  <c r="Y932" i="23"/>
  <c r="Z932" i="23"/>
  <c r="AA932" i="23"/>
  <c r="Y933" i="23"/>
  <c r="Z933" i="23"/>
  <c r="AA933" i="23"/>
  <c r="Y934" i="23"/>
  <c r="Z934" i="23"/>
  <c r="AA934" i="23"/>
  <c r="Y935" i="23"/>
  <c r="Z935" i="23"/>
  <c r="AA935" i="23"/>
  <c r="Y936" i="23"/>
  <c r="Z936" i="23"/>
  <c r="AA936" i="23"/>
  <c r="Y937" i="23"/>
  <c r="Z937" i="23"/>
  <c r="AA937" i="23"/>
  <c r="Y938" i="23"/>
  <c r="Z938" i="23"/>
  <c r="AA938" i="23"/>
  <c r="Y939" i="23"/>
  <c r="Z939" i="23"/>
  <c r="AA939" i="23"/>
  <c r="Y940" i="23"/>
  <c r="Z940" i="23"/>
  <c r="AA940" i="23"/>
  <c r="Y941" i="23"/>
  <c r="Z941" i="23"/>
  <c r="AA941" i="23"/>
  <c r="Y942" i="23"/>
  <c r="Z942" i="23"/>
  <c r="AA942" i="23"/>
  <c r="Y943" i="23"/>
  <c r="Z943" i="23"/>
  <c r="AA943" i="23"/>
  <c r="Y944" i="23"/>
  <c r="Z944" i="23"/>
  <c r="AA944" i="23"/>
  <c r="Y945" i="23"/>
  <c r="Z945" i="23"/>
  <c r="AA945" i="23"/>
  <c r="Y946" i="23"/>
  <c r="Z946" i="23"/>
  <c r="AA946" i="23"/>
  <c r="Y947" i="23"/>
  <c r="Z947" i="23"/>
  <c r="AA947" i="23"/>
  <c r="Y948" i="23"/>
  <c r="Z948" i="23"/>
  <c r="AA948" i="23"/>
  <c r="Y949" i="23"/>
  <c r="Z949" i="23"/>
  <c r="AA949" i="23"/>
  <c r="Y950" i="23"/>
  <c r="Z950" i="23"/>
  <c r="AA950" i="23"/>
  <c r="Y951" i="23"/>
  <c r="Z951" i="23"/>
  <c r="AA951" i="23"/>
  <c r="Y952" i="23"/>
  <c r="Z952" i="23"/>
  <c r="AA952" i="23"/>
  <c r="Y953" i="23"/>
  <c r="Z953" i="23"/>
  <c r="AA953" i="23"/>
  <c r="Y954" i="23"/>
  <c r="Z954" i="23"/>
  <c r="AA954" i="23"/>
  <c r="Y955" i="23"/>
  <c r="Z955" i="23"/>
  <c r="AA955" i="23"/>
  <c r="Y956" i="23"/>
  <c r="Z956" i="23"/>
  <c r="AA956" i="23"/>
  <c r="Y957" i="23"/>
  <c r="Z957" i="23"/>
  <c r="AA957" i="23"/>
  <c r="Y958" i="23"/>
  <c r="Z958" i="23"/>
  <c r="AA958" i="23"/>
  <c r="Y959" i="23"/>
  <c r="Z959" i="23"/>
  <c r="AA959" i="23"/>
  <c r="Y960" i="23"/>
  <c r="Z960" i="23"/>
  <c r="AA960" i="23"/>
  <c r="Y961" i="23"/>
  <c r="Z961" i="23"/>
  <c r="AA961" i="23"/>
  <c r="Y962" i="23"/>
  <c r="Z962" i="23"/>
  <c r="AA962" i="23"/>
  <c r="Y963" i="23"/>
  <c r="Z963" i="23"/>
  <c r="AA963" i="23"/>
  <c r="Y964" i="23"/>
  <c r="Z964" i="23"/>
  <c r="AA964" i="23"/>
  <c r="Y965" i="23"/>
  <c r="Z965" i="23"/>
  <c r="AA965" i="23"/>
  <c r="Y966" i="23"/>
  <c r="Z966" i="23"/>
  <c r="AA966" i="23"/>
  <c r="Y967" i="23"/>
  <c r="Z967" i="23"/>
  <c r="AA967" i="23"/>
  <c r="Y968" i="23"/>
  <c r="Z968" i="23"/>
  <c r="AA968" i="23"/>
  <c r="Y969" i="23"/>
  <c r="Z969" i="23"/>
  <c r="AA969" i="23"/>
  <c r="Y970" i="23"/>
  <c r="Z970" i="23"/>
  <c r="AA970" i="23"/>
  <c r="Y971" i="23"/>
  <c r="Z971" i="23"/>
  <c r="AA971" i="23"/>
  <c r="Y972" i="23"/>
  <c r="Z972" i="23"/>
  <c r="AA972" i="23"/>
  <c r="Y973" i="23"/>
  <c r="Z973" i="23"/>
  <c r="AA973" i="23"/>
  <c r="Y974" i="23"/>
  <c r="Z974" i="23"/>
  <c r="AA974" i="23"/>
  <c r="Y975" i="23"/>
  <c r="Z975" i="23"/>
  <c r="AA975" i="23"/>
  <c r="Y976" i="23"/>
  <c r="Z976" i="23"/>
  <c r="AA976" i="23"/>
  <c r="Y977" i="23"/>
  <c r="Z977" i="23"/>
  <c r="AA977" i="23"/>
  <c r="Y978" i="23"/>
  <c r="Z978" i="23"/>
  <c r="AA978" i="23"/>
  <c r="Y979" i="23"/>
  <c r="Z979" i="23"/>
  <c r="AA979" i="23"/>
  <c r="Y980" i="23"/>
  <c r="Z980" i="23"/>
  <c r="AA980" i="23"/>
  <c r="Y981" i="23"/>
  <c r="Z981" i="23"/>
  <c r="AA981" i="23"/>
  <c r="Y982" i="23"/>
  <c r="Z982" i="23"/>
  <c r="AA982" i="23"/>
  <c r="Y983" i="23"/>
  <c r="Z983" i="23"/>
  <c r="AA983" i="23"/>
  <c r="Y984" i="23"/>
  <c r="Z984" i="23"/>
  <c r="AA984" i="23"/>
  <c r="Y985" i="23"/>
  <c r="Z985" i="23"/>
  <c r="AA985" i="23"/>
  <c r="Y986" i="23"/>
  <c r="Z986" i="23"/>
  <c r="AA986" i="23"/>
  <c r="Y987" i="23"/>
  <c r="Z987" i="23"/>
  <c r="AA987" i="23"/>
  <c r="Y988" i="23"/>
  <c r="Z988" i="23"/>
  <c r="AA988" i="23"/>
  <c r="Y989" i="23"/>
  <c r="Z989" i="23"/>
  <c r="AA989" i="23"/>
  <c r="Y990" i="23"/>
  <c r="Z990" i="23"/>
  <c r="AA990" i="23"/>
  <c r="Y991" i="23"/>
  <c r="Z991" i="23"/>
  <c r="AA991" i="23"/>
  <c r="Y992" i="23"/>
  <c r="Z992" i="23"/>
  <c r="AA992" i="23"/>
  <c r="Y993" i="23"/>
  <c r="Z993" i="23"/>
  <c r="AA993" i="23"/>
  <c r="Y994" i="23"/>
  <c r="Z994" i="23"/>
  <c r="AA994" i="23"/>
  <c r="Y995" i="23"/>
  <c r="Z995" i="23"/>
  <c r="AA995" i="23"/>
  <c r="Y996" i="23"/>
  <c r="Z996" i="23"/>
  <c r="AA996" i="23"/>
  <c r="Y997" i="23"/>
  <c r="Z997" i="23"/>
  <c r="AA997" i="23"/>
  <c r="Y998" i="23"/>
  <c r="Z998" i="23"/>
  <c r="AA998" i="23"/>
  <c r="Y999" i="23"/>
  <c r="Z999" i="23"/>
  <c r="AA999" i="23"/>
  <c r="Y1000" i="23"/>
  <c r="Z1000" i="23"/>
  <c r="AA1000" i="23"/>
  <c r="Y1001" i="23"/>
  <c r="Z1001" i="23"/>
  <c r="AA1001" i="23"/>
  <c r="Y1002" i="23"/>
  <c r="Z1002" i="23"/>
  <c r="AA1002" i="23"/>
  <c r="Y1003" i="23"/>
  <c r="Z1003" i="23"/>
  <c r="AA1003" i="23"/>
  <c r="Y1004" i="23"/>
  <c r="Z1004" i="23"/>
  <c r="AA1004" i="23"/>
  <c r="Y1005" i="23"/>
  <c r="Z1005" i="23"/>
  <c r="AA1005" i="23"/>
  <c r="Y1006" i="23"/>
  <c r="Z1006" i="23"/>
  <c r="AA1006" i="23"/>
  <c r="Y1007" i="23"/>
  <c r="Z1007" i="23"/>
  <c r="AA1007" i="23"/>
  <c r="Y1008" i="23"/>
  <c r="Z1008" i="23"/>
  <c r="AA1008" i="23"/>
  <c r="Y1009" i="23"/>
  <c r="Z1009" i="23"/>
  <c r="AA1009" i="23"/>
  <c r="Y1010" i="23"/>
  <c r="Z1010" i="23"/>
  <c r="AA1010" i="23"/>
  <c r="Y1011" i="23"/>
  <c r="Z1011" i="23"/>
  <c r="AA1011" i="23"/>
  <c r="Y1012" i="23"/>
  <c r="Z1012" i="23"/>
  <c r="AA1012" i="23"/>
  <c r="Y1013" i="23"/>
  <c r="Z1013" i="23"/>
  <c r="AA1013" i="23"/>
  <c r="Y1014" i="23"/>
  <c r="Z1014" i="23"/>
  <c r="AA1014" i="23"/>
  <c r="Y1015" i="23"/>
  <c r="Z1015" i="23"/>
  <c r="AA1015" i="23"/>
  <c r="Y1016" i="23"/>
  <c r="Z1016" i="23"/>
  <c r="AA1016" i="23"/>
  <c r="Y1017" i="23"/>
  <c r="Z1017" i="23"/>
  <c r="AA1017" i="23"/>
  <c r="Y1018" i="23"/>
  <c r="Z1018" i="23"/>
  <c r="AA1018" i="23"/>
  <c r="Y1019" i="23"/>
  <c r="Z1019" i="23"/>
  <c r="AA1019" i="23"/>
  <c r="Y1020" i="23"/>
  <c r="Z1020" i="23"/>
  <c r="AA1020" i="23"/>
  <c r="Y1021" i="23"/>
  <c r="Z1021" i="23"/>
  <c r="AA1021" i="23"/>
  <c r="Y1022" i="23"/>
  <c r="Z1022" i="23"/>
  <c r="AA1022" i="23"/>
  <c r="Y1023" i="23"/>
  <c r="Z1023" i="23"/>
  <c r="AA1023" i="23"/>
  <c r="Y1024" i="23"/>
  <c r="Z1024" i="23"/>
  <c r="AA1024" i="23"/>
  <c r="Y1025" i="23"/>
  <c r="Z1025" i="23"/>
  <c r="AA1025" i="23"/>
  <c r="Y1026" i="23"/>
  <c r="Z1026" i="23"/>
  <c r="AA1026" i="23"/>
  <c r="Y1027" i="23"/>
  <c r="Z1027" i="23"/>
  <c r="AA1027" i="23"/>
  <c r="Y1028" i="23"/>
  <c r="Z1028" i="23"/>
  <c r="AA1028" i="23"/>
  <c r="Y1029" i="23"/>
  <c r="Z1029" i="23"/>
  <c r="AA1029" i="23"/>
  <c r="Y1030" i="23"/>
  <c r="Z1030" i="23"/>
  <c r="AA1030" i="23"/>
  <c r="Y1031" i="23"/>
  <c r="Z1031" i="23"/>
  <c r="AA1031" i="23"/>
  <c r="Y1032" i="23"/>
  <c r="Z1032" i="23"/>
  <c r="AA1032" i="23"/>
  <c r="Y1033" i="23"/>
  <c r="Z1033" i="23"/>
  <c r="AA1033" i="23"/>
  <c r="Y1034" i="23"/>
  <c r="Z1034" i="23"/>
  <c r="AA1034" i="23"/>
  <c r="Y1035" i="23"/>
  <c r="Z1035" i="23"/>
  <c r="AA1035" i="23"/>
  <c r="Y1036" i="23"/>
  <c r="Z1036" i="23"/>
  <c r="AA1036" i="23"/>
  <c r="Y1037" i="23"/>
  <c r="Z1037" i="23"/>
  <c r="AA1037" i="23"/>
  <c r="Y1038" i="23"/>
  <c r="Z1038" i="23"/>
  <c r="AA1038" i="23"/>
  <c r="Y1039" i="23"/>
  <c r="Z1039" i="23"/>
  <c r="AA1039" i="23"/>
  <c r="Y1040" i="23"/>
  <c r="Z1040" i="23"/>
  <c r="AA1040" i="23"/>
  <c r="Y1041" i="23"/>
  <c r="Z1041" i="23"/>
  <c r="AA1041" i="23"/>
  <c r="Y1042" i="23"/>
  <c r="Z1042" i="23"/>
  <c r="AA1042" i="23"/>
  <c r="Y1043" i="23"/>
  <c r="Z1043" i="23"/>
  <c r="AA1043" i="23"/>
  <c r="Y1044" i="23"/>
  <c r="Z1044" i="23"/>
  <c r="AA1044" i="23"/>
  <c r="Y1045" i="23"/>
  <c r="Z1045" i="23"/>
  <c r="AA1045" i="23"/>
  <c r="Y1046" i="23"/>
  <c r="Z1046" i="23"/>
  <c r="AA1046" i="23"/>
  <c r="Y1047" i="23"/>
  <c r="Z1047" i="23"/>
  <c r="AA1047" i="23"/>
  <c r="Y1048" i="23"/>
  <c r="Z1048" i="23"/>
  <c r="AA1048" i="23"/>
  <c r="Y1049" i="23"/>
  <c r="Z1049" i="23"/>
  <c r="AA1049" i="23"/>
  <c r="Y1050" i="23"/>
  <c r="Z1050" i="23"/>
  <c r="AA1050" i="23"/>
  <c r="Y1051" i="23"/>
  <c r="Z1051" i="23"/>
  <c r="AA1051" i="23"/>
  <c r="Y1052" i="23"/>
  <c r="Z1052" i="23"/>
  <c r="AA1052" i="23"/>
  <c r="Y1053" i="23"/>
  <c r="Z1053" i="23"/>
  <c r="AA1053" i="23"/>
  <c r="Y1054" i="23"/>
  <c r="Z1054" i="23"/>
  <c r="AA1054" i="23"/>
  <c r="Y1055" i="23"/>
  <c r="Z1055" i="23"/>
  <c r="AA1055" i="23"/>
  <c r="Y1056" i="23"/>
  <c r="Z1056" i="23"/>
  <c r="AA1056" i="23"/>
  <c r="Y1057" i="23"/>
  <c r="Z1057" i="23"/>
  <c r="AA1057" i="23"/>
  <c r="Y1058" i="23"/>
  <c r="Z1058" i="23"/>
  <c r="AA1058" i="23"/>
  <c r="Y1059" i="23"/>
  <c r="Z1059" i="23"/>
  <c r="AA1059" i="23"/>
  <c r="Y1060" i="23"/>
  <c r="Z1060" i="23"/>
  <c r="AA1060" i="23"/>
  <c r="Y1061" i="23"/>
  <c r="Z1061" i="23"/>
  <c r="AA1061" i="23"/>
  <c r="Y1062" i="23"/>
  <c r="Z1062" i="23"/>
  <c r="AA1062" i="23"/>
  <c r="Y1063" i="23"/>
  <c r="Z1063" i="23"/>
  <c r="AA1063" i="23"/>
  <c r="Y1064" i="23"/>
  <c r="Z1064" i="23"/>
  <c r="AA1064" i="23"/>
  <c r="Y1065" i="23"/>
  <c r="Z1065" i="23"/>
  <c r="AA1065" i="23"/>
  <c r="Y1066" i="23"/>
  <c r="Z1066" i="23"/>
  <c r="AA1066" i="23"/>
  <c r="Y1067" i="23"/>
  <c r="Z1067" i="23"/>
  <c r="AA1067" i="23"/>
  <c r="Y1068" i="23"/>
  <c r="Z1068" i="23"/>
  <c r="AA1068" i="23"/>
  <c r="Y1069" i="23"/>
  <c r="Z1069" i="23"/>
  <c r="AA1069" i="23"/>
  <c r="Y1070" i="23"/>
  <c r="Z1070" i="23"/>
  <c r="AA1070" i="23"/>
  <c r="Y1071" i="23"/>
  <c r="Z1071" i="23"/>
  <c r="AA1071" i="23"/>
  <c r="Y1072" i="23"/>
  <c r="Z1072" i="23"/>
  <c r="AA1072" i="23"/>
  <c r="Y1073" i="23"/>
  <c r="Z1073" i="23"/>
  <c r="AA1073" i="23"/>
  <c r="Y1074" i="23"/>
  <c r="Z1074" i="23"/>
  <c r="AA1074" i="23"/>
  <c r="Y1075" i="23"/>
  <c r="Z1075" i="23"/>
  <c r="AA1075" i="23"/>
  <c r="Y1076" i="23"/>
  <c r="Z1076" i="23"/>
  <c r="AA1076" i="23"/>
  <c r="Y1077" i="23"/>
  <c r="Z1077" i="23"/>
  <c r="AA1077" i="23"/>
  <c r="Y1078" i="23"/>
  <c r="Z1078" i="23"/>
  <c r="AA1078" i="23"/>
  <c r="Y1079" i="23"/>
  <c r="Z1079" i="23"/>
  <c r="AA1079" i="23"/>
  <c r="Y1080" i="23"/>
  <c r="Z1080" i="23"/>
  <c r="AA1080" i="23"/>
  <c r="Y1081" i="23"/>
  <c r="Z1081" i="23"/>
  <c r="AA1081" i="23"/>
  <c r="Y1082" i="23"/>
  <c r="Z1082" i="23"/>
  <c r="AA1082" i="23"/>
  <c r="Y1083" i="23"/>
  <c r="Z1083" i="23"/>
  <c r="AA1083" i="23"/>
  <c r="Y1084" i="23"/>
  <c r="Z1084" i="23"/>
  <c r="AA1084" i="23"/>
  <c r="Y1085" i="23"/>
  <c r="Z1085" i="23"/>
  <c r="AA1085" i="23"/>
  <c r="Y1086" i="23"/>
  <c r="Z1086" i="23"/>
  <c r="AA1086" i="23"/>
  <c r="Y1087" i="23"/>
  <c r="Z1087" i="23"/>
  <c r="AA1087" i="23"/>
  <c r="Y1088" i="23"/>
  <c r="Z1088" i="23"/>
  <c r="AA1088" i="23"/>
  <c r="Y1089" i="23"/>
  <c r="Z1089" i="23"/>
  <c r="AA1089" i="23"/>
  <c r="Y1090" i="23"/>
  <c r="Z1090" i="23"/>
  <c r="AA1090" i="23"/>
  <c r="Y1091" i="23"/>
  <c r="Z1091" i="23"/>
  <c r="AA1091" i="23"/>
  <c r="Y1092" i="23"/>
  <c r="Z1092" i="23"/>
  <c r="AA1092" i="23"/>
  <c r="Y1093" i="23"/>
  <c r="Z1093" i="23"/>
  <c r="AA1093" i="23"/>
  <c r="Y1094" i="23"/>
  <c r="Z1094" i="23"/>
  <c r="AA1094" i="23"/>
  <c r="Y1095" i="23"/>
  <c r="Z1095" i="23"/>
  <c r="AA1095" i="23"/>
  <c r="Y1096" i="23"/>
  <c r="Z1096" i="23"/>
  <c r="AA1096" i="23"/>
  <c r="Y1097" i="23"/>
  <c r="Z1097" i="23"/>
  <c r="AA1097" i="23"/>
  <c r="Y1098" i="23"/>
  <c r="Z1098" i="23"/>
  <c r="AA1098" i="23"/>
  <c r="Y1099" i="23"/>
  <c r="Z1099" i="23"/>
  <c r="AA1099" i="23"/>
  <c r="Y1100" i="23"/>
  <c r="Z1100" i="23"/>
  <c r="AA1100" i="23"/>
  <c r="Y1101" i="23"/>
  <c r="Z1101" i="23"/>
  <c r="AA1101" i="23"/>
  <c r="Y1102" i="23"/>
  <c r="Z1102" i="23"/>
  <c r="AA1102" i="23"/>
  <c r="Y1103" i="23"/>
  <c r="Z1103" i="23"/>
  <c r="AA1103" i="23"/>
  <c r="Y1104" i="23"/>
  <c r="Z1104" i="23"/>
  <c r="AA1104" i="23"/>
  <c r="Y1105" i="23"/>
  <c r="Z1105" i="23"/>
  <c r="AA1105" i="23"/>
  <c r="Y1106" i="23"/>
  <c r="Z1106" i="23"/>
  <c r="AA1106" i="23"/>
  <c r="Y1107" i="23"/>
  <c r="Z1107" i="23"/>
  <c r="AA1107" i="23"/>
  <c r="Y1108" i="23"/>
  <c r="Z1108" i="23"/>
  <c r="AA1108" i="23"/>
  <c r="Y1109" i="23"/>
  <c r="Z1109" i="23"/>
  <c r="AA1109" i="23"/>
  <c r="Y1110" i="23"/>
  <c r="Z1110" i="23"/>
  <c r="AA1110" i="23"/>
  <c r="Y1111" i="23"/>
  <c r="Z1111" i="23"/>
  <c r="AA1111" i="23"/>
  <c r="Y1112" i="23"/>
  <c r="Z1112" i="23"/>
  <c r="AA1112" i="23"/>
  <c r="Y1113" i="23"/>
  <c r="Z1113" i="23"/>
  <c r="AA1113" i="23"/>
  <c r="Y1114" i="23"/>
  <c r="Z1114" i="23"/>
  <c r="AA1114" i="23"/>
  <c r="Y1115" i="23"/>
  <c r="Z1115" i="23"/>
  <c r="AA1115" i="23"/>
  <c r="Y1116" i="23"/>
  <c r="Z1116" i="23"/>
  <c r="AA1116" i="23"/>
  <c r="Y1117" i="23"/>
  <c r="Z1117" i="23"/>
  <c r="AA1117" i="23"/>
  <c r="Y1118" i="23"/>
  <c r="Z1118" i="23"/>
  <c r="AA1118" i="23"/>
  <c r="Y1119" i="23"/>
  <c r="Z1119" i="23"/>
  <c r="AA1119" i="23"/>
  <c r="Y1120" i="23"/>
  <c r="Z1120" i="23"/>
  <c r="AA1120" i="23"/>
  <c r="Y1121" i="23"/>
  <c r="Z1121" i="23"/>
  <c r="AA1121" i="23"/>
  <c r="Y1122" i="23"/>
  <c r="Z1122" i="23"/>
  <c r="AA1122" i="23"/>
  <c r="Y1123" i="23"/>
  <c r="Z1123" i="23"/>
  <c r="AA1123" i="23"/>
  <c r="Y1124" i="23"/>
  <c r="Z1124" i="23"/>
  <c r="AA1124" i="23"/>
  <c r="Y1125" i="23"/>
  <c r="Z1125" i="23"/>
  <c r="AA1125" i="23"/>
  <c r="Y1126" i="23"/>
  <c r="Z1126" i="23"/>
  <c r="AA1126" i="23"/>
  <c r="Y1127" i="23"/>
  <c r="Z1127" i="23"/>
  <c r="AA1127" i="23"/>
  <c r="Y1128" i="23"/>
  <c r="Z1128" i="23"/>
  <c r="AA1128" i="23"/>
  <c r="Y1129" i="23"/>
  <c r="Z1129" i="23"/>
  <c r="AA1129" i="23"/>
  <c r="Y1130" i="23"/>
  <c r="Z1130" i="23"/>
  <c r="AA1130" i="23"/>
  <c r="Y1131" i="23"/>
  <c r="Z1131" i="23"/>
  <c r="AA1131" i="23"/>
  <c r="Y1132" i="23"/>
  <c r="Z1132" i="23"/>
  <c r="AA1132" i="23"/>
  <c r="Y1133" i="23"/>
  <c r="Z1133" i="23"/>
  <c r="AA1133" i="23"/>
  <c r="Y1134" i="23"/>
  <c r="Z1134" i="23"/>
  <c r="AA1134" i="23"/>
  <c r="Y1135" i="23"/>
  <c r="Z1135" i="23"/>
  <c r="AA1135" i="23"/>
  <c r="Y1136" i="23"/>
  <c r="Z1136" i="23"/>
  <c r="AA1136" i="23"/>
  <c r="Y1137" i="23"/>
  <c r="Z1137" i="23"/>
  <c r="AA1137" i="23"/>
  <c r="Y1138" i="23"/>
  <c r="Z1138" i="23"/>
  <c r="AA1138" i="23"/>
  <c r="Y1139" i="23"/>
  <c r="Z1139" i="23"/>
  <c r="AA1139" i="23"/>
  <c r="Y1140" i="23"/>
  <c r="Z1140" i="23"/>
  <c r="AA1140" i="23"/>
  <c r="Y1141" i="23"/>
  <c r="Z1141" i="23"/>
  <c r="AA1141" i="23"/>
  <c r="Y1142" i="23"/>
  <c r="Z1142" i="23"/>
  <c r="AA1142" i="23"/>
  <c r="Y1143" i="23"/>
  <c r="Z1143" i="23"/>
  <c r="AA1143" i="23"/>
  <c r="Y1144" i="23"/>
  <c r="Z1144" i="23"/>
  <c r="AA1144" i="23"/>
  <c r="Y1145" i="23"/>
  <c r="Z1145" i="23"/>
  <c r="AA1145" i="23"/>
  <c r="Y1146" i="23"/>
  <c r="Z1146" i="23"/>
  <c r="AA1146" i="23"/>
  <c r="Y1147" i="23"/>
  <c r="Z1147" i="23"/>
  <c r="AA1147" i="23"/>
  <c r="Y1148" i="23"/>
  <c r="Z1148" i="23"/>
  <c r="AA1148" i="23"/>
  <c r="Y1149" i="23"/>
  <c r="Z1149" i="23"/>
  <c r="AA1149" i="23"/>
  <c r="Y1150" i="23"/>
  <c r="Z1150" i="23"/>
  <c r="AA1150" i="23"/>
  <c r="Y1151" i="23"/>
  <c r="Z1151" i="23"/>
  <c r="AA1151" i="23"/>
  <c r="Y1152" i="23"/>
  <c r="Z1152" i="23"/>
  <c r="AA1152" i="23"/>
  <c r="Y1153" i="23"/>
  <c r="Z1153" i="23"/>
  <c r="AA1153" i="23"/>
  <c r="Y1154" i="23"/>
  <c r="Z1154" i="23"/>
  <c r="AA1154" i="23"/>
  <c r="Y1155" i="23"/>
  <c r="Z1155" i="23"/>
  <c r="AA1155" i="23"/>
  <c r="Y1156" i="23"/>
  <c r="Z1156" i="23"/>
  <c r="AA1156" i="23"/>
  <c r="Y1157" i="23"/>
  <c r="Z1157" i="23"/>
  <c r="AA1157" i="23"/>
  <c r="Y1158" i="23"/>
  <c r="Z1158" i="23"/>
  <c r="AA1158" i="23"/>
  <c r="Y1159" i="23"/>
  <c r="Z1159" i="23"/>
  <c r="AA1159" i="23"/>
  <c r="Y1160" i="23"/>
  <c r="Z1160" i="23"/>
  <c r="AA1160" i="23"/>
  <c r="Y1161" i="23"/>
  <c r="Z1161" i="23"/>
  <c r="AA1161" i="23"/>
  <c r="Y1162" i="23"/>
  <c r="Z1162" i="23"/>
  <c r="AA1162" i="23"/>
  <c r="Y1163" i="23"/>
  <c r="Z1163" i="23"/>
  <c r="AA1163" i="23"/>
  <c r="Y1164" i="23"/>
  <c r="Z1164" i="23"/>
  <c r="AA1164" i="23"/>
  <c r="Y1165" i="23"/>
  <c r="Z1165" i="23"/>
  <c r="AA1165" i="23"/>
  <c r="Y1166" i="23"/>
  <c r="Z1166" i="23"/>
  <c r="AA1166" i="23"/>
  <c r="Y1167" i="23"/>
  <c r="Z1167" i="23"/>
  <c r="AA1167" i="23"/>
  <c r="Y1168" i="23"/>
  <c r="Z1168" i="23"/>
  <c r="AA1168" i="23"/>
  <c r="Y1169" i="23"/>
  <c r="Z1169" i="23"/>
  <c r="AA1169" i="23"/>
  <c r="Y1170" i="23"/>
  <c r="Z1170" i="23"/>
  <c r="AA1170" i="23"/>
  <c r="Y1171" i="23"/>
  <c r="Z1171" i="23"/>
  <c r="AA1171" i="23"/>
  <c r="Y1172" i="23"/>
  <c r="Z1172" i="23"/>
  <c r="AA1172" i="23"/>
  <c r="Y1173" i="23"/>
  <c r="Z1173" i="23"/>
  <c r="AA1173" i="23"/>
  <c r="Y1174" i="23"/>
  <c r="Z1174" i="23"/>
  <c r="AA1174" i="23"/>
  <c r="Y1175" i="23"/>
  <c r="Z1175" i="23"/>
  <c r="AA1175" i="23"/>
  <c r="Y1176" i="23"/>
  <c r="Z1176" i="23"/>
  <c r="AA1176" i="23"/>
  <c r="Y1177" i="23"/>
  <c r="Z1177" i="23"/>
  <c r="AA1177" i="23"/>
  <c r="Y1178" i="23"/>
  <c r="Z1178" i="23"/>
  <c r="AA1178" i="23"/>
  <c r="Y1179" i="23"/>
  <c r="Z1179" i="23"/>
  <c r="AA1179" i="23"/>
  <c r="Y1180" i="23"/>
  <c r="Z1180" i="23"/>
  <c r="AA1180" i="23"/>
  <c r="Y1181" i="23"/>
  <c r="Z1181" i="23"/>
  <c r="AA1181" i="23"/>
  <c r="Y1182" i="23"/>
  <c r="Z1182" i="23"/>
  <c r="AA1182" i="23"/>
  <c r="Y1183" i="23"/>
  <c r="Z1183" i="23"/>
  <c r="AA1183" i="23"/>
  <c r="Y1184" i="23"/>
  <c r="Z1184" i="23"/>
  <c r="AA1184" i="23"/>
  <c r="Y1185" i="23"/>
  <c r="Z1185" i="23"/>
  <c r="AA1185" i="23"/>
  <c r="Y1186" i="23"/>
  <c r="Z1186" i="23"/>
  <c r="AA1186" i="23"/>
  <c r="Y1187" i="23"/>
  <c r="Z1187" i="23"/>
  <c r="AA1187" i="23"/>
  <c r="Y1188" i="23"/>
  <c r="Z1188" i="23"/>
  <c r="AA1188" i="23"/>
  <c r="Y1189" i="23"/>
  <c r="Z1189" i="23"/>
  <c r="AA1189" i="23"/>
  <c r="Y1190" i="23"/>
  <c r="Z1190" i="23"/>
  <c r="AA1190" i="23"/>
  <c r="Y1191" i="23"/>
  <c r="Z1191" i="23"/>
  <c r="AA1191" i="23"/>
  <c r="Y1192" i="23"/>
  <c r="Z1192" i="23"/>
  <c r="AA1192" i="23"/>
  <c r="Y1193" i="23"/>
  <c r="Z1193" i="23"/>
  <c r="AA1193" i="23"/>
  <c r="Y1194" i="23"/>
  <c r="Z1194" i="23"/>
  <c r="AA1194" i="23"/>
  <c r="Y1195" i="23"/>
  <c r="Z1195" i="23"/>
  <c r="AA1195" i="23"/>
  <c r="Y1196" i="23"/>
  <c r="Z1196" i="23"/>
  <c r="AA1196" i="23"/>
  <c r="Y1197" i="23"/>
  <c r="Z1197" i="23"/>
  <c r="AA1197" i="23"/>
  <c r="Y1198" i="23"/>
  <c r="Z1198" i="23"/>
  <c r="AA1198" i="23"/>
  <c r="Y1199" i="23"/>
  <c r="Z1199" i="23"/>
  <c r="AA1199" i="23"/>
  <c r="Y1200" i="23"/>
  <c r="Z1200" i="23"/>
  <c r="AA1200" i="23"/>
  <c r="Y1201" i="23"/>
  <c r="Z1201" i="23"/>
  <c r="AA1201" i="23"/>
  <c r="Y1202" i="23"/>
  <c r="Z1202" i="23"/>
  <c r="AA1202" i="23"/>
  <c r="Y1203" i="23"/>
  <c r="Z1203" i="23"/>
  <c r="AA1203" i="23"/>
  <c r="Y1204" i="23"/>
  <c r="Z1204" i="23"/>
  <c r="AA1204" i="23"/>
  <c r="Y1205" i="23"/>
  <c r="Z1205" i="23"/>
  <c r="AA1205" i="23"/>
  <c r="Y1206" i="23"/>
  <c r="Z1206" i="23"/>
  <c r="AA1206" i="23"/>
  <c r="Y1207" i="23"/>
  <c r="Z1207" i="23"/>
  <c r="AA1207" i="23"/>
  <c r="Y1208" i="23"/>
  <c r="Z1208" i="23"/>
  <c r="AA1208" i="23"/>
  <c r="Y1209" i="23"/>
  <c r="Z1209" i="23"/>
  <c r="AA1209" i="23"/>
  <c r="Y1210" i="23"/>
  <c r="Z1210" i="23"/>
  <c r="AA1210" i="23"/>
  <c r="Y1211" i="23"/>
  <c r="Z1211" i="23"/>
  <c r="AA1211" i="23"/>
  <c r="Y1212" i="23"/>
  <c r="Z1212" i="23"/>
  <c r="AA1212" i="23"/>
  <c r="Y1213" i="23"/>
  <c r="Z1213" i="23"/>
  <c r="AA1213" i="23"/>
  <c r="Y1214" i="23"/>
  <c r="Z1214" i="23"/>
  <c r="AA1214" i="23"/>
  <c r="Y1215" i="23"/>
  <c r="Z1215" i="23"/>
  <c r="AA1215" i="23"/>
  <c r="Y1216" i="23"/>
  <c r="Z1216" i="23"/>
  <c r="AA1216" i="23"/>
  <c r="Y1217" i="23"/>
  <c r="Z1217" i="23"/>
  <c r="AA1217" i="23"/>
  <c r="Y1218" i="23"/>
  <c r="Z1218" i="23"/>
  <c r="AA1218" i="23"/>
  <c r="Y1219" i="23"/>
  <c r="Z1219" i="23"/>
  <c r="AA1219" i="23"/>
  <c r="Y1220" i="23"/>
  <c r="Z1220" i="23"/>
  <c r="AA1220" i="23"/>
  <c r="Y1221" i="23"/>
  <c r="Z1221" i="23"/>
  <c r="AA1221" i="23"/>
  <c r="Y1222" i="23"/>
  <c r="Z1222" i="23"/>
  <c r="AA1222" i="23"/>
  <c r="Y1223" i="23"/>
  <c r="Z1223" i="23"/>
  <c r="AA1223" i="23"/>
  <c r="Y1224" i="23"/>
  <c r="Z1224" i="23"/>
  <c r="AA1224" i="23"/>
  <c r="Y1225" i="23"/>
  <c r="Z1225" i="23"/>
  <c r="AA1225" i="23"/>
  <c r="Y1226" i="23"/>
  <c r="Z1226" i="23"/>
  <c r="AA1226" i="23"/>
  <c r="Y1227" i="23"/>
  <c r="Z1227" i="23"/>
  <c r="AA1227" i="23"/>
  <c r="Y1228" i="23"/>
  <c r="Z1228" i="23"/>
  <c r="AA1228" i="23"/>
  <c r="Y1229" i="23"/>
  <c r="Z1229" i="23"/>
  <c r="AA1229" i="23"/>
  <c r="Y1230" i="23"/>
  <c r="Z1230" i="23"/>
  <c r="AA1230" i="23"/>
  <c r="Y1231" i="23"/>
  <c r="Z1231" i="23"/>
  <c r="AA1231" i="23"/>
  <c r="Y1232" i="23"/>
  <c r="Z1232" i="23"/>
  <c r="AA1232" i="23"/>
  <c r="Y1233" i="23"/>
  <c r="Z1233" i="23"/>
  <c r="AA1233" i="23"/>
  <c r="Y1234" i="23"/>
  <c r="Z1234" i="23"/>
  <c r="AA1234" i="23"/>
  <c r="Y1235" i="23"/>
  <c r="Z1235" i="23"/>
  <c r="AA1235" i="23"/>
  <c r="Y1236" i="23"/>
  <c r="Z1236" i="23"/>
  <c r="AA1236" i="23"/>
  <c r="Y1237" i="23"/>
  <c r="Z1237" i="23"/>
  <c r="AA1237" i="23"/>
  <c r="Y1238" i="23"/>
  <c r="Z1238" i="23"/>
  <c r="AA1238" i="23"/>
  <c r="Y1239" i="23"/>
  <c r="Z1239" i="23"/>
  <c r="AA1239" i="23"/>
  <c r="Y1240" i="23"/>
  <c r="Z1240" i="23"/>
  <c r="AA1240" i="23"/>
  <c r="Y1241" i="23"/>
  <c r="Z1241" i="23"/>
  <c r="AA1241" i="23"/>
  <c r="Y1242" i="23"/>
  <c r="Z1242" i="23"/>
  <c r="AA1242" i="23"/>
  <c r="Y1243" i="23"/>
  <c r="Z1243" i="23"/>
  <c r="AA1243" i="23"/>
  <c r="Y1244" i="23"/>
  <c r="Z1244" i="23"/>
  <c r="AA1244" i="23"/>
  <c r="Y1245" i="23"/>
  <c r="Z1245" i="23"/>
  <c r="AA1245" i="23"/>
  <c r="Y1246" i="23"/>
  <c r="Z1246" i="23"/>
  <c r="AA1246" i="23"/>
  <c r="Y1247" i="23"/>
  <c r="Z1247" i="23"/>
  <c r="AA1247" i="23"/>
  <c r="Y1248" i="23"/>
  <c r="Z1248" i="23"/>
  <c r="AA1248" i="23"/>
  <c r="Y1249" i="23"/>
  <c r="Z1249" i="23"/>
  <c r="AA1249" i="23"/>
  <c r="Y1250" i="23"/>
  <c r="Z1250" i="23"/>
  <c r="AA1250" i="23"/>
  <c r="Y1251" i="23"/>
  <c r="Z1251" i="23"/>
  <c r="AA1251" i="23"/>
  <c r="Y1252" i="23"/>
  <c r="Z1252" i="23"/>
  <c r="AA1252" i="23"/>
  <c r="Y1253" i="23"/>
  <c r="Z1253" i="23"/>
  <c r="AA1253" i="23"/>
  <c r="Y1254" i="23"/>
  <c r="Z1254" i="23"/>
  <c r="AA1254" i="23"/>
  <c r="Y1255" i="23"/>
  <c r="Z1255" i="23"/>
  <c r="AA1255" i="23"/>
  <c r="Y1256" i="23"/>
  <c r="Z1256" i="23"/>
  <c r="AA1256" i="23"/>
  <c r="Y1257" i="23"/>
  <c r="Z1257" i="23"/>
  <c r="AA1257" i="23"/>
  <c r="Y1258" i="23"/>
  <c r="Z1258" i="23"/>
  <c r="AA1258" i="23"/>
  <c r="Y1259" i="23"/>
  <c r="Z1259" i="23"/>
  <c r="AA1259" i="23"/>
  <c r="Y1260" i="23"/>
  <c r="Z1260" i="23"/>
  <c r="AA1260" i="23"/>
  <c r="Y1261" i="23"/>
  <c r="Z1261" i="23"/>
  <c r="AA1261" i="23"/>
  <c r="Y1262" i="23"/>
  <c r="Z1262" i="23"/>
  <c r="AA1262" i="23"/>
  <c r="Y1263" i="23"/>
  <c r="Z1263" i="23"/>
  <c r="AA1263" i="23"/>
  <c r="Y1264" i="23"/>
  <c r="Z1264" i="23"/>
  <c r="AA1264" i="23"/>
  <c r="Y1265" i="23"/>
  <c r="Z1265" i="23"/>
  <c r="AA1265" i="23"/>
  <c r="Y1266" i="23"/>
  <c r="Z1266" i="23"/>
  <c r="AA1266" i="23"/>
  <c r="Y1267" i="23"/>
  <c r="Z1267" i="23"/>
  <c r="AA1267" i="23"/>
  <c r="Y1268" i="23"/>
  <c r="Z1268" i="23"/>
  <c r="AA1268" i="23"/>
  <c r="Y1269" i="23"/>
  <c r="Z1269" i="23"/>
  <c r="AA1269" i="23"/>
  <c r="Y1270" i="23"/>
  <c r="Z1270" i="23"/>
  <c r="AA1270" i="23"/>
  <c r="Y1271" i="23"/>
  <c r="Z1271" i="23"/>
  <c r="AA1271" i="23"/>
  <c r="Y1272" i="23"/>
  <c r="Z1272" i="23"/>
  <c r="AA1272" i="23"/>
  <c r="Y1273" i="23"/>
  <c r="Z1273" i="23"/>
  <c r="AA1273" i="23"/>
  <c r="Y1274" i="23"/>
  <c r="Z1274" i="23"/>
  <c r="AA1274" i="23"/>
  <c r="Y1275" i="23"/>
  <c r="Z1275" i="23"/>
  <c r="AA1275" i="23"/>
  <c r="Y1276" i="23"/>
  <c r="Z1276" i="23"/>
  <c r="AA1276" i="23"/>
  <c r="Y1277" i="23"/>
  <c r="Z1277" i="23"/>
  <c r="AA1277" i="23"/>
  <c r="Y1278" i="23"/>
  <c r="Z1278" i="23"/>
  <c r="AA1278" i="23"/>
  <c r="Y1279" i="23"/>
  <c r="Z1279" i="23"/>
  <c r="AA1279" i="23"/>
  <c r="Y1280" i="23"/>
  <c r="Z1280" i="23"/>
  <c r="AA1280" i="23"/>
  <c r="Y1281" i="23"/>
  <c r="Z1281" i="23"/>
  <c r="AA1281" i="23"/>
  <c r="Y1282" i="23"/>
  <c r="Z1282" i="23"/>
  <c r="AA1282" i="23"/>
  <c r="Y1283" i="23"/>
  <c r="Z1283" i="23"/>
  <c r="AA1283" i="23"/>
  <c r="Y1284" i="23"/>
  <c r="Z1284" i="23"/>
  <c r="AA1284" i="23"/>
  <c r="Y1285" i="23"/>
  <c r="Z1285" i="23"/>
  <c r="AA1285" i="23"/>
  <c r="Y1286" i="23"/>
  <c r="Z1286" i="23"/>
  <c r="AA1286" i="23"/>
  <c r="Y1287" i="23"/>
  <c r="Z1287" i="23"/>
  <c r="AA1287" i="23"/>
  <c r="Y1288" i="23"/>
  <c r="Z1288" i="23"/>
  <c r="AA1288" i="23"/>
  <c r="Y1289" i="23"/>
  <c r="Z1289" i="23"/>
  <c r="AA1289" i="23"/>
  <c r="Y1290" i="23"/>
  <c r="Z1290" i="23"/>
  <c r="AA1290" i="23"/>
  <c r="Y1291" i="23"/>
  <c r="Z1291" i="23"/>
  <c r="AA1291" i="23"/>
  <c r="Y1292" i="23"/>
  <c r="Z1292" i="23"/>
  <c r="AA1292" i="23"/>
  <c r="Y1293" i="23"/>
  <c r="Z1293" i="23"/>
  <c r="AA1293" i="23"/>
  <c r="Y1294" i="23"/>
  <c r="Z1294" i="23"/>
  <c r="AA1294" i="23"/>
  <c r="Y1295" i="23"/>
  <c r="Z1295" i="23"/>
  <c r="AA1295" i="23"/>
  <c r="Y1296" i="23"/>
  <c r="Z1296" i="23"/>
  <c r="AA1296" i="23"/>
  <c r="Y1297" i="23"/>
  <c r="Z1297" i="23"/>
  <c r="AA1297" i="23"/>
  <c r="Y1298" i="23"/>
  <c r="Z1298" i="23"/>
  <c r="AA1298" i="23"/>
  <c r="Y1299" i="23"/>
  <c r="Z1299" i="23"/>
  <c r="AA1299" i="23"/>
  <c r="Y1300" i="23"/>
  <c r="Z1300" i="23"/>
  <c r="AA1300" i="23"/>
  <c r="Y1301" i="23"/>
  <c r="Z1301" i="23"/>
  <c r="AA1301" i="23"/>
  <c r="Y1302" i="23"/>
  <c r="Z1302" i="23"/>
  <c r="AA1302" i="23"/>
  <c r="Y1303" i="23"/>
  <c r="Z1303" i="23"/>
  <c r="AA1303" i="23"/>
  <c r="Y1304" i="23"/>
  <c r="Z1304" i="23"/>
  <c r="AA1304" i="23"/>
  <c r="Y1305" i="23"/>
  <c r="Z1305" i="23"/>
  <c r="AA1305" i="23"/>
  <c r="Y1306" i="23"/>
  <c r="Z1306" i="23"/>
  <c r="AA1306" i="23"/>
  <c r="Y1307" i="23"/>
  <c r="Z1307" i="23"/>
  <c r="AA1307" i="23"/>
  <c r="Y1308" i="23"/>
  <c r="Z1308" i="23"/>
  <c r="AA1308" i="23"/>
  <c r="Y1309" i="23"/>
  <c r="Z1309" i="23"/>
  <c r="AA1309" i="23"/>
  <c r="Y1310" i="23"/>
  <c r="Z1310" i="23"/>
  <c r="AA1310" i="23"/>
  <c r="Y1311" i="23"/>
  <c r="Z1311" i="23"/>
  <c r="AA1311" i="23"/>
  <c r="Y1312" i="23"/>
  <c r="Z1312" i="23"/>
  <c r="AA1312" i="23"/>
  <c r="Y1313" i="23"/>
  <c r="Z1313" i="23"/>
  <c r="AA1313" i="23"/>
  <c r="Y1314" i="23"/>
  <c r="Z1314" i="23"/>
  <c r="AA1314" i="23"/>
  <c r="Y1315" i="23"/>
  <c r="Z1315" i="23"/>
  <c r="AA1315" i="23"/>
  <c r="Y1316" i="23"/>
  <c r="Z1316" i="23"/>
  <c r="AA1316" i="23"/>
  <c r="Y1317" i="23"/>
  <c r="Z1317" i="23"/>
  <c r="AA1317" i="23"/>
  <c r="Y1318" i="23"/>
  <c r="Z1318" i="23"/>
  <c r="AA1318" i="23"/>
  <c r="Y1319" i="23"/>
  <c r="Z1319" i="23"/>
  <c r="AA1319" i="23"/>
  <c r="Y1320" i="23"/>
  <c r="Z1320" i="23"/>
  <c r="AA1320" i="23"/>
  <c r="Y1321" i="23"/>
  <c r="Z1321" i="23"/>
  <c r="AA1321" i="23"/>
  <c r="Y1322" i="23"/>
  <c r="Z1322" i="23"/>
  <c r="AA1322" i="23"/>
  <c r="Y1323" i="23"/>
  <c r="Z1323" i="23"/>
  <c r="AA1323" i="23"/>
  <c r="Y1324" i="23"/>
  <c r="Z1324" i="23"/>
  <c r="AA1324" i="23"/>
  <c r="Y1325" i="23"/>
  <c r="Z1325" i="23"/>
  <c r="AA1325" i="23"/>
  <c r="Y1326" i="23"/>
  <c r="Z1326" i="23"/>
  <c r="AA1326" i="23"/>
  <c r="Y1327" i="23"/>
  <c r="Z1327" i="23"/>
  <c r="AA1327" i="23"/>
  <c r="Y1328" i="23"/>
  <c r="Z1328" i="23"/>
  <c r="AA1328" i="23"/>
  <c r="Y1329" i="23"/>
  <c r="Z1329" i="23"/>
  <c r="AA1329" i="23"/>
  <c r="Y1330" i="23"/>
  <c r="Z1330" i="23"/>
  <c r="AA1330" i="23"/>
  <c r="Y1331" i="23"/>
  <c r="Z1331" i="23"/>
  <c r="AA1331" i="23"/>
  <c r="Y1332" i="23"/>
  <c r="Z1332" i="23"/>
  <c r="AA1332" i="23"/>
  <c r="Y1333" i="23"/>
  <c r="Z1333" i="23"/>
  <c r="AA1333" i="23"/>
  <c r="Y1334" i="23"/>
  <c r="Z1334" i="23"/>
  <c r="AA1334" i="23"/>
  <c r="Y1335" i="23"/>
  <c r="Z1335" i="23"/>
  <c r="AA1335" i="23"/>
  <c r="Y1336" i="23"/>
  <c r="Z1336" i="23"/>
  <c r="AA1336" i="23"/>
  <c r="Y1337" i="23"/>
  <c r="Z1337" i="23"/>
  <c r="AA1337" i="23"/>
  <c r="Y1338" i="23"/>
  <c r="Z1338" i="23"/>
  <c r="AA1338" i="23"/>
  <c r="Y1339" i="23"/>
  <c r="Z1339" i="23"/>
  <c r="AA1339" i="23"/>
  <c r="Y1340" i="23"/>
  <c r="Z1340" i="23"/>
  <c r="AA1340" i="23"/>
  <c r="Y1341" i="23"/>
  <c r="Z1341" i="23"/>
  <c r="AA1341" i="23"/>
  <c r="Y1342" i="23"/>
  <c r="Z1342" i="23"/>
  <c r="AA1342" i="23"/>
  <c r="Y1343" i="23"/>
  <c r="Z1343" i="23"/>
  <c r="AA1343" i="23"/>
  <c r="Y1344" i="23"/>
  <c r="Z1344" i="23"/>
  <c r="AA1344" i="23"/>
  <c r="Y1345" i="23"/>
  <c r="Z1345" i="23"/>
  <c r="AA1345" i="23"/>
  <c r="Y1346" i="23"/>
  <c r="Z1346" i="23"/>
  <c r="AA1346" i="23"/>
  <c r="Y1347" i="23"/>
  <c r="Z1347" i="23"/>
  <c r="AA1347" i="23"/>
  <c r="Y1348" i="23"/>
  <c r="Z1348" i="23"/>
  <c r="AA1348" i="23"/>
  <c r="Y1349" i="23"/>
  <c r="Z1349" i="23"/>
  <c r="AA1349" i="23"/>
  <c r="Y1350" i="23"/>
  <c r="Z1350" i="23"/>
  <c r="AA1350" i="23"/>
  <c r="Y1351" i="23"/>
  <c r="Z1351" i="23"/>
  <c r="AA1351" i="23"/>
  <c r="Y1352" i="23"/>
  <c r="Z1352" i="23"/>
  <c r="AA1352" i="23"/>
  <c r="Y1353" i="23"/>
  <c r="Z1353" i="23"/>
  <c r="AA1353" i="23"/>
  <c r="Y1354" i="23"/>
  <c r="Z1354" i="23"/>
  <c r="AA1354" i="23"/>
  <c r="Y1355" i="23"/>
  <c r="Z1355" i="23"/>
  <c r="AA1355" i="23"/>
  <c r="Y1356" i="23"/>
  <c r="Z1356" i="23"/>
  <c r="AA1356" i="23"/>
  <c r="Y1357" i="23"/>
  <c r="Z1357" i="23"/>
  <c r="AA1357" i="23"/>
  <c r="Y1358" i="23"/>
  <c r="Z1358" i="23"/>
  <c r="AA1358" i="23"/>
  <c r="Y1359" i="23"/>
  <c r="Z1359" i="23"/>
  <c r="AA1359" i="23"/>
  <c r="Y1360" i="23"/>
  <c r="Z1360" i="23"/>
  <c r="AA1360" i="23"/>
  <c r="Y1361" i="23"/>
  <c r="Z1361" i="23"/>
  <c r="AA1361" i="23"/>
  <c r="Y1362" i="23"/>
  <c r="Z1362" i="23"/>
  <c r="AA1362" i="23"/>
  <c r="Y1363" i="23"/>
  <c r="Z1363" i="23"/>
  <c r="AA1363" i="23"/>
  <c r="Y1364" i="23"/>
  <c r="Z1364" i="23"/>
  <c r="AA1364" i="23"/>
  <c r="Y1365" i="23"/>
  <c r="Z1365" i="23"/>
  <c r="AA1365" i="23"/>
  <c r="Y1366" i="23"/>
  <c r="Z1366" i="23"/>
  <c r="AA1366" i="23"/>
  <c r="Y1367" i="23"/>
  <c r="Z1367" i="23"/>
  <c r="AA1367" i="23"/>
  <c r="Y1368" i="23"/>
  <c r="Z1368" i="23"/>
  <c r="AA1368" i="23"/>
  <c r="Y1369" i="23"/>
  <c r="Z1369" i="23"/>
  <c r="AA1369" i="23"/>
  <c r="Y1370" i="23"/>
  <c r="Z1370" i="23"/>
  <c r="AA1370" i="23"/>
  <c r="Y1371" i="23"/>
  <c r="Z1371" i="23"/>
  <c r="AA1371" i="23"/>
  <c r="Y1372" i="23"/>
  <c r="Z1372" i="23"/>
  <c r="AA1372" i="23"/>
  <c r="Y1373" i="23"/>
  <c r="Z1373" i="23"/>
  <c r="AA1373" i="23"/>
  <c r="Y1374" i="23"/>
  <c r="Z1374" i="23"/>
  <c r="AA1374" i="23"/>
  <c r="Y1375" i="23"/>
  <c r="Z1375" i="23"/>
  <c r="AA1375" i="23"/>
  <c r="Y1376" i="23"/>
  <c r="Z1376" i="23"/>
  <c r="AA1376" i="23"/>
  <c r="Y1377" i="23"/>
  <c r="Z1377" i="23"/>
  <c r="AA1377" i="23"/>
  <c r="Y1378" i="23"/>
  <c r="Z1378" i="23"/>
  <c r="AA1378" i="23"/>
  <c r="Y1379" i="23"/>
  <c r="Z1379" i="23"/>
  <c r="AA1379" i="23"/>
  <c r="Y1380" i="23"/>
  <c r="Z1380" i="23"/>
  <c r="AA1380" i="23"/>
  <c r="Y1381" i="23"/>
  <c r="Z1381" i="23"/>
  <c r="AA1381" i="23"/>
  <c r="Y1382" i="23"/>
  <c r="Z1382" i="23"/>
  <c r="AA1382" i="23"/>
  <c r="Y1383" i="23"/>
  <c r="Z1383" i="23"/>
  <c r="AA1383" i="23"/>
  <c r="Y1384" i="23"/>
  <c r="Z1384" i="23"/>
  <c r="AA1384" i="23"/>
  <c r="Y1385" i="23"/>
  <c r="Z1385" i="23"/>
  <c r="AA1385" i="23"/>
  <c r="Y1386" i="23"/>
  <c r="Z1386" i="23"/>
  <c r="AA1386" i="23"/>
  <c r="Y1387" i="23"/>
  <c r="Z1387" i="23"/>
  <c r="AA1387" i="23"/>
  <c r="Y1388" i="23"/>
  <c r="Z1388" i="23"/>
  <c r="AA1388" i="23"/>
  <c r="Y1389" i="23"/>
  <c r="Z1389" i="23"/>
  <c r="AA1389" i="23"/>
  <c r="Y1390" i="23"/>
  <c r="Z1390" i="23"/>
  <c r="AA1390" i="23"/>
  <c r="Y1391" i="23"/>
  <c r="Z1391" i="23"/>
  <c r="AA1391" i="23"/>
  <c r="Y1392" i="23"/>
  <c r="Z1392" i="23"/>
  <c r="AA1392" i="23"/>
  <c r="Y1393" i="23"/>
  <c r="Z1393" i="23"/>
  <c r="AA1393" i="23"/>
  <c r="Y1394" i="23"/>
  <c r="Z1394" i="23"/>
  <c r="AA1394" i="23"/>
  <c r="Y1395" i="23"/>
  <c r="Z1395" i="23"/>
  <c r="AA1395" i="23"/>
  <c r="Y1396" i="23"/>
  <c r="Z1396" i="23"/>
  <c r="AA1396" i="23"/>
  <c r="Y1397" i="23"/>
  <c r="Z1397" i="23"/>
  <c r="AA1397" i="23"/>
  <c r="Y1398" i="23"/>
  <c r="Z1398" i="23"/>
  <c r="AA1398" i="23"/>
  <c r="Y1399" i="23"/>
  <c r="Z1399" i="23"/>
  <c r="AA1399" i="23"/>
  <c r="Y1400" i="23"/>
  <c r="Z1400" i="23"/>
  <c r="AA1400" i="23"/>
  <c r="Y1401" i="23"/>
  <c r="Z1401" i="23"/>
  <c r="AA1401" i="23"/>
  <c r="Y1402" i="23"/>
  <c r="Z1402" i="23"/>
  <c r="AA1402" i="23"/>
  <c r="Y1403" i="23"/>
  <c r="Z1403" i="23"/>
  <c r="AA1403" i="23"/>
  <c r="Y1404" i="23"/>
  <c r="Z1404" i="23"/>
  <c r="AA1404" i="23"/>
  <c r="Y1405" i="23"/>
  <c r="Z1405" i="23"/>
  <c r="AA1405" i="23"/>
  <c r="Y1406" i="23"/>
  <c r="Z1406" i="23"/>
  <c r="AA1406" i="23"/>
  <c r="Y1407" i="23"/>
  <c r="Z1407" i="23"/>
  <c r="AA1407" i="23"/>
  <c r="Y1408" i="23"/>
  <c r="Z1408" i="23"/>
  <c r="AA1408" i="23"/>
  <c r="Y1409" i="23"/>
  <c r="Z1409" i="23"/>
  <c r="AA1409" i="23"/>
  <c r="Y1410" i="23"/>
  <c r="Z1410" i="23"/>
  <c r="AA1410" i="23"/>
  <c r="Y1411" i="23"/>
  <c r="Z1411" i="23"/>
  <c r="AA1411" i="23"/>
  <c r="Y1412" i="23"/>
  <c r="Z1412" i="23"/>
  <c r="AA1412" i="23"/>
  <c r="Y1413" i="23"/>
  <c r="Z1413" i="23"/>
  <c r="AA1413" i="23"/>
  <c r="Y1414" i="23"/>
  <c r="Z1414" i="23"/>
  <c r="AA1414" i="23"/>
  <c r="Y1415" i="23"/>
  <c r="Z1415" i="23"/>
  <c r="AA1415" i="23"/>
  <c r="Y1416" i="23"/>
  <c r="Z1416" i="23"/>
  <c r="AA1416" i="23"/>
  <c r="Y1417" i="23"/>
  <c r="Z1417" i="23"/>
  <c r="AA1417" i="23"/>
  <c r="Y1418" i="23"/>
  <c r="Z1418" i="23"/>
  <c r="AA1418" i="23"/>
  <c r="Y1419" i="23"/>
  <c r="Z1419" i="23"/>
  <c r="AA1419" i="23"/>
  <c r="Y1420" i="23"/>
  <c r="Z1420" i="23"/>
  <c r="AA1420" i="23"/>
  <c r="Y1421" i="23"/>
  <c r="Z1421" i="23"/>
  <c r="AA1421" i="23"/>
  <c r="Y1422" i="23"/>
  <c r="Z1422" i="23"/>
  <c r="AA1422" i="23"/>
  <c r="Y1423" i="23"/>
  <c r="Z1423" i="23"/>
  <c r="AA1423" i="23"/>
  <c r="Y1424" i="23"/>
  <c r="Z1424" i="23"/>
  <c r="AA1424" i="23"/>
  <c r="Y1425" i="23"/>
  <c r="Z1425" i="23"/>
  <c r="AA1425" i="23"/>
  <c r="Y1426" i="23"/>
  <c r="Z1426" i="23"/>
  <c r="AA1426" i="23"/>
  <c r="Y1427" i="23"/>
  <c r="Z1427" i="23"/>
  <c r="AA1427" i="23"/>
  <c r="Y1428" i="23"/>
  <c r="Z1428" i="23"/>
  <c r="AA1428" i="23"/>
  <c r="Y1429" i="23"/>
  <c r="Z1429" i="23"/>
  <c r="AA1429" i="23"/>
  <c r="Y1430" i="23"/>
  <c r="Z1430" i="23"/>
  <c r="AA1430" i="23"/>
  <c r="Y1431" i="23"/>
  <c r="Z1431" i="23"/>
  <c r="AA1431" i="23"/>
  <c r="Y1432" i="23"/>
  <c r="Z1432" i="23"/>
  <c r="AA1432" i="23"/>
  <c r="Y1433" i="23"/>
  <c r="Z1433" i="23"/>
  <c r="AA1433" i="23"/>
  <c r="Y1434" i="23"/>
  <c r="Z1434" i="23"/>
  <c r="AA1434" i="23"/>
  <c r="Y1435" i="23"/>
  <c r="Z1435" i="23"/>
  <c r="AA1435" i="23"/>
  <c r="Y1436" i="23"/>
  <c r="Z1436" i="23"/>
  <c r="AA1436" i="23"/>
  <c r="Y1437" i="23"/>
  <c r="Z1437" i="23"/>
  <c r="AA1437" i="23"/>
  <c r="Y1438" i="23"/>
  <c r="Z1438" i="23"/>
  <c r="AA1438" i="23"/>
  <c r="Y1439" i="23"/>
  <c r="Z1439" i="23"/>
  <c r="AA1439" i="23"/>
  <c r="Y1440" i="23"/>
  <c r="Z1440" i="23"/>
  <c r="AA1440" i="23"/>
  <c r="Y1441" i="23"/>
  <c r="Z1441" i="23"/>
  <c r="AA1441" i="23"/>
  <c r="Y1442" i="23"/>
  <c r="Z1442" i="23"/>
  <c r="AA1442" i="23"/>
  <c r="Y1443" i="23"/>
  <c r="Z1443" i="23"/>
  <c r="AA1443" i="23"/>
  <c r="Y1444" i="23"/>
  <c r="Z1444" i="23"/>
  <c r="AA1444" i="23"/>
  <c r="Y1445" i="23"/>
  <c r="Z1445" i="23"/>
  <c r="AA1445" i="23"/>
  <c r="Y1446" i="23"/>
  <c r="Z1446" i="23"/>
  <c r="AA1446" i="23"/>
  <c r="Y1447" i="23"/>
  <c r="Z1447" i="23"/>
  <c r="AA1447" i="23"/>
  <c r="Y1448" i="23"/>
  <c r="Z1448" i="23"/>
  <c r="AA1448" i="23"/>
  <c r="Y1449" i="23"/>
  <c r="Z1449" i="23"/>
  <c r="AA1449" i="23"/>
  <c r="Y1450" i="23"/>
  <c r="Z1450" i="23"/>
  <c r="AA1450" i="23"/>
  <c r="Y1451" i="23"/>
  <c r="Z1451" i="23"/>
  <c r="AA1451" i="23"/>
  <c r="Y1452" i="23"/>
  <c r="Z1452" i="23"/>
  <c r="AA1452" i="23"/>
  <c r="Y1453" i="23"/>
  <c r="Z1453" i="23"/>
  <c r="AA1453" i="23"/>
  <c r="Y1454" i="23"/>
  <c r="Z1454" i="23"/>
  <c r="AA1454" i="23"/>
  <c r="Y1455" i="23"/>
  <c r="Z1455" i="23"/>
  <c r="AA1455" i="23"/>
  <c r="Y1456" i="23"/>
  <c r="Z1456" i="23"/>
  <c r="AA1456" i="23"/>
  <c r="Y1457" i="23"/>
  <c r="Z1457" i="23"/>
  <c r="AA1457" i="23"/>
  <c r="Y1458" i="23"/>
  <c r="Z1458" i="23"/>
  <c r="AA1458" i="23"/>
  <c r="Y1459" i="23"/>
  <c r="Z1459" i="23"/>
  <c r="AA1459" i="23"/>
  <c r="Y1460" i="23"/>
  <c r="Z1460" i="23"/>
  <c r="AA1460" i="23"/>
  <c r="Y1461" i="23"/>
  <c r="Z1461" i="23"/>
  <c r="AA1461" i="23"/>
  <c r="Y1462" i="23"/>
  <c r="Z1462" i="23"/>
  <c r="AA1462" i="23"/>
  <c r="Y1463" i="23"/>
  <c r="Z1463" i="23"/>
  <c r="AA1463" i="23"/>
  <c r="Y1464" i="23"/>
  <c r="Z1464" i="23"/>
  <c r="AA1464" i="23"/>
  <c r="Y1465" i="23"/>
  <c r="Z1465" i="23"/>
  <c r="AA1465" i="23"/>
  <c r="Y1466" i="23"/>
  <c r="Z1466" i="23"/>
  <c r="AA1466" i="23"/>
  <c r="Y1467" i="23"/>
  <c r="Z1467" i="23"/>
  <c r="AA1467" i="23"/>
  <c r="Y1468" i="23"/>
  <c r="Z1468" i="23"/>
  <c r="AA1468" i="23"/>
  <c r="Y1469" i="23"/>
  <c r="Z1469" i="23"/>
  <c r="AA1469" i="23"/>
  <c r="Y1470" i="23"/>
  <c r="Z1470" i="23"/>
  <c r="AA1470" i="23"/>
  <c r="Y1471" i="23"/>
  <c r="Z1471" i="23"/>
  <c r="AA1471" i="23"/>
  <c r="Y1472" i="23"/>
  <c r="Z1472" i="23"/>
  <c r="AA1472" i="23"/>
  <c r="Y1473" i="23"/>
  <c r="Z1473" i="23"/>
  <c r="AA1473" i="23"/>
  <c r="Y1474" i="23"/>
  <c r="Z1474" i="23"/>
  <c r="AA1474" i="23"/>
  <c r="Y1475" i="23"/>
  <c r="Z1475" i="23"/>
  <c r="AA1475" i="23"/>
  <c r="Y1476" i="23"/>
  <c r="Z1476" i="23"/>
  <c r="AA1476" i="23"/>
  <c r="Y1477" i="23"/>
  <c r="Z1477" i="23"/>
  <c r="AA1477" i="23"/>
  <c r="Y1478" i="23"/>
  <c r="Z1478" i="23"/>
  <c r="AA1478" i="23"/>
  <c r="Y1479" i="23"/>
  <c r="Z1479" i="23"/>
  <c r="AA1479" i="23"/>
  <c r="Y1480" i="23"/>
  <c r="Z1480" i="23"/>
  <c r="AA1480" i="23"/>
  <c r="Y1481" i="23"/>
  <c r="Z1481" i="23"/>
  <c r="AA1481" i="23"/>
  <c r="Y1482" i="23"/>
  <c r="Z1482" i="23"/>
  <c r="AA1482" i="23"/>
  <c r="Y1483" i="23"/>
  <c r="Z1483" i="23"/>
  <c r="AA1483" i="23"/>
  <c r="Y1484" i="23"/>
  <c r="Z1484" i="23"/>
  <c r="AA1484" i="23"/>
  <c r="Y1485" i="23"/>
  <c r="Z1485" i="23"/>
  <c r="AA1485" i="23"/>
  <c r="Y1486" i="23"/>
  <c r="Z1486" i="23"/>
  <c r="AA1486" i="23"/>
  <c r="Y1487" i="23"/>
  <c r="Z1487" i="23"/>
  <c r="AA1487" i="23"/>
  <c r="Y1488" i="23"/>
  <c r="Z1488" i="23"/>
  <c r="AA1488" i="23"/>
  <c r="Y1489" i="23"/>
  <c r="Z1489" i="23"/>
  <c r="AA1489" i="23"/>
  <c r="Y1490" i="23"/>
  <c r="Z1490" i="23"/>
  <c r="AA1490" i="23"/>
  <c r="Y1491" i="23"/>
  <c r="Z1491" i="23"/>
  <c r="AA1491" i="23"/>
  <c r="Y1492" i="23"/>
  <c r="Z1492" i="23"/>
  <c r="AA1492" i="23"/>
  <c r="Y1493" i="23"/>
  <c r="Z1493" i="23"/>
  <c r="AA1493" i="23"/>
  <c r="Y1494" i="23"/>
  <c r="Z1494" i="23"/>
  <c r="AA1494" i="23"/>
  <c r="Y1495" i="23"/>
  <c r="Z1495" i="23"/>
  <c r="AA1495" i="23"/>
  <c r="Y1496" i="23"/>
  <c r="Z1496" i="23"/>
  <c r="AA1496" i="23"/>
  <c r="Y1497" i="23"/>
  <c r="Z1497" i="23"/>
  <c r="AA1497" i="23"/>
  <c r="Y1498" i="23"/>
  <c r="Z1498" i="23"/>
  <c r="AA1498" i="23"/>
  <c r="Y1499" i="23"/>
  <c r="Z1499" i="23"/>
  <c r="AA1499" i="23"/>
  <c r="Y1500" i="23"/>
  <c r="Z1500" i="23"/>
  <c r="AA1500" i="23"/>
  <c r="Y1501" i="23"/>
  <c r="Z1501" i="23"/>
  <c r="AA1501" i="23"/>
  <c r="Y1502" i="23"/>
  <c r="Z1502" i="23"/>
  <c r="AA1502" i="23"/>
  <c r="Y1503" i="23"/>
  <c r="Z1503" i="23"/>
  <c r="AA1503" i="23"/>
  <c r="Y1504" i="23"/>
  <c r="Z1504" i="23"/>
  <c r="AA1504" i="23"/>
  <c r="Y1505" i="23"/>
  <c r="Z1505" i="23"/>
  <c r="AA1505" i="23"/>
  <c r="Y1506" i="23"/>
  <c r="Z1506" i="23"/>
  <c r="AA1506" i="23"/>
  <c r="Y1507" i="23"/>
  <c r="Z1507" i="23"/>
  <c r="AA1507" i="23"/>
  <c r="Y1508" i="23"/>
  <c r="Z1508" i="23"/>
  <c r="AA1508" i="23"/>
  <c r="Y1509" i="23"/>
  <c r="Z1509" i="23"/>
  <c r="AA1509" i="23"/>
  <c r="Y1510" i="23"/>
  <c r="Z1510" i="23"/>
  <c r="AA1510" i="23"/>
  <c r="Y1511" i="23"/>
  <c r="Z1511" i="23"/>
  <c r="AA1511" i="23"/>
  <c r="Y1512" i="23"/>
  <c r="Z1512" i="23"/>
  <c r="AA1512" i="23"/>
  <c r="Y1513" i="23"/>
  <c r="Z1513" i="23"/>
  <c r="AA1513" i="23"/>
  <c r="Y1514" i="23"/>
  <c r="Z1514" i="23"/>
  <c r="AA1514" i="23"/>
  <c r="Y1515" i="23"/>
  <c r="Z1515" i="23"/>
  <c r="AA1515" i="23"/>
  <c r="Y1516" i="23"/>
  <c r="Z1516" i="23"/>
  <c r="AA1516" i="23"/>
  <c r="Y1517" i="23"/>
  <c r="Z1517" i="23"/>
  <c r="AA1517" i="23"/>
  <c r="Y1518" i="23"/>
  <c r="Z1518" i="23"/>
  <c r="AA1518" i="23"/>
  <c r="Y1519" i="23"/>
  <c r="Z1519" i="23"/>
  <c r="AA1519" i="23"/>
  <c r="Y1520" i="23"/>
  <c r="Z1520" i="23" s="1"/>
  <c r="F1520" i="23" s="1"/>
  <c r="AA1520" i="23"/>
  <c r="Y1521" i="23"/>
  <c r="Z1521" i="23" s="1"/>
  <c r="F1521" i="23" s="1"/>
  <c r="AA1521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6" i="23"/>
  <c r="F167" i="23"/>
  <c r="F168" i="23"/>
  <c r="F169" i="23"/>
  <c r="F170" i="23"/>
  <c r="F171" i="23"/>
  <c r="F172" i="23"/>
  <c r="F173" i="23"/>
  <c r="F174" i="23"/>
  <c r="F175" i="23"/>
  <c r="F176" i="23"/>
  <c r="F177" i="23"/>
  <c r="F178" i="23"/>
  <c r="F179" i="23"/>
  <c r="F180" i="23"/>
  <c r="F181" i="23"/>
  <c r="F182" i="23"/>
  <c r="F183" i="23"/>
  <c r="F184" i="23"/>
  <c r="F185" i="23"/>
  <c r="F186" i="23"/>
  <c r="F187" i="23"/>
  <c r="F188" i="23"/>
  <c r="F189" i="23"/>
  <c r="F190" i="23"/>
  <c r="F191" i="23"/>
  <c r="F192" i="23"/>
  <c r="F193" i="23"/>
  <c r="F194" i="23"/>
  <c r="F195" i="23"/>
  <c r="F196" i="23"/>
  <c r="F197" i="23"/>
  <c r="F198" i="23"/>
  <c r="F199" i="23"/>
  <c r="F200" i="23"/>
  <c r="F201" i="23"/>
  <c r="F202" i="23"/>
  <c r="F203" i="23"/>
  <c r="F204" i="23"/>
  <c r="F205" i="23"/>
  <c r="F206" i="23"/>
  <c r="F207" i="23"/>
  <c r="F208" i="23"/>
  <c r="F209" i="23"/>
  <c r="F210" i="23"/>
  <c r="F211" i="23"/>
  <c r="F212" i="23"/>
  <c r="F213" i="23"/>
  <c r="F214" i="23"/>
  <c r="F215" i="23"/>
  <c r="F216" i="23"/>
  <c r="F217" i="23"/>
  <c r="F218" i="23"/>
  <c r="F219" i="23"/>
  <c r="F220" i="23"/>
  <c r="F221" i="23"/>
  <c r="F222" i="23"/>
  <c r="F223" i="23"/>
  <c r="F224" i="23"/>
  <c r="F225" i="23"/>
  <c r="F226" i="23"/>
  <c r="F227" i="23"/>
  <c r="F228" i="23"/>
  <c r="F229" i="23"/>
  <c r="F230" i="23"/>
  <c r="F231" i="23"/>
  <c r="F232" i="23"/>
  <c r="F233" i="23"/>
  <c r="F234" i="23"/>
  <c r="F235" i="23"/>
  <c r="F236" i="23"/>
  <c r="F237" i="23"/>
  <c r="F238" i="23"/>
  <c r="F239" i="23"/>
  <c r="F240" i="23"/>
  <c r="F241" i="23"/>
  <c r="F242" i="23"/>
  <c r="F243" i="23"/>
  <c r="F244" i="23"/>
  <c r="F245" i="23"/>
  <c r="F246" i="23"/>
  <c r="F247" i="23"/>
  <c r="F248" i="23"/>
  <c r="F249" i="23"/>
  <c r="F250" i="23"/>
  <c r="F251" i="23"/>
  <c r="F252" i="23"/>
  <c r="F253" i="23"/>
  <c r="F254" i="23"/>
  <c r="F255" i="23"/>
  <c r="F256" i="23"/>
  <c r="F257" i="23"/>
  <c r="F258" i="23"/>
  <c r="F259" i="23"/>
  <c r="F260" i="23"/>
  <c r="F261" i="23"/>
  <c r="F262" i="23"/>
  <c r="F263" i="23"/>
  <c r="F264" i="23"/>
  <c r="F265" i="23"/>
  <c r="F266" i="23"/>
  <c r="F267" i="23"/>
  <c r="F268" i="23"/>
  <c r="F269" i="23"/>
  <c r="F270" i="23"/>
  <c r="F271" i="23"/>
  <c r="F272" i="23"/>
  <c r="F273" i="23"/>
  <c r="F274" i="23"/>
  <c r="F275" i="23"/>
  <c r="F276" i="23"/>
  <c r="F277" i="23"/>
  <c r="F278" i="23"/>
  <c r="F279" i="23"/>
  <c r="F280" i="23"/>
  <c r="F281" i="23"/>
  <c r="F282" i="23"/>
  <c r="F283" i="23"/>
  <c r="F284" i="23"/>
  <c r="F285" i="23"/>
  <c r="F286" i="23"/>
  <c r="F287" i="23"/>
  <c r="F288" i="23"/>
  <c r="F289" i="23"/>
  <c r="F290" i="23"/>
  <c r="F291" i="23"/>
  <c r="F292" i="23"/>
  <c r="F293" i="23"/>
  <c r="F294" i="23"/>
  <c r="F295" i="23"/>
  <c r="F296" i="23"/>
  <c r="F297" i="23"/>
  <c r="F298" i="23"/>
  <c r="F299" i="23"/>
  <c r="F300" i="23"/>
  <c r="F301" i="23"/>
  <c r="F302" i="23"/>
  <c r="F303" i="23"/>
  <c r="F304" i="23"/>
  <c r="F305" i="23"/>
  <c r="F306" i="23"/>
  <c r="F307" i="23"/>
  <c r="F308" i="23"/>
  <c r="F309" i="23"/>
  <c r="F310" i="23"/>
  <c r="F311" i="23"/>
  <c r="F312" i="23"/>
  <c r="F313" i="23"/>
  <c r="F314" i="23"/>
  <c r="F315" i="23"/>
  <c r="F316" i="23"/>
  <c r="F317" i="23"/>
  <c r="F318" i="23"/>
  <c r="F319" i="23"/>
  <c r="F320" i="23"/>
  <c r="F321" i="23"/>
  <c r="F322" i="23"/>
  <c r="F323" i="23"/>
  <c r="F324" i="23"/>
  <c r="F325" i="23"/>
  <c r="F326" i="23"/>
  <c r="F327" i="23"/>
  <c r="F328" i="23"/>
  <c r="F329" i="23"/>
  <c r="F330" i="23"/>
  <c r="F331" i="23"/>
  <c r="F332" i="23"/>
  <c r="F333" i="23"/>
  <c r="F334" i="23"/>
  <c r="F335" i="23"/>
  <c r="F336" i="23"/>
  <c r="F337" i="23"/>
  <c r="F338" i="23"/>
  <c r="F339" i="23"/>
  <c r="F340" i="23"/>
  <c r="F341" i="23"/>
  <c r="F342" i="23"/>
  <c r="F343" i="23"/>
  <c r="F344" i="23"/>
  <c r="F345" i="23"/>
  <c r="F346" i="23"/>
  <c r="F347" i="23"/>
  <c r="F348" i="23"/>
  <c r="F349" i="23"/>
  <c r="F350" i="23"/>
  <c r="F351" i="23"/>
  <c r="F352" i="23"/>
  <c r="F353" i="23"/>
  <c r="F354" i="23"/>
  <c r="F355" i="23"/>
  <c r="F356" i="23"/>
  <c r="F357" i="23"/>
  <c r="F358" i="23"/>
  <c r="F359" i="23"/>
  <c r="F360" i="23"/>
  <c r="F361" i="23"/>
  <c r="F362" i="23"/>
  <c r="F363" i="23"/>
  <c r="F364" i="23"/>
  <c r="F365" i="23"/>
  <c r="F366" i="23"/>
  <c r="F367" i="23"/>
  <c r="F368" i="23"/>
  <c r="F369" i="23"/>
  <c r="F370" i="23"/>
  <c r="F371" i="23"/>
  <c r="F372" i="23"/>
  <c r="F373" i="23"/>
  <c r="F374" i="23"/>
  <c r="F375" i="23"/>
  <c r="F376" i="23"/>
  <c r="F377" i="23"/>
  <c r="F378" i="23"/>
  <c r="F379" i="23"/>
  <c r="F380" i="23"/>
  <c r="F381" i="23"/>
  <c r="F382" i="23"/>
  <c r="F383" i="23"/>
  <c r="F384" i="23"/>
  <c r="F385" i="23"/>
  <c r="F386" i="23"/>
  <c r="F387" i="23"/>
  <c r="F388" i="23"/>
  <c r="F389" i="23"/>
  <c r="F390" i="23"/>
  <c r="F391" i="23"/>
  <c r="F392" i="23"/>
  <c r="F393" i="23"/>
  <c r="F394" i="23"/>
  <c r="F395" i="23"/>
  <c r="F396" i="23"/>
  <c r="F397" i="23"/>
  <c r="F398" i="23"/>
  <c r="F399" i="23"/>
  <c r="F400" i="23"/>
  <c r="F401" i="23"/>
  <c r="F402" i="23"/>
  <c r="F403" i="23"/>
  <c r="F404" i="23"/>
  <c r="F405" i="23"/>
  <c r="F406" i="23"/>
  <c r="F407" i="23"/>
  <c r="F408" i="23"/>
  <c r="F409" i="23"/>
  <c r="F410" i="23"/>
  <c r="F411" i="23"/>
  <c r="F412" i="23"/>
  <c r="F413" i="23"/>
  <c r="F414" i="23"/>
  <c r="F415" i="23"/>
  <c r="F416" i="23"/>
  <c r="F417" i="23"/>
  <c r="F418" i="23"/>
  <c r="F419" i="23"/>
  <c r="F420" i="23"/>
  <c r="F421" i="23"/>
  <c r="F422" i="23"/>
  <c r="F423" i="23"/>
  <c r="F424" i="23"/>
  <c r="F425" i="23"/>
  <c r="F426" i="23"/>
  <c r="F427" i="23"/>
  <c r="F428" i="23"/>
  <c r="F429" i="23"/>
  <c r="F430" i="23"/>
  <c r="F431" i="23"/>
  <c r="F432" i="23"/>
  <c r="F433" i="23"/>
  <c r="F434" i="23"/>
  <c r="F435" i="23"/>
  <c r="F436" i="23"/>
  <c r="F437" i="23"/>
  <c r="F438" i="23"/>
  <c r="F439" i="23"/>
  <c r="F440" i="23"/>
  <c r="F441" i="23"/>
  <c r="F442" i="23"/>
  <c r="F443" i="23"/>
  <c r="F444" i="23"/>
  <c r="F445" i="23"/>
  <c r="F446" i="23"/>
  <c r="F447" i="23"/>
  <c r="F448" i="23"/>
  <c r="F449" i="23"/>
  <c r="F450" i="23"/>
  <c r="F451" i="23"/>
  <c r="F452" i="23"/>
  <c r="F453" i="23"/>
  <c r="F454" i="23"/>
  <c r="F455" i="23"/>
  <c r="F456" i="23"/>
  <c r="F457" i="23"/>
  <c r="F458" i="23"/>
  <c r="F459" i="23"/>
  <c r="F460" i="23"/>
  <c r="F461" i="23"/>
  <c r="F462" i="23"/>
  <c r="F463" i="23"/>
  <c r="F464" i="23"/>
  <c r="F465" i="23"/>
  <c r="F466" i="23"/>
  <c r="F467" i="23"/>
  <c r="F468" i="23"/>
  <c r="F469" i="23"/>
  <c r="F470" i="23"/>
  <c r="F471" i="23"/>
  <c r="F472" i="23"/>
  <c r="F473" i="23"/>
  <c r="F474" i="23"/>
  <c r="F475" i="23"/>
  <c r="F476" i="23"/>
  <c r="F477" i="23"/>
  <c r="F478" i="23"/>
  <c r="F479" i="23"/>
  <c r="F480" i="23"/>
  <c r="F481" i="23"/>
  <c r="F482" i="23"/>
  <c r="F483" i="23"/>
  <c r="F484" i="23"/>
  <c r="F485" i="23"/>
  <c r="F486" i="23"/>
  <c r="F487" i="23"/>
  <c r="F488" i="23"/>
  <c r="F489" i="23"/>
  <c r="F490" i="23"/>
  <c r="F491" i="23"/>
  <c r="F492" i="23"/>
  <c r="F493" i="23"/>
  <c r="F494" i="23"/>
  <c r="F495" i="23"/>
  <c r="F496" i="23"/>
  <c r="F497" i="23"/>
  <c r="F498" i="23"/>
  <c r="F499" i="23"/>
  <c r="F500" i="23"/>
  <c r="F501" i="23"/>
  <c r="F502" i="23"/>
  <c r="F503" i="23"/>
  <c r="F504" i="23"/>
  <c r="F505" i="23"/>
  <c r="F506" i="23"/>
  <c r="F507" i="23"/>
  <c r="F508" i="23"/>
  <c r="F509" i="23"/>
  <c r="F510" i="23"/>
  <c r="F511" i="23"/>
  <c r="F512" i="23"/>
  <c r="F513" i="23"/>
  <c r="F514" i="23"/>
  <c r="F515" i="23"/>
  <c r="F516" i="23"/>
  <c r="F517" i="23"/>
  <c r="F518" i="23"/>
  <c r="F519" i="23"/>
  <c r="F520" i="23"/>
  <c r="F521" i="23"/>
  <c r="F522" i="23"/>
  <c r="F523" i="23"/>
  <c r="F524" i="23"/>
  <c r="F525" i="23"/>
  <c r="F526" i="23"/>
  <c r="F527" i="23"/>
  <c r="F528" i="23"/>
  <c r="F529" i="23"/>
  <c r="F530" i="23"/>
  <c r="F531" i="23"/>
  <c r="F532" i="23"/>
  <c r="F533" i="23"/>
  <c r="F534" i="23"/>
  <c r="F535" i="23"/>
  <c r="F536" i="23"/>
  <c r="F537" i="23"/>
  <c r="F538" i="23"/>
  <c r="F539" i="23"/>
  <c r="F540" i="23"/>
  <c r="F541" i="23"/>
  <c r="F542" i="23"/>
  <c r="F543" i="23"/>
  <c r="F544" i="23"/>
  <c r="F545" i="23"/>
  <c r="F546" i="23"/>
  <c r="F547" i="23"/>
  <c r="F548" i="23"/>
  <c r="F549" i="23"/>
  <c r="F550" i="23"/>
  <c r="F551" i="23"/>
  <c r="F552" i="23"/>
  <c r="F553" i="23"/>
  <c r="F554" i="23"/>
  <c r="F555" i="23"/>
  <c r="F556" i="23"/>
  <c r="F557" i="23"/>
  <c r="F558" i="23"/>
  <c r="F559" i="23"/>
  <c r="F560" i="23"/>
  <c r="F561" i="23"/>
  <c r="F562" i="23"/>
  <c r="F563" i="23"/>
  <c r="F564" i="23"/>
  <c r="F565" i="23"/>
  <c r="F566" i="23"/>
  <c r="F567" i="23"/>
  <c r="F568" i="23"/>
  <c r="F569" i="23"/>
  <c r="F570" i="23"/>
  <c r="F571" i="23"/>
  <c r="F572" i="23"/>
  <c r="F573" i="23"/>
  <c r="F574" i="23"/>
  <c r="F575" i="23"/>
  <c r="F576" i="23"/>
  <c r="F577" i="23"/>
  <c r="F578" i="23"/>
  <c r="F579" i="23"/>
  <c r="F580" i="23"/>
  <c r="F581" i="23"/>
  <c r="F582" i="23"/>
  <c r="F583" i="23"/>
  <c r="F584" i="23"/>
  <c r="F585" i="23"/>
  <c r="F586" i="23"/>
  <c r="F587" i="23"/>
  <c r="F588" i="23"/>
  <c r="F589" i="23"/>
  <c r="F590" i="23"/>
  <c r="F591" i="23"/>
  <c r="F592" i="23"/>
  <c r="F593" i="23"/>
  <c r="F594" i="23"/>
  <c r="F595" i="23"/>
  <c r="F596" i="23"/>
  <c r="F597" i="23"/>
  <c r="F598" i="23"/>
  <c r="F599" i="23"/>
  <c r="F600" i="23"/>
  <c r="F601" i="23"/>
  <c r="F602" i="23"/>
  <c r="F603" i="23"/>
  <c r="F604" i="23"/>
  <c r="F605" i="23"/>
  <c r="F606" i="23"/>
  <c r="F607" i="23"/>
  <c r="F608" i="23"/>
  <c r="F609" i="23"/>
  <c r="F610" i="23"/>
  <c r="F611" i="23"/>
  <c r="F612" i="23"/>
  <c r="F613" i="23"/>
  <c r="F614" i="23"/>
  <c r="F615" i="23"/>
  <c r="F616" i="23"/>
  <c r="F617" i="23"/>
  <c r="F618" i="23"/>
  <c r="F619" i="23"/>
  <c r="F620" i="23"/>
  <c r="F621" i="23"/>
  <c r="F622" i="23"/>
  <c r="F623" i="23"/>
  <c r="F624" i="23"/>
  <c r="F625" i="23"/>
  <c r="F626" i="23"/>
  <c r="F627" i="23"/>
  <c r="F628" i="23"/>
  <c r="F629" i="23"/>
  <c r="F630" i="23"/>
  <c r="F631" i="23"/>
  <c r="F632" i="23"/>
  <c r="F633" i="23"/>
  <c r="F634" i="23"/>
  <c r="F635" i="23"/>
  <c r="F636" i="23"/>
  <c r="F637" i="23"/>
  <c r="F638" i="23"/>
  <c r="F639" i="23"/>
  <c r="F640" i="23"/>
  <c r="F641" i="23"/>
  <c r="F642" i="23"/>
  <c r="F643" i="23"/>
  <c r="F644" i="23"/>
  <c r="F645" i="23"/>
  <c r="F646" i="23"/>
  <c r="F647" i="23"/>
  <c r="F648" i="23"/>
  <c r="F649" i="23"/>
  <c r="F650" i="23"/>
  <c r="F651" i="23"/>
  <c r="F652" i="23"/>
  <c r="F653" i="23"/>
  <c r="F654" i="23"/>
  <c r="F655" i="23"/>
  <c r="F656" i="23"/>
  <c r="F657" i="23"/>
  <c r="F658" i="23"/>
  <c r="F659" i="23"/>
  <c r="F660" i="23"/>
  <c r="F661" i="23"/>
  <c r="F662" i="23"/>
  <c r="F663" i="23"/>
  <c r="F664" i="23"/>
  <c r="F665" i="23"/>
  <c r="F666" i="23"/>
  <c r="F667" i="23"/>
  <c r="F668" i="23"/>
  <c r="F669" i="23"/>
  <c r="F670" i="23"/>
  <c r="F671" i="23"/>
  <c r="F672" i="23"/>
  <c r="F673" i="23"/>
  <c r="F674" i="23"/>
  <c r="F675" i="23"/>
  <c r="F676" i="23"/>
  <c r="F677" i="23"/>
  <c r="F678" i="23"/>
  <c r="F679" i="23"/>
  <c r="F680" i="23"/>
  <c r="F681" i="23"/>
  <c r="F682" i="23"/>
  <c r="F683" i="23"/>
  <c r="F684" i="23"/>
  <c r="F685" i="23"/>
  <c r="F686" i="23"/>
  <c r="F687" i="23"/>
  <c r="F688" i="23"/>
  <c r="F689" i="23"/>
  <c r="F690" i="23"/>
  <c r="F691" i="23"/>
  <c r="F692" i="23"/>
  <c r="F693" i="23"/>
  <c r="F694" i="23"/>
  <c r="F695" i="23"/>
  <c r="F696" i="23"/>
  <c r="F697" i="23"/>
  <c r="F698" i="23"/>
  <c r="F699" i="23"/>
  <c r="F700" i="23"/>
  <c r="F701" i="23"/>
  <c r="F702" i="23"/>
  <c r="F703" i="23"/>
  <c r="F704" i="23"/>
  <c r="F705" i="23"/>
  <c r="F706" i="23"/>
  <c r="F707" i="23"/>
  <c r="F708" i="23"/>
  <c r="F709" i="23"/>
  <c r="F710" i="23"/>
  <c r="F711" i="23"/>
  <c r="F712" i="23"/>
  <c r="F713" i="23"/>
  <c r="F714" i="23"/>
  <c r="F715" i="23"/>
  <c r="F716" i="23"/>
  <c r="F717" i="23"/>
  <c r="F718" i="23"/>
  <c r="F719" i="23"/>
  <c r="F720" i="23"/>
  <c r="F721" i="23"/>
  <c r="F722" i="23"/>
  <c r="F723" i="23"/>
  <c r="F724" i="23"/>
  <c r="F725" i="23"/>
  <c r="F726" i="23"/>
  <c r="F727" i="23"/>
  <c r="F728" i="23"/>
  <c r="F729" i="23"/>
  <c r="F730" i="23"/>
  <c r="F731" i="23"/>
  <c r="F732" i="23"/>
  <c r="F733" i="23"/>
  <c r="F734" i="23"/>
  <c r="F735" i="23"/>
  <c r="F736" i="23"/>
  <c r="F737" i="23"/>
  <c r="F738" i="23"/>
  <c r="F739" i="23"/>
  <c r="F740" i="23"/>
  <c r="F741" i="23"/>
  <c r="F742" i="23"/>
  <c r="F743" i="23"/>
  <c r="F744" i="23"/>
  <c r="F745" i="23"/>
  <c r="F746" i="23"/>
  <c r="F747" i="23"/>
  <c r="F748" i="23"/>
  <c r="F749" i="23"/>
  <c r="F750" i="23"/>
  <c r="F751" i="23"/>
  <c r="F752" i="23"/>
  <c r="F753" i="23"/>
  <c r="F754" i="23"/>
  <c r="F755" i="23"/>
  <c r="F756" i="23"/>
  <c r="F757" i="23"/>
  <c r="F758" i="23"/>
  <c r="F759" i="23"/>
  <c r="F760" i="23"/>
  <c r="F761" i="23"/>
  <c r="F762" i="23"/>
  <c r="F763" i="23"/>
  <c r="F764" i="23"/>
  <c r="F765" i="23"/>
  <c r="F766" i="23"/>
  <c r="F767" i="23"/>
  <c r="F768" i="23"/>
  <c r="F769" i="23"/>
  <c r="F770" i="23"/>
  <c r="F771" i="23"/>
  <c r="F772" i="23"/>
  <c r="F773" i="23"/>
  <c r="F774" i="23"/>
  <c r="F775" i="23"/>
  <c r="F776" i="23"/>
  <c r="F777" i="23"/>
  <c r="F778" i="23"/>
  <c r="F779" i="23"/>
  <c r="F780" i="23"/>
  <c r="F781" i="23"/>
  <c r="F782" i="23"/>
  <c r="F783" i="23"/>
  <c r="F784" i="23"/>
  <c r="F785" i="23"/>
  <c r="F786" i="23"/>
  <c r="F787" i="23"/>
  <c r="F788" i="23"/>
  <c r="F789" i="23"/>
  <c r="F790" i="23"/>
  <c r="F791" i="23"/>
  <c r="F792" i="23"/>
  <c r="F793" i="23"/>
  <c r="F794" i="23"/>
  <c r="F795" i="23"/>
  <c r="F796" i="23"/>
  <c r="F797" i="23"/>
  <c r="F798" i="23"/>
  <c r="F799" i="23"/>
  <c r="F800" i="23"/>
  <c r="F801" i="23"/>
  <c r="F802" i="23"/>
  <c r="F803" i="23"/>
  <c r="F804" i="23"/>
  <c r="F805" i="23"/>
  <c r="F806" i="23"/>
  <c r="F807" i="23"/>
  <c r="F808" i="23"/>
  <c r="F809" i="23"/>
  <c r="F810" i="23"/>
  <c r="F811" i="23"/>
  <c r="F812" i="23"/>
  <c r="F813" i="23"/>
  <c r="F814" i="23"/>
  <c r="F815" i="23"/>
  <c r="F816" i="23"/>
  <c r="F817" i="23"/>
  <c r="F818" i="23"/>
  <c r="F819" i="23"/>
  <c r="F820" i="23"/>
  <c r="F821" i="23"/>
  <c r="F822" i="23"/>
  <c r="F823" i="23"/>
  <c r="F824" i="23"/>
  <c r="F825" i="23"/>
  <c r="F826" i="23"/>
  <c r="F827" i="23"/>
  <c r="F828" i="23"/>
  <c r="F829" i="23"/>
  <c r="F830" i="23"/>
  <c r="F831" i="23"/>
  <c r="F832" i="23"/>
  <c r="F833" i="23"/>
  <c r="F834" i="23"/>
  <c r="F835" i="23"/>
  <c r="F836" i="23"/>
  <c r="F837" i="23"/>
  <c r="F838" i="23"/>
  <c r="F839" i="23"/>
  <c r="F840" i="23"/>
  <c r="F841" i="23"/>
  <c r="F842" i="23"/>
  <c r="F843" i="23"/>
  <c r="F844" i="23"/>
  <c r="F845" i="23"/>
  <c r="F846" i="23"/>
  <c r="F847" i="23"/>
  <c r="F848" i="23"/>
  <c r="F849" i="23"/>
  <c r="F850" i="23"/>
  <c r="F851" i="23"/>
  <c r="F852" i="23"/>
  <c r="F853" i="23"/>
  <c r="F854" i="23"/>
  <c r="F855" i="23"/>
  <c r="F856" i="23"/>
  <c r="F857" i="23"/>
  <c r="F858" i="23"/>
  <c r="F859" i="23"/>
  <c r="F860" i="23"/>
  <c r="F861" i="23"/>
  <c r="F862" i="23"/>
  <c r="F863" i="23"/>
  <c r="F864" i="23"/>
  <c r="F865" i="23"/>
  <c r="F866" i="23"/>
  <c r="F867" i="23"/>
  <c r="F868" i="23"/>
  <c r="F869" i="23"/>
  <c r="F870" i="23"/>
  <c r="F871" i="23"/>
  <c r="F872" i="23"/>
  <c r="F873" i="23"/>
  <c r="F874" i="23"/>
  <c r="F875" i="23"/>
  <c r="F876" i="23"/>
  <c r="F877" i="23"/>
  <c r="F878" i="23"/>
  <c r="F879" i="23"/>
  <c r="F880" i="23"/>
  <c r="F881" i="23"/>
  <c r="F882" i="23"/>
  <c r="F883" i="23"/>
  <c r="F884" i="23"/>
  <c r="F885" i="23"/>
  <c r="F886" i="23"/>
  <c r="F887" i="23"/>
  <c r="F888" i="23"/>
  <c r="F889" i="23"/>
  <c r="F890" i="23"/>
  <c r="F891" i="23"/>
  <c r="F892" i="23"/>
  <c r="F893" i="23"/>
  <c r="F894" i="23"/>
  <c r="F895" i="23"/>
  <c r="F896" i="23"/>
  <c r="F897" i="23"/>
  <c r="F898" i="23"/>
  <c r="F899" i="23"/>
  <c r="F900" i="23"/>
  <c r="F901" i="23"/>
  <c r="F902" i="23"/>
  <c r="F903" i="23"/>
  <c r="F904" i="23"/>
  <c r="F905" i="23"/>
  <c r="F906" i="23"/>
  <c r="F907" i="23"/>
  <c r="F908" i="23"/>
  <c r="F909" i="23"/>
  <c r="F910" i="23"/>
  <c r="F911" i="23"/>
  <c r="F912" i="23"/>
  <c r="F913" i="23"/>
  <c r="F914" i="23"/>
  <c r="F915" i="23"/>
  <c r="F916" i="23"/>
  <c r="F917" i="23"/>
  <c r="F918" i="23"/>
  <c r="F919" i="23"/>
  <c r="F920" i="23"/>
  <c r="F921" i="23"/>
  <c r="F922" i="23"/>
  <c r="F923" i="23"/>
  <c r="F924" i="23"/>
  <c r="F925" i="23"/>
  <c r="F926" i="23"/>
  <c r="F927" i="23"/>
  <c r="F928" i="23"/>
  <c r="F929" i="23"/>
  <c r="F930" i="23"/>
  <c r="F931" i="23"/>
  <c r="F932" i="23"/>
  <c r="F933" i="23"/>
  <c r="F934" i="23"/>
  <c r="F935" i="23"/>
  <c r="F936" i="23"/>
  <c r="F937" i="23"/>
  <c r="F938" i="23"/>
  <c r="F939" i="23"/>
  <c r="F940" i="23"/>
  <c r="F941" i="23"/>
  <c r="F942" i="23"/>
  <c r="F943" i="23"/>
  <c r="F944" i="23"/>
  <c r="F945" i="23"/>
  <c r="F946" i="23"/>
  <c r="F947" i="23"/>
  <c r="F948" i="23"/>
  <c r="F949" i="23"/>
  <c r="F950" i="23"/>
  <c r="F951" i="23"/>
  <c r="F952" i="23"/>
  <c r="F953" i="23"/>
  <c r="F954" i="23"/>
  <c r="F955" i="23"/>
  <c r="F956" i="23"/>
  <c r="F957" i="23"/>
  <c r="F958" i="23"/>
  <c r="F959" i="23"/>
  <c r="F960" i="23"/>
  <c r="F961" i="23"/>
  <c r="F962" i="23"/>
  <c r="F963" i="23"/>
  <c r="F964" i="23"/>
  <c r="F965" i="23"/>
  <c r="F966" i="23"/>
  <c r="F967" i="23"/>
  <c r="F968" i="23"/>
  <c r="F969" i="23"/>
  <c r="F970" i="23"/>
  <c r="F971" i="23"/>
  <c r="F972" i="23"/>
  <c r="F973" i="23"/>
  <c r="F974" i="23"/>
  <c r="F975" i="23"/>
  <c r="F976" i="23"/>
  <c r="F977" i="23"/>
  <c r="F978" i="23"/>
  <c r="F979" i="23"/>
  <c r="F980" i="23"/>
  <c r="F981" i="23"/>
  <c r="F982" i="23"/>
  <c r="F983" i="23"/>
  <c r="F984" i="23"/>
  <c r="F985" i="23"/>
  <c r="F986" i="23"/>
  <c r="F987" i="23"/>
  <c r="F988" i="23"/>
  <c r="F989" i="23"/>
  <c r="F990" i="23"/>
  <c r="F991" i="23"/>
  <c r="F992" i="23"/>
  <c r="F993" i="23"/>
  <c r="F994" i="23"/>
  <c r="F995" i="23"/>
  <c r="F996" i="23"/>
  <c r="F997" i="23"/>
  <c r="F998" i="23"/>
  <c r="F999" i="23"/>
  <c r="F1000" i="23"/>
  <c r="F1001" i="23"/>
  <c r="F1002" i="23"/>
  <c r="F1003" i="23"/>
  <c r="F1004" i="23"/>
  <c r="F1005" i="23"/>
  <c r="F1006" i="23"/>
  <c r="F1007" i="23"/>
  <c r="F1008" i="23"/>
  <c r="F1009" i="23"/>
  <c r="F1010" i="23"/>
  <c r="F1011" i="23"/>
  <c r="F1012" i="23"/>
  <c r="F1013" i="23"/>
  <c r="F1014" i="23"/>
  <c r="F1015" i="23"/>
  <c r="F1016" i="23"/>
  <c r="F1017" i="23"/>
  <c r="F1018" i="23"/>
  <c r="F1019" i="23"/>
  <c r="F1020" i="23"/>
  <c r="F1021" i="23"/>
  <c r="F1022" i="23"/>
  <c r="F1023" i="23"/>
  <c r="F1024" i="23"/>
  <c r="F1025" i="23"/>
  <c r="F1026" i="23"/>
  <c r="F1027" i="23"/>
  <c r="F1028" i="23"/>
  <c r="F1029" i="23"/>
  <c r="F1030" i="23"/>
  <c r="F1031" i="23"/>
  <c r="F1032" i="23"/>
  <c r="F1033" i="23"/>
  <c r="F1034" i="23"/>
  <c r="F1035" i="23"/>
  <c r="F1036" i="23"/>
  <c r="F1037" i="23"/>
  <c r="F1038" i="23"/>
  <c r="F1039" i="23"/>
  <c r="F1040" i="23"/>
  <c r="F1041" i="23"/>
  <c r="F1042" i="23"/>
  <c r="F1043" i="23"/>
  <c r="F1044" i="23"/>
  <c r="F1045" i="23"/>
  <c r="F1046" i="23"/>
  <c r="F1047" i="23"/>
  <c r="F1048" i="23"/>
  <c r="F1049" i="23"/>
  <c r="F1050" i="23"/>
  <c r="F1051" i="23"/>
  <c r="F1052" i="23"/>
  <c r="F1053" i="23"/>
  <c r="F1054" i="23"/>
  <c r="F1055" i="23"/>
  <c r="F1056" i="23"/>
  <c r="F1057" i="23"/>
  <c r="F1058" i="23"/>
  <c r="F1059" i="23"/>
  <c r="F1060" i="23"/>
  <c r="F1061" i="23"/>
  <c r="F1062" i="23"/>
  <c r="F1063" i="23"/>
  <c r="F1064" i="23"/>
  <c r="F1065" i="23"/>
  <c r="F1066" i="23"/>
  <c r="F1067" i="23"/>
  <c r="F1068" i="23"/>
  <c r="F1069" i="23"/>
  <c r="F1070" i="23"/>
  <c r="F1071" i="23"/>
  <c r="F1072" i="23"/>
  <c r="F1073" i="23"/>
  <c r="F1074" i="23"/>
  <c r="F1075" i="23"/>
  <c r="F1076" i="23"/>
  <c r="F1077" i="23"/>
  <c r="F1078" i="23"/>
  <c r="F1079" i="23"/>
  <c r="F1080" i="23"/>
  <c r="F1081" i="23"/>
  <c r="F1082" i="23"/>
  <c r="F1083" i="23"/>
  <c r="F1084" i="23"/>
  <c r="F1085" i="23"/>
  <c r="F1086" i="23"/>
  <c r="F1087" i="23"/>
  <c r="F1088" i="23"/>
  <c r="F1089" i="23"/>
  <c r="F1090" i="23"/>
  <c r="F1091" i="23"/>
  <c r="F1092" i="23"/>
  <c r="F1093" i="23"/>
  <c r="F1094" i="23"/>
  <c r="F1095" i="23"/>
  <c r="F1096" i="23"/>
  <c r="F1097" i="23"/>
  <c r="F1098" i="23"/>
  <c r="F1099" i="23"/>
  <c r="F1100" i="23"/>
  <c r="F1101" i="23"/>
  <c r="F1102" i="23"/>
  <c r="F1103" i="23"/>
  <c r="F1104" i="23"/>
  <c r="F1105" i="23"/>
  <c r="F1106" i="23"/>
  <c r="F1107" i="23"/>
  <c r="F1108" i="23"/>
  <c r="F1109" i="23"/>
  <c r="F1110" i="23"/>
  <c r="F1111" i="23"/>
  <c r="F1112" i="23"/>
  <c r="F1113" i="23"/>
  <c r="F1114" i="23"/>
  <c r="F1115" i="23"/>
  <c r="F1116" i="23"/>
  <c r="F1117" i="23"/>
  <c r="F1118" i="23"/>
  <c r="F1119" i="23"/>
  <c r="F1120" i="23"/>
  <c r="F1121" i="23"/>
  <c r="F1122" i="23"/>
  <c r="F1123" i="23"/>
  <c r="F1124" i="23"/>
  <c r="F1125" i="23"/>
  <c r="F1126" i="23"/>
  <c r="F1127" i="23"/>
  <c r="F1128" i="23"/>
  <c r="F1129" i="23"/>
  <c r="F1130" i="23"/>
  <c r="F1131" i="23"/>
  <c r="F1132" i="23"/>
  <c r="F1133" i="23"/>
  <c r="F1134" i="23"/>
  <c r="F1135" i="23"/>
  <c r="F1136" i="23"/>
  <c r="F1137" i="23"/>
  <c r="F1138" i="23"/>
  <c r="F1139" i="23"/>
  <c r="F1140" i="23"/>
  <c r="F1141" i="23"/>
  <c r="F1142" i="23"/>
  <c r="F1143" i="23"/>
  <c r="F1144" i="23"/>
  <c r="F1145" i="23"/>
  <c r="F1146" i="23"/>
  <c r="F1147" i="23"/>
  <c r="F1148" i="23"/>
  <c r="F1149" i="23"/>
  <c r="F1150" i="23"/>
  <c r="F1151" i="23"/>
  <c r="F1152" i="23"/>
  <c r="F1153" i="23"/>
  <c r="F1154" i="23"/>
  <c r="F1155" i="23"/>
  <c r="F1156" i="23"/>
  <c r="F1157" i="23"/>
  <c r="F1158" i="23"/>
  <c r="F1159" i="23"/>
  <c r="F1160" i="23"/>
  <c r="F1161" i="23"/>
  <c r="F1162" i="23"/>
  <c r="F1163" i="23"/>
  <c r="F1164" i="23"/>
  <c r="F1165" i="23"/>
  <c r="F1166" i="23"/>
  <c r="F1167" i="23"/>
  <c r="F1168" i="23"/>
  <c r="F1169" i="23"/>
  <c r="F1170" i="23"/>
  <c r="F1171" i="23"/>
  <c r="F1172" i="23"/>
  <c r="F1173" i="23"/>
  <c r="F1174" i="23"/>
  <c r="F1175" i="23"/>
  <c r="F1176" i="23"/>
  <c r="F1177" i="23"/>
  <c r="F1178" i="23"/>
  <c r="F1179" i="23"/>
  <c r="F1180" i="23"/>
  <c r="F1181" i="23"/>
  <c r="F1182" i="23"/>
  <c r="F1183" i="23"/>
  <c r="F1184" i="23"/>
  <c r="F1185" i="23"/>
  <c r="F1186" i="23"/>
  <c r="F1187" i="23"/>
  <c r="F1188" i="23"/>
  <c r="F1189" i="23"/>
  <c r="F1190" i="23"/>
  <c r="F1191" i="23"/>
  <c r="F1192" i="23"/>
  <c r="F1193" i="23"/>
  <c r="F1194" i="23"/>
  <c r="F1195" i="23"/>
  <c r="F1196" i="23"/>
  <c r="F1197" i="23"/>
  <c r="F1198" i="23"/>
  <c r="F1199" i="23"/>
  <c r="F1200" i="23"/>
  <c r="F1201" i="23"/>
  <c r="F1202" i="23"/>
  <c r="F1203" i="23"/>
  <c r="F1204" i="23"/>
  <c r="F1205" i="23"/>
  <c r="F1206" i="23"/>
  <c r="F1207" i="23"/>
  <c r="F1208" i="23"/>
  <c r="F1209" i="23"/>
  <c r="F1210" i="23"/>
  <c r="F1211" i="23"/>
  <c r="F1212" i="23"/>
  <c r="F1213" i="23"/>
  <c r="F1214" i="23"/>
  <c r="F1215" i="23"/>
  <c r="F1216" i="23"/>
  <c r="F1217" i="23"/>
  <c r="F1218" i="23"/>
  <c r="F1219" i="23"/>
  <c r="F1220" i="23"/>
  <c r="F1221" i="23"/>
  <c r="F1222" i="23"/>
  <c r="F1223" i="23"/>
  <c r="F1224" i="23"/>
  <c r="F1225" i="23"/>
  <c r="F1226" i="23"/>
  <c r="F1227" i="23"/>
  <c r="F1228" i="23"/>
  <c r="F1229" i="23"/>
  <c r="F1230" i="23"/>
  <c r="F1231" i="23"/>
  <c r="F1232" i="23"/>
  <c r="F1233" i="23"/>
  <c r="F1234" i="23"/>
  <c r="F1235" i="23"/>
  <c r="F1236" i="23"/>
  <c r="F1237" i="23"/>
  <c r="F1238" i="23"/>
  <c r="F1239" i="23"/>
  <c r="F1240" i="23"/>
  <c r="F1241" i="23"/>
  <c r="F1242" i="23"/>
  <c r="F1243" i="23"/>
  <c r="F1244" i="23"/>
  <c r="F1245" i="23"/>
  <c r="F1246" i="23"/>
  <c r="F1247" i="23"/>
  <c r="F1248" i="23"/>
  <c r="F1249" i="23"/>
  <c r="F1250" i="23"/>
  <c r="F1251" i="23"/>
  <c r="F1252" i="23"/>
  <c r="F1253" i="23"/>
  <c r="F1254" i="23"/>
  <c r="F1255" i="23"/>
  <c r="F1256" i="23"/>
  <c r="F1257" i="23"/>
  <c r="F1258" i="23"/>
  <c r="F1259" i="23"/>
  <c r="F1260" i="23"/>
  <c r="F1261" i="23"/>
  <c r="F1262" i="23"/>
  <c r="F1263" i="23"/>
  <c r="F1264" i="23"/>
  <c r="F1265" i="23"/>
  <c r="F1266" i="23"/>
  <c r="F1267" i="23"/>
  <c r="F1268" i="23"/>
  <c r="F1269" i="23"/>
  <c r="F1270" i="23"/>
  <c r="F1271" i="23"/>
  <c r="F1272" i="23"/>
  <c r="F1273" i="23"/>
  <c r="F1274" i="23"/>
  <c r="F1275" i="23"/>
  <c r="F1276" i="23"/>
  <c r="F1277" i="23"/>
  <c r="F1278" i="23"/>
  <c r="F1279" i="23"/>
  <c r="F1280" i="23"/>
  <c r="F1281" i="23"/>
  <c r="F1282" i="23"/>
  <c r="F1283" i="23"/>
  <c r="F1284" i="23"/>
  <c r="F1285" i="23"/>
  <c r="F1286" i="23"/>
  <c r="F1287" i="23"/>
  <c r="F1288" i="23"/>
  <c r="F1289" i="23"/>
  <c r="F1290" i="23"/>
  <c r="F1291" i="23"/>
  <c r="F1292" i="23"/>
  <c r="F1293" i="23"/>
  <c r="F1294" i="23"/>
  <c r="F1295" i="23"/>
  <c r="F1296" i="23"/>
  <c r="F1297" i="23"/>
  <c r="F1298" i="23"/>
  <c r="F1299" i="23"/>
  <c r="F1300" i="23"/>
  <c r="F1301" i="23"/>
  <c r="F1302" i="23"/>
  <c r="F1303" i="23"/>
  <c r="F1304" i="23"/>
  <c r="F1305" i="23"/>
  <c r="F1306" i="23"/>
  <c r="F1307" i="23"/>
  <c r="F1308" i="23"/>
  <c r="F1309" i="23"/>
  <c r="F1310" i="23"/>
  <c r="F1311" i="23"/>
  <c r="F1312" i="23"/>
  <c r="F1313" i="23"/>
  <c r="F1314" i="23"/>
  <c r="F1315" i="23"/>
  <c r="F1316" i="23"/>
  <c r="F1317" i="23"/>
  <c r="F1318" i="23"/>
  <c r="F1319" i="23"/>
  <c r="F1320" i="23"/>
  <c r="F1321" i="23"/>
  <c r="F1322" i="23"/>
  <c r="F1323" i="23"/>
  <c r="F1324" i="23"/>
  <c r="F1325" i="23"/>
  <c r="F1326" i="23"/>
  <c r="F1327" i="23"/>
  <c r="F1328" i="23"/>
  <c r="F1329" i="23"/>
  <c r="F1330" i="23"/>
  <c r="F1331" i="23"/>
  <c r="F1332" i="23"/>
  <c r="F1333" i="23"/>
  <c r="F1334" i="23"/>
  <c r="F1335" i="23"/>
  <c r="F1336" i="23"/>
  <c r="F1337" i="23"/>
  <c r="F1338" i="23"/>
  <c r="F1339" i="23"/>
  <c r="F1340" i="23"/>
  <c r="F1341" i="23"/>
  <c r="F1342" i="23"/>
  <c r="F1343" i="23"/>
  <c r="F1344" i="23"/>
  <c r="F1345" i="23"/>
  <c r="F1346" i="23"/>
  <c r="F1347" i="23"/>
  <c r="F1348" i="23"/>
  <c r="F1349" i="23"/>
  <c r="F1350" i="23"/>
  <c r="F1351" i="23"/>
  <c r="F1352" i="23"/>
  <c r="F1353" i="23"/>
  <c r="F1354" i="23"/>
  <c r="F1355" i="23"/>
  <c r="F1356" i="23"/>
  <c r="F1357" i="23"/>
  <c r="F1358" i="23"/>
  <c r="F1359" i="23"/>
  <c r="F1360" i="23"/>
  <c r="F1361" i="23"/>
  <c r="F1362" i="23"/>
  <c r="F1363" i="23"/>
  <c r="F1364" i="23"/>
  <c r="F1365" i="23"/>
  <c r="F1366" i="23"/>
  <c r="F1367" i="23"/>
  <c r="F1368" i="23"/>
  <c r="F1369" i="23"/>
  <c r="F1370" i="23"/>
  <c r="F1371" i="23"/>
  <c r="F1372" i="23"/>
  <c r="F1373" i="23"/>
  <c r="F1374" i="23"/>
  <c r="F1375" i="23"/>
  <c r="F1376" i="23"/>
  <c r="F1377" i="23"/>
  <c r="F1378" i="23"/>
  <c r="F1379" i="23"/>
  <c r="F1380" i="23"/>
  <c r="F1381" i="23"/>
  <c r="F1382" i="23"/>
  <c r="F1383" i="23"/>
  <c r="F1384" i="23"/>
  <c r="F1385" i="23"/>
  <c r="F1386" i="23"/>
  <c r="F1387" i="23"/>
  <c r="F1388" i="23"/>
  <c r="F1389" i="23"/>
  <c r="F1390" i="23"/>
  <c r="F1391" i="23"/>
  <c r="F1392" i="23"/>
  <c r="F1393" i="23"/>
  <c r="F1394" i="23"/>
  <c r="F1395" i="23"/>
  <c r="F1396" i="23"/>
  <c r="F1397" i="23"/>
  <c r="F1398" i="23"/>
  <c r="F1399" i="23"/>
  <c r="F1400" i="23"/>
  <c r="F1401" i="23"/>
  <c r="F1402" i="23"/>
  <c r="F1403" i="23"/>
  <c r="F1404" i="23"/>
  <c r="F1405" i="23"/>
  <c r="F1406" i="23"/>
  <c r="F1407" i="23"/>
  <c r="F1408" i="23"/>
  <c r="F1409" i="23"/>
  <c r="F1410" i="23"/>
  <c r="F1411" i="23"/>
  <c r="F1412" i="23"/>
  <c r="F1413" i="23"/>
  <c r="F1414" i="23"/>
  <c r="F1415" i="23"/>
  <c r="F1416" i="23"/>
  <c r="F1417" i="23"/>
  <c r="F1418" i="23"/>
  <c r="F1419" i="23"/>
  <c r="F1420" i="23"/>
  <c r="F1421" i="23"/>
  <c r="F1422" i="23"/>
  <c r="F1423" i="23"/>
  <c r="F1424" i="23"/>
  <c r="F1425" i="23"/>
  <c r="F1426" i="23"/>
  <c r="F1427" i="23"/>
  <c r="F1428" i="23"/>
  <c r="F1429" i="23"/>
  <c r="F1430" i="23"/>
  <c r="F1431" i="23"/>
  <c r="F1432" i="23"/>
  <c r="F1433" i="23"/>
  <c r="F1434" i="23"/>
  <c r="F1435" i="23"/>
  <c r="F1436" i="23"/>
  <c r="F1437" i="23"/>
  <c r="F1438" i="23"/>
  <c r="F1439" i="23"/>
  <c r="F1440" i="23"/>
  <c r="F1441" i="23"/>
  <c r="F1442" i="23"/>
  <c r="F1443" i="23"/>
  <c r="F1444" i="23"/>
  <c r="F1445" i="23"/>
  <c r="F1446" i="23"/>
  <c r="F1447" i="23"/>
  <c r="F1448" i="23"/>
  <c r="F1449" i="23"/>
  <c r="F1450" i="23"/>
  <c r="F1451" i="23"/>
  <c r="F1452" i="23"/>
  <c r="F1453" i="23"/>
  <c r="F1454" i="23"/>
  <c r="F1455" i="23"/>
  <c r="F1456" i="23"/>
  <c r="F1457" i="23"/>
  <c r="F1458" i="23"/>
  <c r="F1459" i="23"/>
  <c r="F1460" i="23"/>
  <c r="F1461" i="23"/>
  <c r="F1462" i="23"/>
  <c r="F1463" i="23"/>
  <c r="F1464" i="23"/>
  <c r="F1465" i="23"/>
  <c r="F1466" i="23"/>
  <c r="F1467" i="23"/>
  <c r="F1468" i="23"/>
  <c r="F1469" i="23"/>
  <c r="F1470" i="23"/>
  <c r="F1471" i="23"/>
  <c r="F1472" i="23"/>
  <c r="F1473" i="23"/>
  <c r="F1474" i="23"/>
  <c r="F1475" i="23"/>
  <c r="F1476" i="23"/>
  <c r="F1477" i="23"/>
  <c r="F1478" i="23"/>
  <c r="F1479" i="23"/>
  <c r="F1480" i="23"/>
  <c r="F1481" i="23"/>
  <c r="F1482" i="23"/>
  <c r="F1483" i="23"/>
  <c r="F1484" i="23"/>
  <c r="F1485" i="23"/>
  <c r="F1486" i="23"/>
  <c r="F1487" i="23"/>
  <c r="F1488" i="23"/>
  <c r="F1489" i="23"/>
  <c r="F1490" i="23"/>
  <c r="F1491" i="23"/>
  <c r="F1492" i="23"/>
  <c r="F1493" i="23"/>
  <c r="F1494" i="23"/>
  <c r="F1495" i="23"/>
  <c r="F1496" i="23"/>
  <c r="F1497" i="23"/>
  <c r="F1498" i="23"/>
  <c r="F1499" i="23"/>
  <c r="F1500" i="23"/>
  <c r="F1501" i="23"/>
  <c r="F1502" i="23"/>
  <c r="F1503" i="23"/>
  <c r="F1504" i="23"/>
  <c r="F1505" i="23"/>
  <c r="F1506" i="23"/>
  <c r="F1507" i="23"/>
  <c r="F1508" i="23"/>
  <c r="F1509" i="23"/>
  <c r="F1510" i="23"/>
  <c r="F1511" i="23"/>
  <c r="F1512" i="23"/>
  <c r="F1513" i="23"/>
  <c r="F1514" i="23"/>
  <c r="F1515" i="23"/>
  <c r="F1516" i="23"/>
  <c r="F1517" i="23"/>
  <c r="F1518" i="23"/>
  <c r="F1519" i="23"/>
  <c r="I2" i="26" l="1"/>
  <c r="H2" i="26"/>
  <c r="G2" i="26"/>
  <c r="F2" i="26"/>
  <c r="E2" i="26"/>
  <c r="D2" i="26"/>
  <c r="C2" i="26"/>
  <c r="B2" i="26"/>
  <c r="J1" i="26" s="1"/>
  <c r="J29" i="23"/>
  <c r="K29" i="23" s="1"/>
  <c r="J33" i="23"/>
  <c r="K33" i="23" s="1"/>
  <c r="J34" i="23"/>
  <c r="K34" i="23" s="1"/>
  <c r="L34" i="23" s="1"/>
  <c r="J35" i="23"/>
  <c r="K35" i="23" s="1"/>
  <c r="J37" i="23"/>
  <c r="K37" i="23" s="1"/>
  <c r="L37" i="23" s="1"/>
  <c r="J40" i="23"/>
  <c r="K40" i="23" s="1"/>
  <c r="J41" i="23"/>
  <c r="K41" i="23" s="1"/>
  <c r="J42" i="23"/>
  <c r="K42" i="23" s="1"/>
  <c r="J49" i="23"/>
  <c r="K49" i="23" s="1"/>
  <c r="J53" i="23"/>
  <c r="K53" i="23" s="1"/>
  <c r="L53" i="23" s="1"/>
  <c r="J54" i="23"/>
  <c r="K54" i="23" s="1"/>
  <c r="J55" i="23"/>
  <c r="K55" i="23" s="1"/>
  <c r="J60" i="23"/>
  <c r="K60" i="23" s="1"/>
  <c r="J61" i="23"/>
  <c r="K61" i="23" s="1"/>
  <c r="J62" i="23"/>
  <c r="K62" i="23" s="1"/>
  <c r="J68" i="23"/>
  <c r="K68" i="23" s="1"/>
  <c r="J69" i="23"/>
  <c r="K69" i="23" s="1"/>
  <c r="J73" i="23"/>
  <c r="K73" i="23" s="1"/>
  <c r="L73" i="23" s="1"/>
  <c r="J74" i="23"/>
  <c r="K74" i="23" s="1"/>
  <c r="J75" i="23"/>
  <c r="K75" i="23" s="1"/>
  <c r="L75" i="23" s="1"/>
  <c r="J80" i="23"/>
  <c r="K80" i="23" s="1"/>
  <c r="J81" i="23"/>
  <c r="K81" i="23" s="1"/>
  <c r="J82" i="23"/>
  <c r="K82" i="23" s="1"/>
  <c r="J88" i="23"/>
  <c r="K88" i="23" s="1"/>
  <c r="J93" i="23"/>
  <c r="K93" i="23" s="1"/>
  <c r="L93" i="23" s="1"/>
  <c r="J94" i="23"/>
  <c r="K94" i="23" s="1"/>
  <c r="J95" i="23"/>
  <c r="K95" i="23" s="1"/>
  <c r="J100" i="23"/>
  <c r="K100" i="23" s="1"/>
  <c r="L100" i="23" s="1"/>
  <c r="M100" i="23" s="1"/>
  <c r="J101" i="23"/>
  <c r="K101" i="23" s="1"/>
  <c r="J102" i="23"/>
  <c r="K102" i="23" s="1"/>
  <c r="J108" i="23"/>
  <c r="K108" i="23" s="1"/>
  <c r="J109" i="23"/>
  <c r="K109" i="23" s="1"/>
  <c r="J113" i="23"/>
  <c r="K113" i="23" s="1"/>
  <c r="L113" i="23" s="1"/>
  <c r="M113" i="23" s="1"/>
  <c r="J114" i="23"/>
  <c r="K114" i="23" s="1"/>
  <c r="J115" i="23"/>
  <c r="K115" i="23" s="1"/>
  <c r="L115" i="23" s="1"/>
  <c r="J116" i="23"/>
  <c r="K116" i="23" s="1"/>
  <c r="L116" i="23" s="1"/>
  <c r="M116" i="23" s="1"/>
  <c r="J120" i="23"/>
  <c r="K120" i="23" s="1"/>
  <c r="J121" i="23"/>
  <c r="K121" i="23" s="1"/>
  <c r="J122" i="23"/>
  <c r="K122" i="23" s="1"/>
  <c r="J129" i="23"/>
  <c r="K129" i="23" s="1"/>
  <c r="J133" i="23"/>
  <c r="K133" i="23" s="1"/>
  <c r="J134" i="23"/>
  <c r="K134" i="23" s="1"/>
  <c r="J135" i="23"/>
  <c r="K135" i="23" s="1"/>
  <c r="J136" i="23"/>
  <c r="K136" i="23" s="1"/>
  <c r="J140" i="23"/>
  <c r="K140" i="23" s="1"/>
  <c r="J141" i="23"/>
  <c r="K141" i="23" s="1"/>
  <c r="J142" i="23"/>
  <c r="K142" i="23" s="1"/>
  <c r="J148" i="23"/>
  <c r="K148" i="23" s="1"/>
  <c r="J149" i="23"/>
  <c r="K149" i="23" s="1"/>
  <c r="J153" i="23"/>
  <c r="K153" i="23" s="1"/>
  <c r="J154" i="23"/>
  <c r="K154" i="23" s="1"/>
  <c r="J155" i="23"/>
  <c r="K155" i="23" s="1"/>
  <c r="J160" i="23"/>
  <c r="K160" i="23" s="1"/>
  <c r="J161" i="23"/>
  <c r="K161" i="23" s="1"/>
  <c r="J162" i="23"/>
  <c r="K162" i="23" s="1"/>
  <c r="J168" i="23"/>
  <c r="K168" i="23" s="1"/>
  <c r="J169" i="23"/>
  <c r="K169" i="23" s="1"/>
  <c r="J173" i="23"/>
  <c r="K173" i="23" s="1"/>
  <c r="J174" i="23"/>
  <c r="K174" i="23" s="1"/>
  <c r="J175" i="23"/>
  <c r="K175" i="23" s="1"/>
  <c r="J180" i="23"/>
  <c r="K180" i="23" s="1"/>
  <c r="J181" i="23"/>
  <c r="K181" i="23" s="1"/>
  <c r="J182" i="23"/>
  <c r="K182" i="23" s="1"/>
  <c r="L182" i="23" s="1"/>
  <c r="J188" i="23"/>
  <c r="K188" i="23" s="1"/>
  <c r="J193" i="23"/>
  <c r="K193" i="23" s="1"/>
  <c r="J194" i="23"/>
  <c r="K194" i="23" s="1"/>
  <c r="J195" i="23"/>
  <c r="K195" i="23" s="1"/>
  <c r="J197" i="23"/>
  <c r="K197" i="23" s="1"/>
  <c r="J200" i="23"/>
  <c r="K200" i="23" s="1"/>
  <c r="J201" i="23"/>
  <c r="K201" i="23" s="1"/>
  <c r="J202" i="23"/>
  <c r="K202" i="23" s="1"/>
  <c r="J208" i="23"/>
  <c r="K208" i="23" s="1"/>
  <c r="J209" i="23"/>
  <c r="K209" i="23" s="1"/>
  <c r="L209" i="23" s="1"/>
  <c r="J212" i="23"/>
  <c r="K212" i="23" s="1"/>
  <c r="J213" i="23"/>
  <c r="K213" i="23" s="1"/>
  <c r="J214" i="23"/>
  <c r="K214" i="23" s="1"/>
  <c r="L214" i="23" s="1"/>
  <c r="J215" i="23"/>
  <c r="K215" i="23" s="1"/>
  <c r="J220" i="23"/>
  <c r="K220" i="23" s="1"/>
  <c r="J221" i="23"/>
  <c r="K221" i="23" s="1"/>
  <c r="J222" i="23"/>
  <c r="K222" i="23" s="1"/>
  <c r="J232" i="23"/>
  <c r="K232" i="23" s="1"/>
  <c r="J233" i="23"/>
  <c r="K233" i="23" s="1"/>
  <c r="L233" i="23" s="1"/>
  <c r="J234" i="23"/>
  <c r="K234" i="23" s="1"/>
  <c r="J235" i="23"/>
  <c r="K235" i="23" s="1"/>
  <c r="J240" i="23"/>
  <c r="K240" i="23" s="1"/>
  <c r="L240" i="23" s="1"/>
  <c r="J241" i="23"/>
  <c r="K241" i="23" s="1"/>
  <c r="J242" i="23"/>
  <c r="K242" i="23" s="1"/>
  <c r="J248" i="23"/>
  <c r="K248" i="23" s="1"/>
  <c r="J249" i="23"/>
  <c r="K249" i="23" s="1"/>
  <c r="J253" i="23"/>
  <c r="K253" i="23" s="1"/>
  <c r="J254" i="23"/>
  <c r="K254" i="23" s="1"/>
  <c r="J255" i="23"/>
  <c r="K255" i="23" s="1"/>
  <c r="L255" i="23" s="1"/>
  <c r="J260" i="23"/>
  <c r="K260" i="23" s="1"/>
  <c r="J261" i="23"/>
  <c r="K261" i="23" s="1"/>
  <c r="L261" i="23" s="1"/>
  <c r="J262" i="23"/>
  <c r="K262" i="23" s="1"/>
  <c r="J268" i="23"/>
  <c r="K268" i="23" s="1"/>
  <c r="J269" i="23"/>
  <c r="K269" i="23" s="1"/>
  <c r="L269" i="23" s="1"/>
  <c r="J273" i="23"/>
  <c r="K273" i="23" s="1"/>
  <c r="J274" i="23"/>
  <c r="K274" i="23" s="1"/>
  <c r="J275" i="23"/>
  <c r="K275" i="23" s="1"/>
  <c r="L275" i="23" s="1"/>
  <c r="J280" i="23"/>
  <c r="K280" i="23" s="1"/>
  <c r="J281" i="23"/>
  <c r="K281" i="23" s="1"/>
  <c r="J282" i="23"/>
  <c r="K282" i="23" s="1"/>
  <c r="J288" i="23"/>
  <c r="K288" i="23" s="1"/>
  <c r="L288" i="23" s="1"/>
  <c r="J289" i="23"/>
  <c r="K289" i="23" s="1"/>
  <c r="J292" i="23"/>
  <c r="K292" i="23" s="1"/>
  <c r="J293" i="23"/>
  <c r="K293" i="23" s="1"/>
  <c r="L293" i="23" s="1"/>
  <c r="J294" i="23"/>
  <c r="K294" i="23" s="1"/>
  <c r="J295" i="23"/>
  <c r="K295" i="23" s="1"/>
  <c r="J300" i="23"/>
  <c r="K300" i="23" s="1"/>
  <c r="J301" i="23"/>
  <c r="K301" i="23" s="1"/>
  <c r="L301" i="23" s="1"/>
  <c r="J302" i="23"/>
  <c r="K302" i="23" s="1"/>
  <c r="L302" i="23" s="1"/>
  <c r="J308" i="23"/>
  <c r="K308" i="23" s="1"/>
  <c r="L308" i="23" s="1"/>
  <c r="J313" i="23"/>
  <c r="K313" i="23" s="1"/>
  <c r="J314" i="23"/>
  <c r="K314" i="23" s="1"/>
  <c r="J315" i="23"/>
  <c r="K315" i="23" s="1"/>
  <c r="L315" i="23" s="1"/>
  <c r="J320" i="23"/>
  <c r="K320" i="23" s="1"/>
  <c r="L320" i="23" s="1"/>
  <c r="J321" i="23"/>
  <c r="K321" i="23" s="1"/>
  <c r="J322" i="23"/>
  <c r="K322" i="23" s="1"/>
  <c r="J328" i="23"/>
  <c r="K328" i="23" s="1"/>
  <c r="J329" i="23"/>
  <c r="K329" i="23" s="1"/>
  <c r="J333" i="23"/>
  <c r="K333" i="23" s="1"/>
  <c r="J334" i="23"/>
  <c r="K334" i="23" s="1"/>
  <c r="L334" i="23" s="1"/>
  <c r="J335" i="23"/>
  <c r="K335" i="23" s="1"/>
  <c r="J340" i="23"/>
  <c r="K340" i="23" s="1"/>
  <c r="L340" i="23" s="1"/>
  <c r="J341" i="23"/>
  <c r="K341" i="23" s="1"/>
  <c r="J342" i="23"/>
  <c r="K342" i="23" s="1"/>
  <c r="J349" i="23"/>
  <c r="K349" i="23" s="1"/>
  <c r="L349" i="23" s="1"/>
  <c r="J355" i="23"/>
  <c r="K355" i="23" s="1"/>
  <c r="J360" i="23"/>
  <c r="K360" i="23" s="1"/>
  <c r="L360" i="23" s="1"/>
  <c r="J361" i="23"/>
  <c r="K361" i="23" s="1"/>
  <c r="J362" i="23"/>
  <c r="K362" i="23" s="1"/>
  <c r="J368" i="23"/>
  <c r="K368" i="23" s="1"/>
  <c r="L368" i="23" s="1"/>
  <c r="J369" i="23"/>
  <c r="K369" i="23" s="1"/>
  <c r="J373" i="23"/>
  <c r="K373" i="23" s="1"/>
  <c r="L373" i="23" s="1"/>
  <c r="J374" i="23"/>
  <c r="K374" i="23" s="1"/>
  <c r="L374" i="23" s="1"/>
  <c r="J375" i="23"/>
  <c r="K375" i="23" s="1"/>
  <c r="L375" i="23" s="1"/>
  <c r="J377" i="23"/>
  <c r="K377" i="23" s="1"/>
  <c r="L377" i="23" s="1"/>
  <c r="M377" i="23" s="1"/>
  <c r="J380" i="23"/>
  <c r="K380" i="23" s="1"/>
  <c r="J381" i="23"/>
  <c r="K381" i="23" s="1"/>
  <c r="J382" i="23"/>
  <c r="K382" i="23" s="1"/>
  <c r="L382" i="23" s="1"/>
  <c r="J388" i="23"/>
  <c r="K388" i="23" s="1"/>
  <c r="L388" i="23" s="1"/>
  <c r="J389" i="23"/>
  <c r="K389" i="23" s="1"/>
  <c r="J392" i="23"/>
  <c r="K392" i="23" s="1"/>
  <c r="L392" i="23" s="1"/>
  <c r="J393" i="23"/>
  <c r="K393" i="23" s="1"/>
  <c r="L393" i="23" s="1"/>
  <c r="J394" i="23"/>
  <c r="K394" i="23" s="1"/>
  <c r="J395" i="23"/>
  <c r="K395" i="23" s="1"/>
  <c r="L395" i="23" s="1"/>
  <c r="M395" i="23" s="1"/>
  <c r="J400" i="23"/>
  <c r="K400" i="23" s="1"/>
  <c r="L400" i="23" s="1"/>
  <c r="J401" i="23"/>
  <c r="K401" i="23" s="1"/>
  <c r="J402" i="23"/>
  <c r="K402" i="23" s="1"/>
  <c r="L402" i="23" s="1"/>
  <c r="J408" i="23"/>
  <c r="K408" i="23" s="1"/>
  <c r="J409" i="23"/>
  <c r="K409" i="23" s="1"/>
  <c r="L409" i="23" s="1"/>
  <c r="J413" i="23"/>
  <c r="K413" i="23" s="1"/>
  <c r="L413" i="23" s="1"/>
  <c r="J414" i="23"/>
  <c r="K414" i="23" s="1"/>
  <c r="J415" i="23"/>
  <c r="K415" i="23" s="1"/>
  <c r="L415" i="23" s="1"/>
  <c r="J420" i="23"/>
  <c r="K420" i="23" s="1"/>
  <c r="L420" i="23" s="1"/>
  <c r="J421" i="23"/>
  <c r="K421" i="23" s="1"/>
  <c r="L421" i="23" s="1"/>
  <c r="M421" i="23" s="1"/>
  <c r="J422" i="23"/>
  <c r="K422" i="23" s="1"/>
  <c r="J428" i="23"/>
  <c r="K428" i="23" s="1"/>
  <c r="L428" i="23" s="1"/>
  <c r="J429" i="23"/>
  <c r="K429" i="23" s="1"/>
  <c r="J433" i="23"/>
  <c r="K433" i="23" s="1"/>
  <c r="L433" i="23" s="1"/>
  <c r="J434" i="23"/>
  <c r="K434" i="23" s="1"/>
  <c r="J435" i="23"/>
  <c r="K435" i="23" s="1"/>
  <c r="L435" i="23" s="1"/>
  <c r="J440" i="23"/>
  <c r="K440" i="23" s="1"/>
  <c r="J441" i="23"/>
  <c r="K441" i="23" s="1"/>
  <c r="J442" i="23"/>
  <c r="K442" i="23" s="1"/>
  <c r="L442" i="23" s="1"/>
  <c r="J448" i="23"/>
  <c r="K448" i="23" s="1"/>
  <c r="L448" i="23" s="1"/>
  <c r="J453" i="23"/>
  <c r="K453" i="23" s="1"/>
  <c r="L453" i="23" s="1"/>
  <c r="J454" i="23"/>
  <c r="K454" i="23" s="1"/>
  <c r="J455" i="23"/>
  <c r="K455" i="23" s="1"/>
  <c r="L455" i="23" s="1"/>
  <c r="M455" i="23" s="1"/>
  <c r="J460" i="23"/>
  <c r="K460" i="23" s="1"/>
  <c r="L460" i="23" s="1"/>
  <c r="M460" i="23" s="1"/>
  <c r="J461" i="23"/>
  <c r="K461" i="23" s="1"/>
  <c r="J462" i="23"/>
  <c r="K462" i="23" s="1"/>
  <c r="J468" i="23"/>
  <c r="K468" i="23" s="1"/>
  <c r="L468" i="23" s="1"/>
  <c r="J469" i="23"/>
  <c r="K469" i="23" s="1"/>
  <c r="J473" i="23"/>
  <c r="K473" i="23" s="1"/>
  <c r="J474" i="23"/>
  <c r="K474" i="23" s="1"/>
  <c r="J475" i="23"/>
  <c r="K475" i="23" s="1"/>
  <c r="L475" i="23" s="1"/>
  <c r="M475" i="23" s="1"/>
  <c r="J480" i="23"/>
  <c r="K480" i="23" s="1"/>
  <c r="J481" i="23"/>
  <c r="K481" i="23" s="1"/>
  <c r="J482" i="23"/>
  <c r="K482" i="23" s="1"/>
  <c r="L482" i="23" s="1"/>
  <c r="M482" i="23" s="1"/>
  <c r="J489" i="23"/>
  <c r="K489" i="23" s="1"/>
  <c r="J493" i="23"/>
  <c r="K493" i="23" s="1"/>
  <c r="L493" i="23" s="1"/>
  <c r="J494" i="23"/>
  <c r="K494" i="23" s="1"/>
  <c r="J495" i="23"/>
  <c r="K495" i="23" s="1"/>
  <c r="L495" i="23" s="1"/>
  <c r="M495" i="23" s="1"/>
  <c r="J500" i="23"/>
  <c r="K500" i="23" s="1"/>
  <c r="J501" i="23"/>
  <c r="K501" i="23" s="1"/>
  <c r="J502" i="23"/>
  <c r="K502" i="23" s="1"/>
  <c r="L502" i="23" s="1"/>
  <c r="J508" i="23"/>
  <c r="K508" i="23" s="1"/>
  <c r="J509" i="23"/>
  <c r="K509" i="23" s="1"/>
  <c r="J513" i="23"/>
  <c r="K513" i="23" s="1"/>
  <c r="J514" i="23"/>
  <c r="K514" i="23" s="1"/>
  <c r="L514" i="23" s="1"/>
  <c r="J515" i="23"/>
  <c r="K515" i="23" s="1"/>
  <c r="J520" i="23"/>
  <c r="K520" i="23" s="1"/>
  <c r="L520" i="23" s="1"/>
  <c r="J521" i="23"/>
  <c r="K521" i="23" s="1"/>
  <c r="L521" i="23" s="1"/>
  <c r="M521" i="23" s="1"/>
  <c r="J522" i="23"/>
  <c r="K522" i="23" s="1"/>
  <c r="L522" i="23" s="1"/>
  <c r="J528" i="23"/>
  <c r="K528" i="23" s="1"/>
  <c r="L528" i="23" s="1"/>
  <c r="J529" i="23"/>
  <c r="K529" i="23" s="1"/>
  <c r="J533" i="23"/>
  <c r="K533" i="23" s="1"/>
  <c r="L533" i="23" s="1"/>
  <c r="J534" i="23"/>
  <c r="K534" i="23" s="1"/>
  <c r="L534" i="23" s="1"/>
  <c r="J535" i="23"/>
  <c r="K535" i="23" s="1"/>
  <c r="L535" i="23" s="1"/>
  <c r="J540" i="23"/>
  <c r="K540" i="23" s="1"/>
  <c r="J541" i="23"/>
  <c r="K541" i="23" s="1"/>
  <c r="L541" i="23" s="1"/>
  <c r="J542" i="23"/>
  <c r="K542" i="23" s="1"/>
  <c r="J548" i="23"/>
  <c r="K548" i="23" s="1"/>
  <c r="J549" i="23"/>
  <c r="K549" i="23" s="1"/>
  <c r="L549" i="23" s="1"/>
  <c r="J553" i="23"/>
  <c r="K553" i="23" s="1"/>
  <c r="L553" i="23" s="1"/>
  <c r="J554" i="23"/>
  <c r="K554" i="23" s="1"/>
  <c r="L554" i="23" s="1"/>
  <c r="J555" i="23"/>
  <c r="K555" i="23" s="1"/>
  <c r="L555" i="23" s="1"/>
  <c r="J560" i="23"/>
  <c r="K560" i="23" s="1"/>
  <c r="L560" i="23" s="1"/>
  <c r="J561" i="23"/>
  <c r="K561" i="23" s="1"/>
  <c r="L561" i="23" s="1"/>
  <c r="J562" i="23"/>
  <c r="K562" i="23" s="1"/>
  <c r="J569" i="23"/>
  <c r="K569" i="23" s="1"/>
  <c r="L569" i="23" s="1"/>
  <c r="J573" i="23"/>
  <c r="K573" i="23" s="1"/>
  <c r="L573" i="23" s="1"/>
  <c r="J574" i="23"/>
  <c r="K574" i="23" s="1"/>
  <c r="J575" i="23"/>
  <c r="K575" i="23" s="1"/>
  <c r="J580" i="23"/>
  <c r="K580" i="23" s="1"/>
  <c r="J581" i="23"/>
  <c r="K581" i="23" s="1"/>
  <c r="L581" i="23" s="1"/>
  <c r="J582" i="23"/>
  <c r="K582" i="23" s="1"/>
  <c r="J588" i="23"/>
  <c r="K588" i="23" s="1"/>
  <c r="J589" i="23"/>
  <c r="K589" i="23" s="1"/>
  <c r="L589" i="23" s="1"/>
  <c r="J593" i="23"/>
  <c r="K593" i="23" s="1"/>
  <c r="L593" i="23" s="1"/>
  <c r="M593" i="23" s="1"/>
  <c r="J594" i="23"/>
  <c r="K594" i="23" s="1"/>
  <c r="L594" i="23" s="1"/>
  <c r="J595" i="23"/>
  <c r="K595" i="23" s="1"/>
  <c r="J600" i="23"/>
  <c r="K600" i="23" s="1"/>
  <c r="J601" i="23"/>
  <c r="K601" i="23" s="1"/>
  <c r="J602" i="23"/>
  <c r="K602" i="23" s="1"/>
  <c r="L602" i="23" s="1"/>
  <c r="M602" i="23" s="1"/>
  <c r="J608" i="23"/>
  <c r="K608" i="23" s="1"/>
  <c r="J609" i="23"/>
  <c r="K609" i="23" s="1"/>
  <c r="J613" i="23"/>
  <c r="K613" i="23" s="1"/>
  <c r="L613" i="23" s="1"/>
  <c r="J614" i="23"/>
  <c r="K614" i="23" s="1"/>
  <c r="L614" i="23" s="1"/>
  <c r="J615" i="23"/>
  <c r="K615" i="23" s="1"/>
  <c r="L615" i="23" s="1"/>
  <c r="J620" i="23"/>
  <c r="K620" i="23" s="1"/>
  <c r="J621" i="23"/>
  <c r="K621" i="23" s="1"/>
  <c r="L621" i="23" s="1"/>
  <c r="J622" i="23"/>
  <c r="K622" i="23" s="1"/>
  <c r="J628" i="23"/>
  <c r="K628" i="23" s="1"/>
  <c r="L628" i="23" s="1"/>
  <c r="M628" i="23" s="1"/>
  <c r="J629" i="23"/>
  <c r="K629" i="23" s="1"/>
  <c r="J633" i="23"/>
  <c r="K633" i="23" s="1"/>
  <c r="J634" i="23"/>
  <c r="K634" i="23" s="1"/>
  <c r="L634" i="23" s="1"/>
  <c r="J635" i="23"/>
  <c r="K635" i="23" s="1"/>
  <c r="J640" i="23"/>
  <c r="K640" i="23" s="1"/>
  <c r="J641" i="23"/>
  <c r="K641" i="23" s="1"/>
  <c r="J642" i="23"/>
  <c r="K642" i="23" s="1"/>
  <c r="J648" i="23"/>
  <c r="K648" i="23" s="1"/>
  <c r="J649" i="23"/>
  <c r="K649" i="23" s="1"/>
  <c r="J653" i="23"/>
  <c r="K653" i="23" s="1"/>
  <c r="J654" i="23"/>
  <c r="K654" i="23" s="1"/>
  <c r="J655" i="23"/>
  <c r="K655" i="23" s="1"/>
  <c r="L655" i="23" s="1"/>
  <c r="M655" i="23" s="1"/>
  <c r="J660" i="23"/>
  <c r="K660" i="23" s="1"/>
  <c r="J661" i="23"/>
  <c r="K661" i="23" s="1"/>
  <c r="J662" i="23"/>
  <c r="K662" i="23" s="1"/>
  <c r="L662" i="23" s="1"/>
  <c r="M662" i="23" s="1"/>
  <c r="J669" i="23"/>
  <c r="K669" i="23" s="1"/>
  <c r="J673" i="23"/>
  <c r="K673" i="23" s="1"/>
  <c r="J674" i="23"/>
  <c r="K674" i="23" s="1"/>
  <c r="J675" i="23"/>
  <c r="K675" i="23" s="1"/>
  <c r="J680" i="23"/>
  <c r="K680" i="23" s="1"/>
  <c r="J681" i="23"/>
  <c r="K681" i="23" s="1"/>
  <c r="J682" i="23"/>
  <c r="K682" i="23" s="1"/>
  <c r="L682" i="23" s="1"/>
  <c r="J689" i="23"/>
  <c r="K689" i="23" s="1"/>
  <c r="J693" i="23"/>
  <c r="K693" i="23" s="1"/>
  <c r="J694" i="23"/>
  <c r="K694" i="23" s="1"/>
  <c r="J695" i="23"/>
  <c r="K695" i="23" s="1"/>
  <c r="J700" i="23"/>
  <c r="K700" i="23" s="1"/>
  <c r="J701" i="23"/>
  <c r="K701" i="23" s="1"/>
  <c r="J702" i="23"/>
  <c r="K702" i="23" s="1"/>
  <c r="L702" i="23" s="1"/>
  <c r="J708" i="23"/>
  <c r="K708" i="23" s="1"/>
  <c r="L708" i="23" s="1"/>
  <c r="J709" i="23"/>
  <c r="K709" i="23" s="1"/>
  <c r="L709" i="23" s="1"/>
  <c r="J713" i="23"/>
  <c r="K713" i="23" s="1"/>
  <c r="J714" i="23"/>
  <c r="K714" i="23" s="1"/>
  <c r="J715" i="23"/>
  <c r="K715" i="23" s="1"/>
  <c r="J720" i="23"/>
  <c r="K720" i="23" s="1"/>
  <c r="J721" i="23"/>
  <c r="K721" i="23" s="1"/>
  <c r="J722" i="23"/>
  <c r="K722" i="23" s="1"/>
  <c r="L722" i="23" s="1"/>
  <c r="J728" i="23"/>
  <c r="K728" i="23" s="1"/>
  <c r="J729" i="23"/>
  <c r="K729" i="23" s="1"/>
  <c r="L729" i="23" s="1"/>
  <c r="J733" i="23"/>
  <c r="K733" i="23" s="1"/>
  <c r="J734" i="23"/>
  <c r="K734" i="23" s="1"/>
  <c r="L734" i="23" s="1"/>
  <c r="J735" i="23"/>
  <c r="K735" i="23" s="1"/>
  <c r="L735" i="23" s="1"/>
  <c r="M735" i="23" s="1"/>
  <c r="J740" i="23"/>
  <c r="K740" i="23" s="1"/>
  <c r="J741" i="23"/>
  <c r="K741" i="23" s="1"/>
  <c r="J742" i="23"/>
  <c r="K742" i="23" s="1"/>
  <c r="J748" i="23"/>
  <c r="K748" i="23" s="1"/>
  <c r="J749" i="23"/>
  <c r="K749" i="23" s="1"/>
  <c r="L749" i="23" s="1"/>
  <c r="J753" i="23"/>
  <c r="K753" i="23" s="1"/>
  <c r="L753" i="23" s="1"/>
  <c r="J754" i="23"/>
  <c r="K754" i="23" s="1"/>
  <c r="L754" i="23" s="1"/>
  <c r="M754" i="23" s="1"/>
  <c r="J755" i="23"/>
  <c r="K755" i="23" s="1"/>
  <c r="L755" i="23" s="1"/>
  <c r="J760" i="23"/>
  <c r="K760" i="23" s="1"/>
  <c r="J761" i="23"/>
  <c r="K761" i="23" s="1"/>
  <c r="J762" i="23"/>
  <c r="K762" i="23" s="1"/>
  <c r="J768" i="23"/>
  <c r="K768" i="23" s="1"/>
  <c r="L768" i="23" s="1"/>
  <c r="J769" i="23"/>
  <c r="K769" i="23" s="1"/>
  <c r="L769" i="23" s="1"/>
  <c r="J773" i="23"/>
  <c r="K773" i="23" s="1"/>
  <c r="J774" i="23"/>
  <c r="K774" i="23" s="1"/>
  <c r="L774" i="23" s="1"/>
  <c r="J775" i="23"/>
  <c r="K775" i="23" s="1"/>
  <c r="J780" i="23"/>
  <c r="K780" i="23" s="1"/>
  <c r="J781" i="23"/>
  <c r="K781" i="23" s="1"/>
  <c r="L781" i="23" s="1"/>
  <c r="J782" i="23"/>
  <c r="K782" i="23" s="1"/>
  <c r="L782" i="23" s="1"/>
  <c r="J789" i="23"/>
  <c r="K789" i="23" s="1"/>
  <c r="J793" i="23"/>
  <c r="K793" i="23" s="1"/>
  <c r="J794" i="23"/>
  <c r="K794" i="23" s="1"/>
  <c r="J795" i="23"/>
  <c r="K795" i="23" s="1"/>
  <c r="L795" i="23" s="1"/>
  <c r="J800" i="23"/>
  <c r="K800" i="23" s="1"/>
  <c r="J801" i="23"/>
  <c r="K801" i="23" s="1"/>
  <c r="J802" i="23"/>
  <c r="K802" i="23" s="1"/>
  <c r="L802" i="23" s="1"/>
  <c r="J809" i="23"/>
  <c r="K809" i="23" s="1"/>
  <c r="J813" i="23"/>
  <c r="K813" i="23" s="1"/>
  <c r="L813" i="23" s="1"/>
  <c r="J814" i="23"/>
  <c r="K814" i="23" s="1"/>
  <c r="L814" i="23" s="1"/>
  <c r="M814" i="23" s="1"/>
  <c r="J815" i="23"/>
  <c r="K815" i="23" s="1"/>
  <c r="L815" i="23" s="1"/>
  <c r="J820" i="23"/>
  <c r="K820" i="23" s="1"/>
  <c r="J821" i="23"/>
  <c r="K821" i="23" s="1"/>
  <c r="J822" i="23"/>
  <c r="K822" i="23" s="1"/>
  <c r="J828" i="23"/>
  <c r="K828" i="23" s="1"/>
  <c r="J829" i="23"/>
  <c r="K829" i="23" s="1"/>
  <c r="J830" i="23"/>
  <c r="K830" i="23" s="1"/>
  <c r="J833" i="23"/>
  <c r="K833" i="23" s="1"/>
  <c r="L833" i="23" s="1"/>
  <c r="J834" i="23"/>
  <c r="K834" i="23" s="1"/>
  <c r="J835" i="23"/>
  <c r="K835" i="23" s="1"/>
  <c r="J840" i="23"/>
  <c r="K840" i="23" s="1"/>
  <c r="L840" i="23" s="1"/>
  <c r="J841" i="23"/>
  <c r="K841" i="23" s="1"/>
  <c r="J842" i="23"/>
  <c r="K842" i="23" s="1"/>
  <c r="L842" i="23" s="1"/>
  <c r="J849" i="23"/>
  <c r="K849" i="23" s="1"/>
  <c r="J853" i="23"/>
  <c r="K853" i="23" s="1"/>
  <c r="L853" i="23" s="1"/>
  <c r="J854" i="23"/>
  <c r="K854" i="23" s="1"/>
  <c r="J855" i="23"/>
  <c r="K855" i="23" s="1"/>
  <c r="L855" i="23" s="1"/>
  <c r="J860" i="23"/>
  <c r="K860" i="23" s="1"/>
  <c r="L860" i="23" s="1"/>
  <c r="J861" i="23"/>
  <c r="K861" i="23" s="1"/>
  <c r="L861" i="23" s="1"/>
  <c r="J862" i="23"/>
  <c r="K862" i="23" s="1"/>
  <c r="J868" i="23"/>
  <c r="K868" i="23" s="1"/>
  <c r="J869" i="23"/>
  <c r="K869" i="23" s="1"/>
  <c r="J873" i="23"/>
  <c r="K873" i="23" s="1"/>
  <c r="J874" i="23"/>
  <c r="K874" i="23" s="1"/>
  <c r="J875" i="23"/>
  <c r="K875" i="23" s="1"/>
  <c r="L875" i="23" s="1"/>
  <c r="J880" i="23"/>
  <c r="K880" i="23" s="1"/>
  <c r="L880" i="23" s="1"/>
  <c r="J881" i="23"/>
  <c r="K881" i="23" s="1"/>
  <c r="J882" i="23"/>
  <c r="K882" i="23" s="1"/>
  <c r="J888" i="23"/>
  <c r="K888" i="23" s="1"/>
  <c r="J889" i="23"/>
  <c r="K889" i="23" s="1"/>
  <c r="J893" i="23"/>
  <c r="K893" i="23" s="1"/>
  <c r="J894" i="23"/>
  <c r="K894" i="23" s="1"/>
  <c r="J895" i="23"/>
  <c r="K895" i="23" s="1"/>
  <c r="L895" i="23" s="1"/>
  <c r="J900" i="23"/>
  <c r="K900" i="23" s="1"/>
  <c r="J901" i="23"/>
  <c r="K901" i="23" s="1"/>
  <c r="L901" i="23" s="1"/>
  <c r="J902" i="23"/>
  <c r="K902" i="23" s="1"/>
  <c r="J908" i="23"/>
  <c r="K908" i="23" s="1"/>
  <c r="J909" i="23"/>
  <c r="K909" i="23" s="1"/>
  <c r="J913" i="23"/>
  <c r="K913" i="23" s="1"/>
  <c r="J914" i="23"/>
  <c r="K914" i="23" s="1"/>
  <c r="L914" i="23" s="1"/>
  <c r="J915" i="23"/>
  <c r="K915" i="23" s="1"/>
  <c r="L915" i="23" s="1"/>
  <c r="J920" i="23"/>
  <c r="K920" i="23" s="1"/>
  <c r="L920" i="23" s="1"/>
  <c r="J921" i="23"/>
  <c r="K921" i="23" s="1"/>
  <c r="L921" i="23" s="1"/>
  <c r="J922" i="23"/>
  <c r="K922" i="23" s="1"/>
  <c r="L922" i="23" s="1"/>
  <c r="J928" i="23"/>
  <c r="K928" i="23" s="1"/>
  <c r="J929" i="23"/>
  <c r="K929" i="23" s="1"/>
  <c r="J933" i="23"/>
  <c r="K933" i="23" s="1"/>
  <c r="J934" i="23"/>
  <c r="K934" i="23" s="1"/>
  <c r="L934" i="23" s="1"/>
  <c r="J935" i="23"/>
  <c r="K935" i="23" s="1"/>
  <c r="J940" i="23"/>
  <c r="K940" i="23" s="1"/>
  <c r="J941" i="23"/>
  <c r="K941" i="23" s="1"/>
  <c r="J942" i="23"/>
  <c r="K942" i="23" s="1"/>
  <c r="L942" i="23" s="1"/>
  <c r="M942" i="23" s="1"/>
  <c r="J949" i="23"/>
  <c r="K949" i="23" s="1"/>
  <c r="L949" i="23" s="1"/>
  <c r="J953" i="23"/>
  <c r="K953" i="23" s="1"/>
  <c r="J954" i="23"/>
  <c r="K954" i="23" s="1"/>
  <c r="L954" i="23" s="1"/>
  <c r="M954" i="23" s="1"/>
  <c r="J955" i="23"/>
  <c r="K955" i="23" s="1"/>
  <c r="J960" i="23"/>
  <c r="K960" i="23" s="1"/>
  <c r="J961" i="23"/>
  <c r="K961" i="23" s="1"/>
  <c r="L961" i="23" s="1"/>
  <c r="J962" i="23"/>
  <c r="K962" i="23" s="1"/>
  <c r="L962" i="23" s="1"/>
  <c r="J968" i="23"/>
  <c r="K968" i="23" s="1"/>
  <c r="J969" i="23"/>
  <c r="K969" i="23" s="1"/>
  <c r="L969" i="23" s="1"/>
  <c r="J972" i="23"/>
  <c r="K972" i="23" s="1"/>
  <c r="J973" i="23"/>
  <c r="K973" i="23" s="1"/>
  <c r="J974" i="23"/>
  <c r="K974" i="23" s="1"/>
  <c r="J975" i="23"/>
  <c r="K975" i="23" s="1"/>
  <c r="J980" i="23"/>
  <c r="K980" i="23" s="1"/>
  <c r="J981" i="23"/>
  <c r="K981" i="23" s="1"/>
  <c r="J982" i="23"/>
  <c r="K982" i="23" s="1"/>
  <c r="L982" i="23" s="1"/>
  <c r="J989" i="23"/>
  <c r="K989" i="23" s="1"/>
  <c r="J993" i="23"/>
  <c r="K993" i="23" s="1"/>
  <c r="L993" i="23" s="1"/>
  <c r="J994" i="23"/>
  <c r="K994" i="23" s="1"/>
  <c r="J995" i="23"/>
  <c r="K995" i="23" s="1"/>
  <c r="J1000" i="23"/>
  <c r="K1000" i="23" s="1"/>
  <c r="J1001" i="23"/>
  <c r="K1001" i="23" s="1"/>
  <c r="J1002" i="23"/>
  <c r="K1002" i="23" s="1"/>
  <c r="J1009" i="23"/>
  <c r="K1009" i="23" s="1"/>
  <c r="L1009" i="23" s="1"/>
  <c r="J1013" i="23"/>
  <c r="K1013" i="23" s="1"/>
  <c r="J1014" i="23"/>
  <c r="K1014" i="23" s="1"/>
  <c r="J1015" i="23"/>
  <c r="K1015" i="23" s="1"/>
  <c r="J1020" i="23"/>
  <c r="K1020" i="23" s="1"/>
  <c r="J1021" i="23"/>
  <c r="K1021" i="23" s="1"/>
  <c r="L1021" i="23" s="1"/>
  <c r="J1022" i="23"/>
  <c r="K1022" i="23" s="1"/>
  <c r="J1028" i="23"/>
  <c r="K1028" i="23" s="1"/>
  <c r="J1029" i="23"/>
  <c r="K1029" i="23" s="1"/>
  <c r="J1033" i="23"/>
  <c r="K1033" i="23" s="1"/>
  <c r="J1034" i="23"/>
  <c r="K1034" i="23" s="1"/>
  <c r="L1034" i="23" s="1"/>
  <c r="J1035" i="23"/>
  <c r="K1035" i="23" s="1"/>
  <c r="L1035" i="23" s="1"/>
  <c r="J1040" i="23"/>
  <c r="K1040" i="23" s="1"/>
  <c r="J1041" i="23"/>
  <c r="K1041" i="23" s="1"/>
  <c r="J1042" i="23"/>
  <c r="K1042" i="23" s="1"/>
  <c r="J1048" i="23"/>
  <c r="K1048" i="23" s="1"/>
  <c r="J1049" i="23"/>
  <c r="K1049" i="23" s="1"/>
  <c r="J1052" i="23"/>
  <c r="K1052" i="23" s="1"/>
  <c r="J1053" i="23"/>
  <c r="K1053" i="23" s="1"/>
  <c r="J1054" i="23"/>
  <c r="K1054" i="23" s="1"/>
  <c r="L1054" i="23" s="1"/>
  <c r="J1055" i="23"/>
  <c r="K1055" i="23" s="1"/>
  <c r="J1060" i="23"/>
  <c r="K1060" i="23" s="1"/>
  <c r="L1060" i="23" s="1"/>
  <c r="M1060" i="23" s="1"/>
  <c r="J1061" i="23"/>
  <c r="K1061" i="23" s="1"/>
  <c r="J1062" i="23"/>
  <c r="K1062" i="23" s="1"/>
  <c r="J1068" i="23"/>
  <c r="K1068" i="23" s="1"/>
  <c r="J1069" i="23"/>
  <c r="K1069" i="23" s="1"/>
  <c r="J1073" i="23"/>
  <c r="K1073" i="23" s="1"/>
  <c r="J1074" i="23"/>
  <c r="K1074" i="23" s="1"/>
  <c r="L1074" i="23" s="1"/>
  <c r="J1075" i="23"/>
  <c r="K1075" i="23" s="1"/>
  <c r="L1075" i="23" s="1"/>
  <c r="J1080" i="23"/>
  <c r="K1080" i="23" s="1"/>
  <c r="L1080" i="23" s="1"/>
  <c r="J1081" i="23"/>
  <c r="K1081" i="23" s="1"/>
  <c r="L1081" i="23" s="1"/>
  <c r="M1081" i="23" s="1"/>
  <c r="J1082" i="23"/>
  <c r="K1082" i="23" s="1"/>
  <c r="L1082" i="23" s="1"/>
  <c r="J1088" i="23"/>
  <c r="K1088" i="23" s="1"/>
  <c r="J1089" i="23"/>
  <c r="K1089" i="23" s="1"/>
  <c r="L1089" i="23" s="1"/>
  <c r="J1093" i="23"/>
  <c r="K1093" i="23" s="1"/>
  <c r="J1094" i="23"/>
  <c r="K1094" i="23" s="1"/>
  <c r="L1094" i="23" s="1"/>
  <c r="J1095" i="23"/>
  <c r="K1095" i="23" s="1"/>
  <c r="J1099" i="23"/>
  <c r="K1099" i="23" s="1"/>
  <c r="J1100" i="23"/>
  <c r="K1100" i="23" s="1"/>
  <c r="J1101" i="23"/>
  <c r="K1101" i="23" s="1"/>
  <c r="L1101" i="23" s="1"/>
  <c r="J1102" i="23"/>
  <c r="K1102" i="23" s="1"/>
  <c r="L1102" i="23" s="1"/>
  <c r="J1109" i="23"/>
  <c r="K1109" i="23" s="1"/>
  <c r="L1109" i="23" s="1"/>
  <c r="M1109" i="23" s="1"/>
  <c r="J1111" i="23"/>
  <c r="K1111" i="23" s="1"/>
  <c r="J1113" i="23"/>
  <c r="K1113" i="23" s="1"/>
  <c r="J1114" i="23"/>
  <c r="K1114" i="23" s="1"/>
  <c r="L1114" i="23" s="1"/>
  <c r="J1115" i="23"/>
  <c r="K1115" i="23" s="1"/>
  <c r="J1120" i="23"/>
  <c r="K1120" i="23" s="1"/>
  <c r="J1121" i="23"/>
  <c r="K1121" i="23" s="1"/>
  <c r="L1121" i="23" s="1"/>
  <c r="J1122" i="23"/>
  <c r="K1122" i="23" s="1"/>
  <c r="L1122" i="23" s="1"/>
  <c r="J1128" i="23"/>
  <c r="K1128" i="23" s="1"/>
  <c r="J1129" i="23"/>
  <c r="K1129" i="23" s="1"/>
  <c r="L1129" i="23" s="1"/>
  <c r="J1132" i="23"/>
  <c r="K1132" i="23" s="1"/>
  <c r="L1132" i="23" s="1"/>
  <c r="J1133" i="23"/>
  <c r="K1133" i="23" s="1"/>
  <c r="J1134" i="23"/>
  <c r="K1134" i="23" s="1"/>
  <c r="J1135" i="23"/>
  <c r="K1135" i="23" s="1"/>
  <c r="J1140" i="23"/>
  <c r="K1140" i="23" s="1"/>
  <c r="L1140" i="23" s="1"/>
  <c r="J1141" i="23"/>
  <c r="K1141" i="23" s="1"/>
  <c r="J1142" i="23"/>
  <c r="K1142" i="23" s="1"/>
  <c r="L1142" i="23" s="1"/>
  <c r="J1148" i="23"/>
  <c r="K1148" i="23" s="1"/>
  <c r="J1149" i="23"/>
  <c r="K1149" i="23" s="1"/>
  <c r="J1153" i="23"/>
  <c r="K1153" i="23" s="1"/>
  <c r="L1153" i="23" s="1"/>
  <c r="J1154" i="23"/>
  <c r="K1154" i="23" s="1"/>
  <c r="L1154" i="23" s="1"/>
  <c r="J1155" i="23"/>
  <c r="K1155" i="23" s="1"/>
  <c r="J1160" i="23"/>
  <c r="K1160" i="23" s="1"/>
  <c r="J1161" i="23"/>
  <c r="K1161" i="23" s="1"/>
  <c r="J1162" i="23"/>
  <c r="K1162" i="23" s="1"/>
  <c r="L1162" i="23" s="1"/>
  <c r="J1169" i="23"/>
  <c r="K1169" i="23" s="1"/>
  <c r="J1173" i="23"/>
  <c r="K1173" i="23" s="1"/>
  <c r="L1173" i="23" s="1"/>
  <c r="J1174" i="23"/>
  <c r="K1174" i="23" s="1"/>
  <c r="J1175" i="23"/>
  <c r="K1175" i="23" s="1"/>
  <c r="J1180" i="23"/>
  <c r="K1180" i="23" s="1"/>
  <c r="J1181" i="23"/>
  <c r="K1181" i="23" s="1"/>
  <c r="J1182" i="23"/>
  <c r="K1182" i="23" s="1"/>
  <c r="J1188" i="23"/>
  <c r="K1188" i="23" s="1"/>
  <c r="J1189" i="23"/>
  <c r="K1189" i="23" s="1"/>
  <c r="J1191" i="23"/>
  <c r="K1191" i="23" s="1"/>
  <c r="J1193" i="23"/>
  <c r="K1193" i="23" s="1"/>
  <c r="L1193" i="23" s="1"/>
  <c r="J1194" i="23"/>
  <c r="K1194" i="23" s="1"/>
  <c r="J1195" i="23"/>
  <c r="K1195" i="23" s="1"/>
  <c r="J1200" i="23"/>
  <c r="K1200" i="23" s="1"/>
  <c r="J1201" i="23"/>
  <c r="K1201" i="23" s="1"/>
  <c r="J1202" i="23"/>
  <c r="K1202" i="23" s="1"/>
  <c r="J1209" i="23"/>
  <c r="K1209" i="23" s="1"/>
  <c r="L1209" i="23" s="1"/>
  <c r="J1211" i="23"/>
  <c r="K1211" i="23" s="1"/>
  <c r="J1212" i="23"/>
  <c r="K1212" i="23" s="1"/>
  <c r="L1212" i="23" s="1"/>
  <c r="J1213" i="23"/>
  <c r="K1213" i="23" s="1"/>
  <c r="L1213" i="23" s="1"/>
  <c r="J1214" i="23"/>
  <c r="K1214" i="23" s="1"/>
  <c r="J1215" i="23"/>
  <c r="K1215" i="23" s="1"/>
  <c r="J1220" i="23"/>
  <c r="K1220" i="23" s="1"/>
  <c r="J1221" i="23"/>
  <c r="K1221" i="23" s="1"/>
  <c r="L1221" i="23" s="1"/>
  <c r="J1222" i="23"/>
  <c r="K1222" i="23" s="1"/>
  <c r="L1222" i="23" s="1"/>
  <c r="J1229" i="23"/>
  <c r="K1229" i="23" s="1"/>
  <c r="L1229" i="23" s="1"/>
  <c r="M1229" i="23" s="1"/>
  <c r="J1233" i="23"/>
  <c r="K1233" i="23" s="1"/>
  <c r="J1234" i="23"/>
  <c r="K1234" i="23" s="1"/>
  <c r="J1235" i="23"/>
  <c r="K1235" i="23" s="1"/>
  <c r="J1237" i="23"/>
  <c r="K1237" i="23" s="1"/>
  <c r="J1240" i="23"/>
  <c r="K1240" i="23" s="1"/>
  <c r="J1241" i="23"/>
  <c r="K1241" i="23" s="1"/>
  <c r="J1242" i="23"/>
  <c r="K1242" i="23" s="1"/>
  <c r="L1242" i="23" s="1"/>
  <c r="J1249" i="23"/>
  <c r="K1249" i="23" s="1"/>
  <c r="J1252" i="23"/>
  <c r="K1252" i="23" s="1"/>
  <c r="L1252" i="23" s="1"/>
  <c r="J1253" i="23"/>
  <c r="K1253" i="23" s="1"/>
  <c r="J1254" i="23"/>
  <c r="K1254" i="23" s="1"/>
  <c r="J1255" i="23"/>
  <c r="K1255" i="23" s="1"/>
  <c r="J1260" i="23"/>
  <c r="K1260" i="23" s="1"/>
  <c r="J1261" i="23"/>
  <c r="K1261" i="23" s="1"/>
  <c r="J1262" i="23"/>
  <c r="K1262" i="23" s="1"/>
  <c r="J1268" i="23"/>
  <c r="K1268" i="23" s="1"/>
  <c r="L1268" i="23" s="1"/>
  <c r="M1268" i="23" s="1"/>
  <c r="J1269" i="23"/>
  <c r="K1269" i="23" s="1"/>
  <c r="J1270" i="23"/>
  <c r="K1270" i="23" s="1"/>
  <c r="J1273" i="23"/>
  <c r="K1273" i="23" s="1"/>
  <c r="J1274" i="23"/>
  <c r="K1274" i="23" s="1"/>
  <c r="J1275" i="23"/>
  <c r="K1275" i="23" s="1"/>
  <c r="L1275" i="23" s="1"/>
  <c r="J1280" i="23"/>
  <c r="K1280" i="23" s="1"/>
  <c r="J1281" i="23"/>
  <c r="K1281" i="23" s="1"/>
  <c r="J1282" i="23"/>
  <c r="K1282" i="23" s="1"/>
  <c r="J1289" i="23"/>
  <c r="K1289" i="23" s="1"/>
  <c r="L1289" i="23" s="1"/>
  <c r="M1289" i="23" s="1"/>
  <c r="J1293" i="23"/>
  <c r="K1293" i="23" s="1"/>
  <c r="J1294" i="23"/>
  <c r="K1294" i="23" s="1"/>
  <c r="J1295" i="23"/>
  <c r="K1295" i="23" s="1"/>
  <c r="J1300" i="23"/>
  <c r="K1300" i="23" s="1"/>
  <c r="L1300" i="23" s="1"/>
  <c r="J1301" i="23"/>
  <c r="K1301" i="23" s="1"/>
  <c r="J1302" i="23"/>
  <c r="K1302" i="23" s="1"/>
  <c r="L1302" i="23" s="1"/>
  <c r="J1309" i="23"/>
  <c r="K1309" i="23" s="1"/>
  <c r="J1313" i="23"/>
  <c r="K1313" i="23" s="1"/>
  <c r="L1313" i="23" s="1"/>
  <c r="J1314" i="23"/>
  <c r="K1314" i="23" s="1"/>
  <c r="J1315" i="23"/>
  <c r="K1315" i="23" s="1"/>
  <c r="J1320" i="23"/>
  <c r="K1320" i="23" s="1"/>
  <c r="L1320" i="23" s="1"/>
  <c r="J1321" i="23"/>
  <c r="K1321" i="23" s="1"/>
  <c r="J1322" i="23"/>
  <c r="K1322" i="23" s="1"/>
  <c r="L1322" i="23" s="1"/>
  <c r="J1329" i="23"/>
  <c r="K1329" i="23" s="1"/>
  <c r="J1330" i="23"/>
  <c r="K1330" i="23" s="1"/>
  <c r="J1331" i="23"/>
  <c r="K1331" i="23" s="1"/>
  <c r="J1333" i="23"/>
  <c r="K1333" i="23" s="1"/>
  <c r="J1334" i="23"/>
  <c r="K1334" i="23" s="1"/>
  <c r="J1335" i="23"/>
  <c r="K1335" i="23" s="1"/>
  <c r="J1340" i="23"/>
  <c r="K1340" i="23" s="1"/>
  <c r="J1341" i="23"/>
  <c r="K1341" i="23" s="1"/>
  <c r="J1342" i="23"/>
  <c r="K1342" i="23" s="1"/>
  <c r="J1348" i="23"/>
  <c r="K1348" i="23" s="1"/>
  <c r="L1348" i="23" s="1"/>
  <c r="J1349" i="23"/>
  <c r="K1349" i="23" s="1"/>
  <c r="L1349" i="23" s="1"/>
  <c r="J1353" i="23"/>
  <c r="K1353" i="23" s="1"/>
  <c r="L1353" i="23" s="1"/>
  <c r="J1354" i="23"/>
  <c r="K1354" i="23" s="1"/>
  <c r="J1355" i="23"/>
  <c r="K1355" i="23" s="1"/>
  <c r="J1360" i="23"/>
  <c r="K1360" i="23" s="1"/>
  <c r="L1360" i="23" s="1"/>
  <c r="J1361" i="23"/>
  <c r="K1361" i="23" s="1"/>
  <c r="J1362" i="23"/>
  <c r="K1362" i="23" s="1"/>
  <c r="J1368" i="23"/>
  <c r="K1368" i="23" s="1"/>
  <c r="J1369" i="23"/>
  <c r="K1369" i="23" s="1"/>
  <c r="L1369" i="23" s="1"/>
  <c r="J1373" i="23"/>
  <c r="K1373" i="23" s="1"/>
  <c r="J1374" i="23"/>
  <c r="K1374" i="23" s="1"/>
  <c r="J1375" i="23"/>
  <c r="K1375" i="23" s="1"/>
  <c r="L1375" i="23" s="1"/>
  <c r="J1380" i="23"/>
  <c r="K1380" i="23" s="1"/>
  <c r="L1380" i="23" s="1"/>
  <c r="J1381" i="23"/>
  <c r="K1381" i="23" s="1"/>
  <c r="J1382" i="23"/>
  <c r="K1382" i="23" s="1"/>
  <c r="J1389" i="23"/>
  <c r="K1389" i="23" s="1"/>
  <c r="J1391" i="23"/>
  <c r="K1391" i="23" s="1"/>
  <c r="L1391" i="23" s="1"/>
  <c r="J1393" i="23"/>
  <c r="K1393" i="23" s="1"/>
  <c r="J1394" i="23"/>
  <c r="K1394" i="23" s="1"/>
  <c r="J1395" i="23"/>
  <c r="K1395" i="23" s="1"/>
  <c r="J1399" i="23"/>
  <c r="K1399" i="23" s="1"/>
  <c r="J1400" i="23"/>
  <c r="K1400" i="23" s="1"/>
  <c r="J1401" i="23"/>
  <c r="K1401" i="23" s="1"/>
  <c r="L1401" i="23" s="1"/>
  <c r="J1402" i="23"/>
  <c r="K1402" i="23" s="1"/>
  <c r="J1409" i="23"/>
  <c r="K1409" i="23" s="1"/>
  <c r="J1413" i="23"/>
  <c r="K1413" i="23" s="1"/>
  <c r="L1413" i="23" s="1"/>
  <c r="M1413" i="23" s="1"/>
  <c r="J1414" i="23"/>
  <c r="K1414" i="23" s="1"/>
  <c r="L1414" i="23" s="1"/>
  <c r="J1415" i="23"/>
  <c r="K1415" i="23" s="1"/>
  <c r="J1420" i="23"/>
  <c r="K1420" i="23" s="1"/>
  <c r="L1420" i="23" s="1"/>
  <c r="J1421" i="23"/>
  <c r="K1421" i="23" s="1"/>
  <c r="J1422" i="23"/>
  <c r="K1422" i="23" s="1"/>
  <c r="L1422" i="23" s="1"/>
  <c r="J1429" i="23"/>
  <c r="K1429" i="23" s="1"/>
  <c r="J1433" i="23"/>
  <c r="K1433" i="23" s="1"/>
  <c r="J1434" i="23"/>
  <c r="K1434" i="23" s="1"/>
  <c r="L1434" i="23" s="1"/>
  <c r="J1435" i="23"/>
  <c r="K1435" i="23" s="1"/>
  <c r="L1435" i="23" s="1"/>
  <c r="J1437" i="23"/>
  <c r="K1437" i="23" s="1"/>
  <c r="J1441" i="23"/>
  <c r="K1441" i="23" s="1"/>
  <c r="L1441" i="23" s="1"/>
  <c r="J1442" i="23"/>
  <c r="K1442" i="23" s="1"/>
  <c r="J1449" i="23"/>
  <c r="K1449" i="23" s="1"/>
  <c r="L1449" i="23" s="1"/>
  <c r="J1453" i="23"/>
  <c r="K1453" i="23" s="1"/>
  <c r="L1453" i="23" s="1"/>
  <c r="J1454" i="23"/>
  <c r="K1454" i="23" s="1"/>
  <c r="J1455" i="23"/>
  <c r="K1455" i="23" s="1"/>
  <c r="J1460" i="23"/>
  <c r="K1460" i="23" s="1"/>
  <c r="J1461" i="23"/>
  <c r="K1461" i="23" s="1"/>
  <c r="L1461" i="23" s="1"/>
  <c r="J1462" i="23"/>
  <c r="K1462" i="23" s="1"/>
  <c r="L1462" i="23" s="1"/>
  <c r="J1468" i="23"/>
  <c r="K1468" i="23" s="1"/>
  <c r="J1469" i="23"/>
  <c r="K1469" i="23" s="1"/>
  <c r="L1469" i="23" s="1"/>
  <c r="J1471" i="23"/>
  <c r="K1471" i="23" s="1"/>
  <c r="L1471" i="23" s="1"/>
  <c r="J1472" i="23"/>
  <c r="K1472" i="23" s="1"/>
  <c r="J1473" i="23"/>
  <c r="K1473" i="23" s="1"/>
  <c r="L1473" i="23" s="1"/>
  <c r="J1474" i="23"/>
  <c r="K1474" i="23" s="1"/>
  <c r="J1475" i="23"/>
  <c r="K1475" i="23" s="1"/>
  <c r="L1475" i="23" s="1"/>
  <c r="J1481" i="23"/>
  <c r="K1481" i="23" s="1"/>
  <c r="L1481" i="23" s="1"/>
  <c r="M1481" i="23" s="1"/>
  <c r="J1482" i="23"/>
  <c r="K1482" i="23" s="1"/>
  <c r="L1482" i="23" s="1"/>
  <c r="J1489" i="23"/>
  <c r="K1489" i="23" s="1"/>
  <c r="L1489" i="23" s="1"/>
  <c r="J1493" i="23"/>
  <c r="K1493" i="23" s="1"/>
  <c r="L1493" i="23" s="1"/>
  <c r="J1494" i="23"/>
  <c r="K1494" i="23" s="1"/>
  <c r="J1495" i="23"/>
  <c r="K1495" i="23" s="1"/>
  <c r="L1495" i="23" s="1"/>
  <c r="J1500" i="23"/>
  <c r="K1500" i="23" s="1"/>
  <c r="L1500" i="23" s="1"/>
  <c r="J1501" i="23"/>
  <c r="K1501" i="23" s="1"/>
  <c r="J1502" i="23"/>
  <c r="K1502" i="23" s="1"/>
  <c r="L1502" i="23" s="1"/>
  <c r="J1508" i="23"/>
  <c r="K1508" i="23" s="1"/>
  <c r="L1508" i="23" s="1"/>
  <c r="J1509" i="23"/>
  <c r="K1509" i="23" s="1"/>
  <c r="J1512" i="23"/>
  <c r="K1512" i="23" s="1"/>
  <c r="J1513" i="23"/>
  <c r="K1513" i="23" s="1"/>
  <c r="J1514" i="23"/>
  <c r="K1514" i="23" s="1"/>
  <c r="J1515" i="23"/>
  <c r="K1515" i="23" s="1"/>
  <c r="J1520" i="23"/>
  <c r="K1520" i="23" s="1"/>
  <c r="L1520" i="23" s="1"/>
  <c r="J1521" i="23"/>
  <c r="K1521" i="23" s="1"/>
  <c r="J28" i="23"/>
  <c r="K28" i="23" s="1"/>
  <c r="J89" i="23"/>
  <c r="K89" i="23" s="1"/>
  <c r="J189" i="23"/>
  <c r="K189" i="23" s="1"/>
  <c r="J228" i="23"/>
  <c r="K228" i="23" s="1"/>
  <c r="J229" i="23"/>
  <c r="K229" i="23" s="1"/>
  <c r="J309" i="23"/>
  <c r="K309" i="23" s="1"/>
  <c r="J449" i="23"/>
  <c r="K449" i="23" s="1"/>
  <c r="J568" i="23"/>
  <c r="K568" i="23" s="1"/>
  <c r="J788" i="23"/>
  <c r="K788" i="23" s="1"/>
  <c r="L788" i="23" s="1"/>
  <c r="J1248" i="23"/>
  <c r="K1248" i="23" s="1"/>
  <c r="J1271" i="23"/>
  <c r="K1271" i="23" s="1"/>
  <c r="J1357" i="23"/>
  <c r="K1357" i="23" s="1"/>
  <c r="L1357" i="23" s="1"/>
  <c r="W23" i="23"/>
  <c r="X23" i="23"/>
  <c r="W24" i="23"/>
  <c r="X24" i="23"/>
  <c r="W25" i="23"/>
  <c r="X25" i="23"/>
  <c r="W26" i="23"/>
  <c r="X26" i="23"/>
  <c r="W27" i="23"/>
  <c r="X27" i="23"/>
  <c r="W28" i="23"/>
  <c r="X28" i="23"/>
  <c r="W29" i="23"/>
  <c r="X29" i="23"/>
  <c r="W30" i="23"/>
  <c r="X30" i="23"/>
  <c r="W31" i="23"/>
  <c r="X31" i="23"/>
  <c r="W32" i="23"/>
  <c r="X32" i="23"/>
  <c r="W33" i="23"/>
  <c r="X33" i="23"/>
  <c r="W34" i="23"/>
  <c r="X34" i="23"/>
  <c r="W35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W49" i="23"/>
  <c r="X49" i="23"/>
  <c r="W50" i="23"/>
  <c r="X50" i="23"/>
  <c r="W51" i="23"/>
  <c r="X51" i="23"/>
  <c r="W52" i="23"/>
  <c r="X52" i="23"/>
  <c r="W53" i="23"/>
  <c r="X53" i="23"/>
  <c r="W54" i="23"/>
  <c r="X54" i="23"/>
  <c r="W55" i="23"/>
  <c r="X55" i="23"/>
  <c r="W56" i="23"/>
  <c r="X56" i="23"/>
  <c r="W57" i="23"/>
  <c r="X57" i="23"/>
  <c r="W58" i="23"/>
  <c r="X58" i="23"/>
  <c r="W59" i="23"/>
  <c r="X59" i="23"/>
  <c r="W60" i="23"/>
  <c r="X60" i="23"/>
  <c r="W61" i="23"/>
  <c r="X61" i="23"/>
  <c r="W62" i="23"/>
  <c r="X62" i="23"/>
  <c r="W63" i="23"/>
  <c r="X63" i="23"/>
  <c r="W64" i="23"/>
  <c r="X64" i="23"/>
  <c r="W65" i="23"/>
  <c r="X65" i="23"/>
  <c r="W66" i="23"/>
  <c r="X66" i="23"/>
  <c r="W67" i="23"/>
  <c r="X67" i="23"/>
  <c r="W68" i="23"/>
  <c r="X68" i="23"/>
  <c r="W69" i="23"/>
  <c r="X69" i="23"/>
  <c r="W70" i="23"/>
  <c r="X70" i="23"/>
  <c r="W71" i="23"/>
  <c r="X71" i="23"/>
  <c r="W72" i="23"/>
  <c r="X72" i="23"/>
  <c r="W73" i="23"/>
  <c r="X73" i="23"/>
  <c r="W74" i="23"/>
  <c r="X74" i="23"/>
  <c r="W75" i="23"/>
  <c r="X75" i="23"/>
  <c r="W76" i="23"/>
  <c r="X76" i="23"/>
  <c r="W77" i="23"/>
  <c r="X77" i="23"/>
  <c r="W78" i="23"/>
  <c r="X78" i="23"/>
  <c r="W79" i="23"/>
  <c r="X79" i="23"/>
  <c r="W80" i="23"/>
  <c r="X80" i="23"/>
  <c r="W81" i="23"/>
  <c r="X81" i="23"/>
  <c r="W82" i="23"/>
  <c r="X82" i="23"/>
  <c r="W83" i="23"/>
  <c r="X83" i="23"/>
  <c r="W84" i="23"/>
  <c r="X84" i="23"/>
  <c r="W85" i="23"/>
  <c r="X85" i="23"/>
  <c r="W86" i="23"/>
  <c r="X86" i="23"/>
  <c r="W87" i="23"/>
  <c r="X87" i="23"/>
  <c r="W88" i="23"/>
  <c r="X88" i="23"/>
  <c r="W89" i="23"/>
  <c r="X89" i="23"/>
  <c r="W90" i="23"/>
  <c r="X90" i="23"/>
  <c r="W91" i="23"/>
  <c r="X91" i="23"/>
  <c r="W92" i="23"/>
  <c r="X92" i="23"/>
  <c r="W93" i="23"/>
  <c r="X93" i="23"/>
  <c r="W94" i="23"/>
  <c r="X94" i="23"/>
  <c r="W95" i="23"/>
  <c r="X95" i="23"/>
  <c r="W96" i="23"/>
  <c r="X96" i="23"/>
  <c r="W97" i="23"/>
  <c r="X97" i="23"/>
  <c r="W98" i="23"/>
  <c r="X98" i="23"/>
  <c r="W99" i="23"/>
  <c r="X99" i="23"/>
  <c r="W100" i="23"/>
  <c r="X100" i="23"/>
  <c r="W101" i="23"/>
  <c r="X101" i="23"/>
  <c r="W102" i="23"/>
  <c r="X102" i="23"/>
  <c r="W103" i="23"/>
  <c r="X103" i="23"/>
  <c r="W104" i="23"/>
  <c r="X104" i="23"/>
  <c r="W105" i="23"/>
  <c r="X105" i="23"/>
  <c r="W106" i="23"/>
  <c r="X106" i="23"/>
  <c r="W107" i="23"/>
  <c r="X107" i="23"/>
  <c r="W108" i="23"/>
  <c r="X108" i="23"/>
  <c r="W109" i="23"/>
  <c r="X109" i="23"/>
  <c r="W110" i="23"/>
  <c r="X110" i="23"/>
  <c r="W111" i="23"/>
  <c r="X111" i="23"/>
  <c r="W112" i="23"/>
  <c r="X112" i="23"/>
  <c r="W113" i="23"/>
  <c r="X113" i="23"/>
  <c r="W114" i="23"/>
  <c r="X114" i="23"/>
  <c r="W115" i="23"/>
  <c r="X115" i="23"/>
  <c r="W116" i="23"/>
  <c r="X116" i="23"/>
  <c r="W117" i="23"/>
  <c r="X117" i="23"/>
  <c r="W118" i="23"/>
  <c r="X118" i="23"/>
  <c r="W119" i="23"/>
  <c r="X119" i="23"/>
  <c r="W120" i="23"/>
  <c r="X120" i="23"/>
  <c r="W121" i="23"/>
  <c r="X121" i="23"/>
  <c r="W122" i="23"/>
  <c r="X122" i="23"/>
  <c r="W123" i="23"/>
  <c r="X123" i="23"/>
  <c r="W124" i="23"/>
  <c r="X124" i="23"/>
  <c r="W125" i="23"/>
  <c r="X125" i="23"/>
  <c r="W126" i="23"/>
  <c r="X126" i="23"/>
  <c r="W127" i="23"/>
  <c r="X127" i="23"/>
  <c r="W128" i="23"/>
  <c r="X128" i="23"/>
  <c r="W129" i="23"/>
  <c r="X129" i="23"/>
  <c r="W130" i="23"/>
  <c r="X130" i="23"/>
  <c r="W131" i="23"/>
  <c r="X131" i="23"/>
  <c r="W132" i="23"/>
  <c r="X132" i="23"/>
  <c r="W133" i="23"/>
  <c r="X133" i="23"/>
  <c r="W134" i="23"/>
  <c r="X134" i="23"/>
  <c r="W135" i="23"/>
  <c r="X135" i="23"/>
  <c r="W136" i="23"/>
  <c r="X136" i="23"/>
  <c r="W137" i="23"/>
  <c r="X137" i="23"/>
  <c r="W138" i="23"/>
  <c r="X138" i="23"/>
  <c r="W139" i="23"/>
  <c r="X139" i="23"/>
  <c r="W140" i="23"/>
  <c r="X140" i="23"/>
  <c r="W141" i="23"/>
  <c r="X141" i="23"/>
  <c r="W142" i="23"/>
  <c r="X142" i="23"/>
  <c r="W143" i="23"/>
  <c r="X143" i="23"/>
  <c r="W144" i="23"/>
  <c r="X144" i="23"/>
  <c r="W145" i="23"/>
  <c r="X145" i="23"/>
  <c r="W146" i="23"/>
  <c r="X146" i="23"/>
  <c r="W147" i="23"/>
  <c r="X147" i="23"/>
  <c r="W148" i="23"/>
  <c r="X148" i="23"/>
  <c r="W149" i="23"/>
  <c r="X149" i="23"/>
  <c r="W150" i="23"/>
  <c r="X150" i="23"/>
  <c r="W151" i="23"/>
  <c r="X151" i="23"/>
  <c r="W152" i="23"/>
  <c r="X152" i="23"/>
  <c r="W153" i="23"/>
  <c r="X153" i="23"/>
  <c r="W154" i="23"/>
  <c r="X154" i="23"/>
  <c r="W155" i="23"/>
  <c r="X155" i="23"/>
  <c r="W156" i="23"/>
  <c r="X156" i="23"/>
  <c r="W157" i="23"/>
  <c r="X157" i="23"/>
  <c r="W158" i="23"/>
  <c r="X158" i="23"/>
  <c r="W159" i="23"/>
  <c r="X159" i="23"/>
  <c r="W160" i="23"/>
  <c r="X160" i="23"/>
  <c r="W161" i="23"/>
  <c r="X161" i="23"/>
  <c r="W162" i="23"/>
  <c r="X162" i="23"/>
  <c r="W163" i="23"/>
  <c r="X163" i="23"/>
  <c r="W164" i="23"/>
  <c r="X164" i="23"/>
  <c r="W165" i="23"/>
  <c r="X165" i="23"/>
  <c r="W166" i="23"/>
  <c r="X166" i="23"/>
  <c r="W167" i="23"/>
  <c r="X167" i="23"/>
  <c r="W168" i="23"/>
  <c r="X168" i="23"/>
  <c r="W169" i="23"/>
  <c r="X169" i="23"/>
  <c r="W170" i="23"/>
  <c r="X170" i="23"/>
  <c r="W171" i="23"/>
  <c r="X171" i="23"/>
  <c r="W172" i="23"/>
  <c r="X172" i="23"/>
  <c r="W173" i="23"/>
  <c r="X173" i="23"/>
  <c r="W174" i="23"/>
  <c r="X174" i="23"/>
  <c r="W175" i="23"/>
  <c r="X175" i="23"/>
  <c r="W176" i="23"/>
  <c r="X176" i="23"/>
  <c r="W177" i="23"/>
  <c r="X177" i="23"/>
  <c r="W178" i="23"/>
  <c r="X178" i="23"/>
  <c r="W179" i="23"/>
  <c r="X179" i="23"/>
  <c r="W180" i="23"/>
  <c r="X180" i="23"/>
  <c r="W181" i="23"/>
  <c r="X181" i="23"/>
  <c r="W182" i="23"/>
  <c r="X182" i="23"/>
  <c r="W183" i="23"/>
  <c r="X183" i="23"/>
  <c r="W184" i="23"/>
  <c r="X184" i="23"/>
  <c r="W185" i="23"/>
  <c r="X185" i="23"/>
  <c r="W186" i="23"/>
  <c r="X186" i="23"/>
  <c r="W187" i="23"/>
  <c r="X187" i="23"/>
  <c r="W188" i="23"/>
  <c r="X188" i="23"/>
  <c r="W189" i="23"/>
  <c r="X189" i="23"/>
  <c r="W190" i="23"/>
  <c r="X190" i="23"/>
  <c r="W191" i="23"/>
  <c r="X191" i="23"/>
  <c r="W192" i="23"/>
  <c r="X192" i="23"/>
  <c r="W193" i="23"/>
  <c r="X193" i="23"/>
  <c r="W194" i="23"/>
  <c r="X194" i="23"/>
  <c r="W195" i="23"/>
  <c r="X195" i="23"/>
  <c r="W196" i="23"/>
  <c r="X196" i="23"/>
  <c r="W197" i="23"/>
  <c r="X197" i="23"/>
  <c r="W198" i="23"/>
  <c r="X198" i="23"/>
  <c r="W199" i="23"/>
  <c r="X199" i="23"/>
  <c r="W200" i="23"/>
  <c r="X200" i="23"/>
  <c r="W201" i="23"/>
  <c r="X201" i="23"/>
  <c r="W202" i="23"/>
  <c r="X202" i="23"/>
  <c r="W203" i="23"/>
  <c r="X203" i="23"/>
  <c r="W204" i="23"/>
  <c r="X204" i="23"/>
  <c r="W205" i="23"/>
  <c r="X205" i="23"/>
  <c r="W206" i="23"/>
  <c r="X206" i="23"/>
  <c r="W207" i="23"/>
  <c r="X207" i="23"/>
  <c r="W208" i="23"/>
  <c r="X208" i="23"/>
  <c r="W209" i="23"/>
  <c r="X209" i="23"/>
  <c r="W210" i="23"/>
  <c r="X210" i="23"/>
  <c r="W211" i="23"/>
  <c r="X211" i="23"/>
  <c r="W212" i="23"/>
  <c r="X212" i="23"/>
  <c r="W213" i="23"/>
  <c r="X213" i="23"/>
  <c r="W214" i="23"/>
  <c r="X214" i="23"/>
  <c r="W215" i="23"/>
  <c r="X215" i="23"/>
  <c r="W216" i="23"/>
  <c r="X216" i="23"/>
  <c r="W217" i="23"/>
  <c r="X217" i="23"/>
  <c r="W218" i="23"/>
  <c r="X218" i="23"/>
  <c r="W219" i="23"/>
  <c r="X219" i="23"/>
  <c r="W220" i="23"/>
  <c r="X220" i="23"/>
  <c r="W221" i="23"/>
  <c r="X221" i="23"/>
  <c r="W222" i="23"/>
  <c r="X222" i="23"/>
  <c r="W223" i="23"/>
  <c r="X223" i="23"/>
  <c r="W224" i="23"/>
  <c r="X224" i="23"/>
  <c r="W225" i="23"/>
  <c r="X225" i="23"/>
  <c r="W226" i="23"/>
  <c r="X226" i="23"/>
  <c r="W227" i="23"/>
  <c r="X227" i="23"/>
  <c r="W228" i="23"/>
  <c r="X228" i="23"/>
  <c r="W229" i="23"/>
  <c r="X229" i="23"/>
  <c r="W230" i="23"/>
  <c r="X230" i="23"/>
  <c r="W231" i="23"/>
  <c r="X231" i="23"/>
  <c r="W232" i="23"/>
  <c r="X232" i="23"/>
  <c r="W233" i="23"/>
  <c r="X233" i="23"/>
  <c r="W234" i="23"/>
  <c r="X234" i="23"/>
  <c r="W235" i="23"/>
  <c r="X235" i="23"/>
  <c r="W236" i="23"/>
  <c r="X236" i="23"/>
  <c r="W237" i="23"/>
  <c r="X237" i="23"/>
  <c r="W238" i="23"/>
  <c r="X238" i="23"/>
  <c r="W239" i="23"/>
  <c r="X239" i="23"/>
  <c r="W240" i="23"/>
  <c r="X240" i="23"/>
  <c r="W241" i="23"/>
  <c r="X241" i="23"/>
  <c r="W242" i="23"/>
  <c r="X242" i="23"/>
  <c r="W243" i="23"/>
  <c r="X243" i="23"/>
  <c r="W244" i="23"/>
  <c r="X244" i="23"/>
  <c r="W245" i="23"/>
  <c r="X245" i="23"/>
  <c r="W246" i="23"/>
  <c r="X246" i="23"/>
  <c r="W247" i="23"/>
  <c r="X247" i="23"/>
  <c r="W248" i="23"/>
  <c r="X248" i="23"/>
  <c r="W249" i="23"/>
  <c r="X249" i="23"/>
  <c r="W250" i="23"/>
  <c r="X250" i="23"/>
  <c r="W251" i="23"/>
  <c r="X251" i="23"/>
  <c r="W252" i="23"/>
  <c r="X252" i="23"/>
  <c r="W253" i="23"/>
  <c r="X253" i="23"/>
  <c r="W254" i="23"/>
  <c r="X254" i="23"/>
  <c r="W255" i="23"/>
  <c r="X255" i="23"/>
  <c r="W256" i="23"/>
  <c r="X256" i="23"/>
  <c r="W257" i="23"/>
  <c r="X257" i="23"/>
  <c r="W258" i="23"/>
  <c r="X258" i="23"/>
  <c r="W259" i="23"/>
  <c r="X259" i="23"/>
  <c r="W260" i="23"/>
  <c r="X260" i="23"/>
  <c r="W261" i="23"/>
  <c r="X261" i="23"/>
  <c r="W262" i="23"/>
  <c r="X262" i="23"/>
  <c r="W263" i="23"/>
  <c r="X263" i="23"/>
  <c r="W264" i="23"/>
  <c r="X264" i="23"/>
  <c r="W265" i="23"/>
  <c r="X265" i="23"/>
  <c r="W266" i="23"/>
  <c r="X266" i="23"/>
  <c r="W267" i="23"/>
  <c r="X267" i="23"/>
  <c r="W268" i="23"/>
  <c r="X268" i="23"/>
  <c r="W269" i="23"/>
  <c r="X269" i="23"/>
  <c r="W270" i="23"/>
  <c r="X270" i="23"/>
  <c r="W271" i="23"/>
  <c r="X271" i="23"/>
  <c r="W272" i="23"/>
  <c r="X272" i="23"/>
  <c r="W273" i="23"/>
  <c r="X273" i="23"/>
  <c r="W274" i="23"/>
  <c r="X274" i="23"/>
  <c r="W275" i="23"/>
  <c r="X275" i="23"/>
  <c r="W276" i="23"/>
  <c r="X276" i="23"/>
  <c r="W277" i="23"/>
  <c r="X277" i="23"/>
  <c r="W278" i="23"/>
  <c r="X278" i="23"/>
  <c r="W279" i="23"/>
  <c r="X279" i="23"/>
  <c r="W280" i="23"/>
  <c r="X280" i="23"/>
  <c r="W281" i="23"/>
  <c r="X281" i="23"/>
  <c r="W282" i="23"/>
  <c r="X282" i="23"/>
  <c r="W283" i="23"/>
  <c r="X283" i="23"/>
  <c r="W284" i="23"/>
  <c r="X284" i="23"/>
  <c r="W285" i="23"/>
  <c r="X285" i="23"/>
  <c r="W286" i="23"/>
  <c r="X286" i="23"/>
  <c r="W287" i="23"/>
  <c r="X287" i="23"/>
  <c r="W288" i="23"/>
  <c r="X288" i="23"/>
  <c r="W289" i="23"/>
  <c r="X289" i="23"/>
  <c r="W290" i="23"/>
  <c r="X290" i="23"/>
  <c r="W291" i="23"/>
  <c r="X291" i="23"/>
  <c r="W292" i="23"/>
  <c r="X292" i="23"/>
  <c r="W293" i="23"/>
  <c r="X293" i="23"/>
  <c r="W294" i="23"/>
  <c r="X294" i="23"/>
  <c r="W295" i="23"/>
  <c r="X295" i="23"/>
  <c r="W296" i="23"/>
  <c r="X296" i="23"/>
  <c r="W297" i="23"/>
  <c r="X297" i="23"/>
  <c r="W298" i="23"/>
  <c r="X298" i="23"/>
  <c r="W299" i="23"/>
  <c r="X299" i="23"/>
  <c r="W300" i="23"/>
  <c r="X300" i="23"/>
  <c r="W301" i="23"/>
  <c r="X301" i="23"/>
  <c r="W302" i="23"/>
  <c r="X302" i="23"/>
  <c r="W303" i="23"/>
  <c r="X303" i="23"/>
  <c r="W304" i="23"/>
  <c r="X304" i="23"/>
  <c r="W305" i="23"/>
  <c r="X305" i="23"/>
  <c r="W306" i="23"/>
  <c r="X306" i="23"/>
  <c r="W307" i="23"/>
  <c r="X307" i="23"/>
  <c r="W308" i="23"/>
  <c r="X308" i="23"/>
  <c r="W309" i="23"/>
  <c r="X309" i="23"/>
  <c r="W310" i="23"/>
  <c r="X310" i="23"/>
  <c r="W311" i="23"/>
  <c r="X311" i="23"/>
  <c r="W312" i="23"/>
  <c r="X312" i="23"/>
  <c r="W313" i="23"/>
  <c r="X313" i="23"/>
  <c r="W314" i="23"/>
  <c r="X314" i="23"/>
  <c r="W315" i="23"/>
  <c r="X315" i="23"/>
  <c r="W316" i="23"/>
  <c r="X316" i="23"/>
  <c r="W317" i="23"/>
  <c r="X317" i="23"/>
  <c r="W318" i="23"/>
  <c r="X318" i="23"/>
  <c r="W319" i="23"/>
  <c r="X319" i="23"/>
  <c r="W320" i="23"/>
  <c r="X320" i="23"/>
  <c r="W321" i="23"/>
  <c r="X321" i="23"/>
  <c r="W322" i="23"/>
  <c r="X322" i="23"/>
  <c r="W323" i="23"/>
  <c r="X323" i="23"/>
  <c r="W324" i="23"/>
  <c r="X324" i="23"/>
  <c r="W325" i="23"/>
  <c r="X325" i="23"/>
  <c r="W326" i="23"/>
  <c r="X326" i="23"/>
  <c r="W327" i="23"/>
  <c r="X327" i="23"/>
  <c r="W328" i="23"/>
  <c r="X328" i="23"/>
  <c r="W329" i="23"/>
  <c r="X329" i="23"/>
  <c r="W330" i="23"/>
  <c r="X330" i="23"/>
  <c r="W331" i="23"/>
  <c r="X331" i="23"/>
  <c r="W332" i="23"/>
  <c r="X332" i="23"/>
  <c r="W333" i="23"/>
  <c r="X333" i="23"/>
  <c r="W334" i="23"/>
  <c r="X334" i="23"/>
  <c r="W335" i="23"/>
  <c r="X335" i="23"/>
  <c r="W336" i="23"/>
  <c r="X336" i="23"/>
  <c r="W337" i="23"/>
  <c r="X337" i="23"/>
  <c r="W338" i="23"/>
  <c r="X338" i="23"/>
  <c r="W339" i="23"/>
  <c r="X339" i="23"/>
  <c r="W340" i="23"/>
  <c r="X340" i="23"/>
  <c r="W341" i="23"/>
  <c r="X341" i="23"/>
  <c r="W342" i="23"/>
  <c r="X342" i="23"/>
  <c r="W343" i="23"/>
  <c r="X343" i="23"/>
  <c r="W344" i="23"/>
  <c r="X344" i="23"/>
  <c r="W345" i="23"/>
  <c r="X345" i="23"/>
  <c r="W346" i="23"/>
  <c r="X346" i="23"/>
  <c r="W347" i="23"/>
  <c r="X347" i="23"/>
  <c r="W348" i="23"/>
  <c r="X348" i="23"/>
  <c r="W349" i="23"/>
  <c r="X349" i="23"/>
  <c r="W350" i="23"/>
  <c r="X350" i="23"/>
  <c r="W351" i="23"/>
  <c r="X351" i="23"/>
  <c r="W352" i="23"/>
  <c r="X352" i="23"/>
  <c r="W353" i="23"/>
  <c r="X353" i="23"/>
  <c r="W354" i="23"/>
  <c r="X354" i="23"/>
  <c r="W355" i="23"/>
  <c r="X355" i="23"/>
  <c r="W356" i="23"/>
  <c r="X356" i="23"/>
  <c r="W357" i="23"/>
  <c r="X357" i="23"/>
  <c r="W358" i="23"/>
  <c r="X358" i="23"/>
  <c r="W359" i="23"/>
  <c r="X359" i="23"/>
  <c r="W360" i="23"/>
  <c r="X360" i="23"/>
  <c r="W361" i="23"/>
  <c r="X361" i="23"/>
  <c r="W362" i="23"/>
  <c r="X362" i="23"/>
  <c r="W363" i="23"/>
  <c r="X363" i="23"/>
  <c r="W364" i="23"/>
  <c r="X364" i="23"/>
  <c r="W365" i="23"/>
  <c r="X365" i="23"/>
  <c r="W366" i="23"/>
  <c r="X366" i="23"/>
  <c r="W367" i="23"/>
  <c r="X367" i="23"/>
  <c r="W368" i="23"/>
  <c r="X368" i="23"/>
  <c r="W369" i="23"/>
  <c r="X369" i="23"/>
  <c r="W370" i="23"/>
  <c r="X370" i="23"/>
  <c r="W371" i="23"/>
  <c r="X371" i="23"/>
  <c r="W372" i="23"/>
  <c r="X372" i="23"/>
  <c r="W373" i="23"/>
  <c r="X373" i="23"/>
  <c r="W374" i="23"/>
  <c r="X374" i="23"/>
  <c r="W375" i="23"/>
  <c r="X375" i="23"/>
  <c r="W376" i="23"/>
  <c r="X376" i="23"/>
  <c r="W377" i="23"/>
  <c r="X377" i="23"/>
  <c r="W378" i="23"/>
  <c r="X378" i="23"/>
  <c r="W379" i="23"/>
  <c r="X379" i="23"/>
  <c r="W380" i="23"/>
  <c r="X380" i="23"/>
  <c r="W381" i="23"/>
  <c r="X381" i="23"/>
  <c r="W382" i="23"/>
  <c r="X382" i="23"/>
  <c r="W383" i="23"/>
  <c r="X383" i="23"/>
  <c r="W384" i="23"/>
  <c r="X384" i="23"/>
  <c r="W385" i="23"/>
  <c r="X385" i="23"/>
  <c r="W386" i="23"/>
  <c r="X386" i="23"/>
  <c r="W387" i="23"/>
  <c r="X387" i="23"/>
  <c r="W388" i="23"/>
  <c r="X388" i="23"/>
  <c r="W389" i="23"/>
  <c r="X389" i="23"/>
  <c r="W390" i="23"/>
  <c r="X390" i="23"/>
  <c r="W391" i="23"/>
  <c r="X391" i="23"/>
  <c r="W392" i="23"/>
  <c r="X392" i="23"/>
  <c r="W393" i="23"/>
  <c r="X393" i="23"/>
  <c r="W394" i="23"/>
  <c r="X394" i="23"/>
  <c r="W395" i="23"/>
  <c r="X395" i="23"/>
  <c r="W396" i="23"/>
  <c r="X396" i="23"/>
  <c r="W397" i="23"/>
  <c r="X397" i="23"/>
  <c r="W398" i="23"/>
  <c r="X398" i="23"/>
  <c r="W399" i="23"/>
  <c r="X399" i="23"/>
  <c r="W400" i="23"/>
  <c r="X400" i="23"/>
  <c r="W401" i="23"/>
  <c r="X401" i="23"/>
  <c r="W402" i="23"/>
  <c r="X402" i="23"/>
  <c r="W403" i="23"/>
  <c r="X403" i="23"/>
  <c r="W404" i="23"/>
  <c r="X404" i="23"/>
  <c r="W405" i="23"/>
  <c r="X405" i="23"/>
  <c r="W406" i="23"/>
  <c r="X406" i="23"/>
  <c r="W407" i="23"/>
  <c r="X407" i="23"/>
  <c r="W408" i="23"/>
  <c r="X408" i="23"/>
  <c r="W409" i="23"/>
  <c r="X409" i="23"/>
  <c r="W410" i="23"/>
  <c r="X410" i="23"/>
  <c r="W411" i="23"/>
  <c r="X411" i="23"/>
  <c r="W412" i="23"/>
  <c r="X412" i="23"/>
  <c r="W413" i="23"/>
  <c r="X413" i="23"/>
  <c r="W414" i="23"/>
  <c r="X414" i="23"/>
  <c r="W415" i="23"/>
  <c r="X415" i="23"/>
  <c r="W416" i="23"/>
  <c r="X416" i="23"/>
  <c r="W417" i="23"/>
  <c r="X417" i="23"/>
  <c r="W418" i="23"/>
  <c r="X418" i="23"/>
  <c r="W419" i="23"/>
  <c r="X419" i="23"/>
  <c r="W420" i="23"/>
  <c r="X420" i="23"/>
  <c r="W421" i="23"/>
  <c r="X421" i="23"/>
  <c r="W422" i="23"/>
  <c r="X422" i="23"/>
  <c r="W423" i="23"/>
  <c r="X423" i="23"/>
  <c r="W424" i="23"/>
  <c r="X424" i="23"/>
  <c r="W425" i="23"/>
  <c r="X425" i="23"/>
  <c r="W426" i="23"/>
  <c r="X426" i="23"/>
  <c r="W427" i="23"/>
  <c r="X427" i="23"/>
  <c r="W428" i="23"/>
  <c r="X428" i="23"/>
  <c r="W429" i="23"/>
  <c r="X429" i="23"/>
  <c r="W430" i="23"/>
  <c r="X430" i="23"/>
  <c r="W431" i="23"/>
  <c r="X431" i="23"/>
  <c r="W432" i="23"/>
  <c r="X432" i="23"/>
  <c r="W433" i="23"/>
  <c r="X433" i="23"/>
  <c r="W434" i="23"/>
  <c r="X434" i="23"/>
  <c r="W435" i="23"/>
  <c r="X435" i="23"/>
  <c r="W436" i="23"/>
  <c r="X436" i="23"/>
  <c r="W437" i="23"/>
  <c r="X437" i="23"/>
  <c r="W438" i="23"/>
  <c r="X438" i="23"/>
  <c r="W439" i="23"/>
  <c r="X439" i="23"/>
  <c r="W440" i="23"/>
  <c r="X440" i="23"/>
  <c r="W441" i="23"/>
  <c r="X441" i="23"/>
  <c r="W442" i="23"/>
  <c r="X442" i="23"/>
  <c r="W443" i="23"/>
  <c r="X443" i="23"/>
  <c r="W444" i="23"/>
  <c r="X444" i="23"/>
  <c r="W445" i="23"/>
  <c r="X445" i="23"/>
  <c r="W446" i="23"/>
  <c r="X446" i="23"/>
  <c r="W447" i="23"/>
  <c r="X447" i="23"/>
  <c r="W448" i="23"/>
  <c r="X448" i="23"/>
  <c r="W449" i="23"/>
  <c r="X449" i="23"/>
  <c r="W450" i="23"/>
  <c r="X450" i="23"/>
  <c r="W451" i="23"/>
  <c r="X451" i="23"/>
  <c r="W452" i="23"/>
  <c r="X452" i="23"/>
  <c r="W453" i="23"/>
  <c r="X453" i="23"/>
  <c r="W454" i="23"/>
  <c r="X454" i="23"/>
  <c r="W455" i="23"/>
  <c r="X455" i="23"/>
  <c r="W456" i="23"/>
  <c r="X456" i="23"/>
  <c r="W457" i="23"/>
  <c r="X457" i="23"/>
  <c r="W458" i="23"/>
  <c r="X458" i="23"/>
  <c r="W459" i="23"/>
  <c r="X459" i="23"/>
  <c r="W460" i="23"/>
  <c r="X460" i="23"/>
  <c r="W461" i="23"/>
  <c r="X461" i="23"/>
  <c r="W462" i="23"/>
  <c r="X462" i="23"/>
  <c r="W463" i="23"/>
  <c r="X463" i="23"/>
  <c r="W464" i="23"/>
  <c r="X464" i="23"/>
  <c r="W465" i="23"/>
  <c r="X465" i="23"/>
  <c r="W466" i="23"/>
  <c r="X466" i="23"/>
  <c r="W467" i="23"/>
  <c r="X467" i="23"/>
  <c r="W468" i="23"/>
  <c r="X468" i="23"/>
  <c r="W469" i="23"/>
  <c r="X469" i="23"/>
  <c r="W470" i="23"/>
  <c r="X470" i="23"/>
  <c r="W471" i="23"/>
  <c r="X471" i="23"/>
  <c r="W472" i="23"/>
  <c r="X472" i="23"/>
  <c r="W473" i="23"/>
  <c r="X473" i="23"/>
  <c r="W474" i="23"/>
  <c r="X474" i="23"/>
  <c r="W475" i="23"/>
  <c r="X475" i="23"/>
  <c r="W476" i="23"/>
  <c r="X476" i="23"/>
  <c r="W477" i="23"/>
  <c r="X477" i="23"/>
  <c r="W478" i="23"/>
  <c r="X478" i="23"/>
  <c r="W479" i="23"/>
  <c r="X479" i="23"/>
  <c r="W480" i="23"/>
  <c r="X480" i="23"/>
  <c r="W481" i="23"/>
  <c r="X481" i="23"/>
  <c r="W482" i="23"/>
  <c r="X482" i="23"/>
  <c r="W483" i="23"/>
  <c r="X483" i="23"/>
  <c r="W484" i="23"/>
  <c r="X484" i="23"/>
  <c r="W485" i="23"/>
  <c r="X485" i="23"/>
  <c r="W486" i="23"/>
  <c r="X486" i="23"/>
  <c r="W487" i="23"/>
  <c r="X487" i="23"/>
  <c r="W488" i="23"/>
  <c r="X488" i="23"/>
  <c r="W489" i="23"/>
  <c r="X489" i="23"/>
  <c r="W490" i="23"/>
  <c r="X490" i="23"/>
  <c r="W491" i="23"/>
  <c r="X491" i="23"/>
  <c r="W492" i="23"/>
  <c r="X492" i="23"/>
  <c r="W493" i="23"/>
  <c r="X493" i="23"/>
  <c r="W494" i="23"/>
  <c r="X494" i="23"/>
  <c r="W495" i="23"/>
  <c r="X495" i="23"/>
  <c r="W496" i="23"/>
  <c r="X496" i="23"/>
  <c r="W497" i="23"/>
  <c r="X497" i="23"/>
  <c r="W498" i="23"/>
  <c r="X498" i="23"/>
  <c r="W499" i="23"/>
  <c r="X499" i="23"/>
  <c r="W500" i="23"/>
  <c r="X500" i="23"/>
  <c r="W501" i="23"/>
  <c r="X501" i="23"/>
  <c r="W502" i="23"/>
  <c r="X502" i="23"/>
  <c r="W503" i="23"/>
  <c r="X503" i="23"/>
  <c r="W504" i="23"/>
  <c r="X504" i="23"/>
  <c r="W505" i="23"/>
  <c r="X505" i="23"/>
  <c r="W506" i="23"/>
  <c r="X506" i="23"/>
  <c r="W507" i="23"/>
  <c r="X507" i="23"/>
  <c r="W508" i="23"/>
  <c r="X508" i="23"/>
  <c r="W509" i="23"/>
  <c r="X509" i="23"/>
  <c r="W510" i="23"/>
  <c r="X510" i="23"/>
  <c r="W511" i="23"/>
  <c r="X511" i="23"/>
  <c r="W512" i="23"/>
  <c r="X512" i="23"/>
  <c r="W513" i="23"/>
  <c r="X513" i="23"/>
  <c r="W514" i="23"/>
  <c r="X514" i="23"/>
  <c r="W515" i="23"/>
  <c r="X515" i="23"/>
  <c r="W516" i="23"/>
  <c r="X516" i="23"/>
  <c r="W517" i="23"/>
  <c r="X517" i="23"/>
  <c r="W518" i="23"/>
  <c r="X518" i="23"/>
  <c r="W519" i="23"/>
  <c r="X519" i="23"/>
  <c r="W520" i="23"/>
  <c r="X520" i="23"/>
  <c r="W521" i="23"/>
  <c r="X521" i="23"/>
  <c r="W522" i="23"/>
  <c r="X522" i="23"/>
  <c r="W523" i="23"/>
  <c r="X523" i="23"/>
  <c r="W524" i="23"/>
  <c r="X524" i="23"/>
  <c r="W525" i="23"/>
  <c r="X525" i="23"/>
  <c r="W526" i="23"/>
  <c r="X526" i="23"/>
  <c r="W527" i="23"/>
  <c r="X527" i="23"/>
  <c r="W528" i="23"/>
  <c r="X528" i="23"/>
  <c r="W529" i="23"/>
  <c r="X529" i="23"/>
  <c r="W530" i="23"/>
  <c r="X530" i="23"/>
  <c r="W531" i="23"/>
  <c r="X531" i="23"/>
  <c r="W532" i="23"/>
  <c r="X532" i="23"/>
  <c r="W533" i="23"/>
  <c r="X533" i="23"/>
  <c r="W534" i="23"/>
  <c r="X534" i="23"/>
  <c r="W535" i="23"/>
  <c r="X535" i="23"/>
  <c r="W536" i="23"/>
  <c r="X536" i="23"/>
  <c r="W537" i="23"/>
  <c r="X537" i="23"/>
  <c r="W538" i="23"/>
  <c r="X538" i="23"/>
  <c r="W539" i="23"/>
  <c r="X539" i="23"/>
  <c r="W540" i="23"/>
  <c r="X540" i="23"/>
  <c r="W541" i="23"/>
  <c r="X541" i="23"/>
  <c r="W542" i="23"/>
  <c r="X542" i="23"/>
  <c r="W543" i="23"/>
  <c r="X543" i="23"/>
  <c r="W544" i="23"/>
  <c r="X544" i="23"/>
  <c r="W545" i="23"/>
  <c r="X545" i="23"/>
  <c r="W546" i="23"/>
  <c r="X546" i="23"/>
  <c r="W547" i="23"/>
  <c r="X547" i="23"/>
  <c r="W548" i="23"/>
  <c r="X548" i="23"/>
  <c r="W549" i="23"/>
  <c r="X549" i="23"/>
  <c r="W550" i="23"/>
  <c r="X550" i="23"/>
  <c r="W551" i="23"/>
  <c r="X551" i="23"/>
  <c r="W552" i="23"/>
  <c r="X552" i="23"/>
  <c r="W553" i="23"/>
  <c r="X553" i="23"/>
  <c r="W554" i="23"/>
  <c r="X554" i="23"/>
  <c r="W555" i="23"/>
  <c r="X555" i="23"/>
  <c r="W556" i="23"/>
  <c r="X556" i="23"/>
  <c r="W557" i="23"/>
  <c r="X557" i="23"/>
  <c r="W558" i="23"/>
  <c r="X558" i="23"/>
  <c r="W559" i="23"/>
  <c r="X559" i="23"/>
  <c r="W560" i="23"/>
  <c r="X560" i="23"/>
  <c r="W561" i="23"/>
  <c r="X561" i="23"/>
  <c r="W562" i="23"/>
  <c r="X562" i="23"/>
  <c r="W563" i="23"/>
  <c r="X563" i="23"/>
  <c r="W564" i="23"/>
  <c r="X564" i="23"/>
  <c r="W565" i="23"/>
  <c r="X565" i="23"/>
  <c r="W566" i="23"/>
  <c r="X566" i="23"/>
  <c r="W567" i="23"/>
  <c r="X567" i="23"/>
  <c r="W568" i="23"/>
  <c r="X568" i="23"/>
  <c r="W569" i="23"/>
  <c r="X569" i="23"/>
  <c r="W570" i="23"/>
  <c r="X570" i="23"/>
  <c r="W571" i="23"/>
  <c r="X571" i="23"/>
  <c r="W572" i="23"/>
  <c r="X572" i="23"/>
  <c r="W573" i="23"/>
  <c r="X573" i="23"/>
  <c r="W574" i="23"/>
  <c r="X574" i="23"/>
  <c r="W575" i="23"/>
  <c r="X575" i="23"/>
  <c r="W576" i="23"/>
  <c r="X576" i="23"/>
  <c r="W577" i="23"/>
  <c r="X577" i="23"/>
  <c r="W578" i="23"/>
  <c r="X578" i="23"/>
  <c r="W579" i="23"/>
  <c r="X579" i="23"/>
  <c r="W580" i="23"/>
  <c r="X580" i="23"/>
  <c r="W581" i="23"/>
  <c r="X581" i="23"/>
  <c r="W582" i="23"/>
  <c r="X582" i="23"/>
  <c r="W583" i="23"/>
  <c r="X583" i="23"/>
  <c r="W584" i="23"/>
  <c r="X584" i="23"/>
  <c r="W585" i="23"/>
  <c r="X585" i="23"/>
  <c r="W586" i="23"/>
  <c r="X586" i="23"/>
  <c r="W587" i="23"/>
  <c r="X587" i="23"/>
  <c r="W588" i="23"/>
  <c r="X588" i="23"/>
  <c r="W589" i="23"/>
  <c r="X589" i="23"/>
  <c r="W590" i="23"/>
  <c r="X590" i="23"/>
  <c r="W591" i="23"/>
  <c r="X591" i="23"/>
  <c r="W592" i="23"/>
  <c r="X592" i="23"/>
  <c r="W593" i="23"/>
  <c r="X593" i="23"/>
  <c r="W594" i="23"/>
  <c r="X594" i="23"/>
  <c r="W595" i="23"/>
  <c r="X595" i="23"/>
  <c r="W596" i="23"/>
  <c r="X596" i="23"/>
  <c r="W597" i="23"/>
  <c r="X597" i="23"/>
  <c r="W598" i="23"/>
  <c r="X598" i="23"/>
  <c r="W599" i="23"/>
  <c r="X599" i="23"/>
  <c r="W600" i="23"/>
  <c r="X600" i="23"/>
  <c r="W601" i="23"/>
  <c r="X601" i="23"/>
  <c r="W602" i="23"/>
  <c r="X602" i="23"/>
  <c r="W603" i="23"/>
  <c r="X603" i="23"/>
  <c r="W604" i="23"/>
  <c r="X604" i="23"/>
  <c r="W605" i="23"/>
  <c r="X605" i="23"/>
  <c r="W606" i="23"/>
  <c r="X606" i="23"/>
  <c r="W607" i="23"/>
  <c r="X607" i="23"/>
  <c r="W608" i="23"/>
  <c r="X608" i="23"/>
  <c r="W609" i="23"/>
  <c r="X609" i="23"/>
  <c r="W610" i="23"/>
  <c r="X610" i="23"/>
  <c r="W611" i="23"/>
  <c r="X611" i="23"/>
  <c r="W612" i="23"/>
  <c r="X612" i="23"/>
  <c r="W613" i="23"/>
  <c r="X613" i="23"/>
  <c r="W614" i="23"/>
  <c r="X614" i="23"/>
  <c r="W615" i="23"/>
  <c r="X615" i="23"/>
  <c r="W616" i="23"/>
  <c r="X616" i="23"/>
  <c r="W617" i="23"/>
  <c r="X617" i="23"/>
  <c r="W618" i="23"/>
  <c r="X618" i="23"/>
  <c r="W619" i="23"/>
  <c r="X619" i="23"/>
  <c r="W620" i="23"/>
  <c r="X620" i="23"/>
  <c r="W621" i="23"/>
  <c r="X621" i="23"/>
  <c r="W622" i="23"/>
  <c r="X622" i="23"/>
  <c r="W623" i="23"/>
  <c r="X623" i="23"/>
  <c r="W624" i="23"/>
  <c r="X624" i="23"/>
  <c r="W625" i="23"/>
  <c r="X625" i="23"/>
  <c r="W626" i="23"/>
  <c r="X626" i="23"/>
  <c r="W627" i="23"/>
  <c r="X627" i="23"/>
  <c r="W628" i="23"/>
  <c r="X628" i="23"/>
  <c r="W629" i="23"/>
  <c r="X629" i="23"/>
  <c r="W630" i="23"/>
  <c r="X630" i="23"/>
  <c r="W631" i="23"/>
  <c r="X631" i="23"/>
  <c r="W632" i="23"/>
  <c r="X632" i="23"/>
  <c r="W633" i="23"/>
  <c r="X633" i="23"/>
  <c r="W634" i="23"/>
  <c r="X634" i="23"/>
  <c r="W635" i="23"/>
  <c r="X635" i="23"/>
  <c r="W636" i="23"/>
  <c r="X636" i="23"/>
  <c r="W637" i="23"/>
  <c r="X637" i="23"/>
  <c r="W638" i="23"/>
  <c r="X638" i="23"/>
  <c r="W639" i="23"/>
  <c r="X639" i="23"/>
  <c r="W640" i="23"/>
  <c r="X640" i="23"/>
  <c r="W641" i="23"/>
  <c r="X641" i="23"/>
  <c r="W642" i="23"/>
  <c r="X642" i="23"/>
  <c r="W643" i="23"/>
  <c r="X643" i="23"/>
  <c r="W644" i="23"/>
  <c r="X644" i="23"/>
  <c r="W645" i="23"/>
  <c r="X645" i="23"/>
  <c r="W646" i="23"/>
  <c r="X646" i="23"/>
  <c r="W647" i="23"/>
  <c r="X647" i="23"/>
  <c r="W648" i="23"/>
  <c r="X648" i="23"/>
  <c r="W649" i="23"/>
  <c r="X649" i="23"/>
  <c r="W650" i="23"/>
  <c r="X650" i="23"/>
  <c r="W651" i="23"/>
  <c r="X651" i="23"/>
  <c r="W652" i="23"/>
  <c r="X652" i="23"/>
  <c r="W653" i="23"/>
  <c r="X653" i="23"/>
  <c r="W654" i="23"/>
  <c r="X654" i="23"/>
  <c r="W655" i="23"/>
  <c r="X655" i="23"/>
  <c r="W656" i="23"/>
  <c r="X656" i="23"/>
  <c r="W657" i="23"/>
  <c r="X657" i="23"/>
  <c r="W658" i="23"/>
  <c r="X658" i="23"/>
  <c r="W659" i="23"/>
  <c r="X659" i="23"/>
  <c r="W660" i="23"/>
  <c r="X660" i="23"/>
  <c r="W661" i="23"/>
  <c r="X661" i="23"/>
  <c r="W662" i="23"/>
  <c r="X662" i="23"/>
  <c r="W663" i="23"/>
  <c r="X663" i="23"/>
  <c r="W664" i="23"/>
  <c r="X664" i="23"/>
  <c r="W665" i="23"/>
  <c r="X665" i="23"/>
  <c r="W666" i="23"/>
  <c r="X666" i="23"/>
  <c r="W667" i="23"/>
  <c r="X667" i="23"/>
  <c r="W668" i="23"/>
  <c r="X668" i="23"/>
  <c r="W669" i="23"/>
  <c r="X669" i="23"/>
  <c r="W670" i="23"/>
  <c r="X670" i="23"/>
  <c r="W671" i="23"/>
  <c r="X671" i="23"/>
  <c r="W672" i="23"/>
  <c r="X672" i="23"/>
  <c r="W673" i="23"/>
  <c r="X673" i="23"/>
  <c r="W674" i="23"/>
  <c r="X674" i="23"/>
  <c r="W675" i="23"/>
  <c r="X675" i="23"/>
  <c r="W676" i="23"/>
  <c r="X676" i="23"/>
  <c r="W677" i="23"/>
  <c r="X677" i="23"/>
  <c r="W678" i="23"/>
  <c r="X678" i="23"/>
  <c r="W679" i="23"/>
  <c r="X679" i="23"/>
  <c r="W680" i="23"/>
  <c r="X680" i="23"/>
  <c r="W681" i="23"/>
  <c r="X681" i="23"/>
  <c r="W682" i="23"/>
  <c r="X682" i="23"/>
  <c r="W683" i="23"/>
  <c r="X683" i="23"/>
  <c r="W684" i="23"/>
  <c r="X684" i="23"/>
  <c r="W685" i="23"/>
  <c r="X685" i="23"/>
  <c r="W686" i="23"/>
  <c r="X686" i="23"/>
  <c r="W687" i="23"/>
  <c r="X687" i="23"/>
  <c r="W688" i="23"/>
  <c r="X688" i="23"/>
  <c r="W689" i="23"/>
  <c r="X689" i="23"/>
  <c r="W690" i="23"/>
  <c r="X690" i="23"/>
  <c r="W691" i="23"/>
  <c r="X691" i="23"/>
  <c r="W692" i="23"/>
  <c r="X692" i="23"/>
  <c r="W693" i="23"/>
  <c r="X693" i="23"/>
  <c r="W694" i="23"/>
  <c r="X694" i="23"/>
  <c r="W695" i="23"/>
  <c r="X695" i="23"/>
  <c r="W696" i="23"/>
  <c r="X696" i="23"/>
  <c r="W697" i="23"/>
  <c r="X697" i="23"/>
  <c r="W698" i="23"/>
  <c r="X698" i="23"/>
  <c r="W699" i="23"/>
  <c r="X699" i="23"/>
  <c r="W700" i="23"/>
  <c r="X700" i="23"/>
  <c r="W701" i="23"/>
  <c r="X701" i="23"/>
  <c r="W702" i="23"/>
  <c r="X702" i="23"/>
  <c r="W703" i="23"/>
  <c r="X703" i="23"/>
  <c r="W704" i="23"/>
  <c r="X704" i="23"/>
  <c r="W705" i="23"/>
  <c r="X705" i="23"/>
  <c r="W706" i="23"/>
  <c r="X706" i="23"/>
  <c r="W707" i="23"/>
  <c r="X707" i="23"/>
  <c r="W708" i="23"/>
  <c r="X708" i="23"/>
  <c r="W709" i="23"/>
  <c r="X709" i="23"/>
  <c r="W710" i="23"/>
  <c r="X710" i="23"/>
  <c r="W711" i="23"/>
  <c r="X711" i="23"/>
  <c r="W712" i="23"/>
  <c r="X712" i="23"/>
  <c r="W713" i="23"/>
  <c r="X713" i="23"/>
  <c r="W714" i="23"/>
  <c r="X714" i="23"/>
  <c r="W715" i="23"/>
  <c r="X715" i="23"/>
  <c r="W716" i="23"/>
  <c r="X716" i="23"/>
  <c r="W717" i="23"/>
  <c r="X717" i="23"/>
  <c r="W718" i="23"/>
  <c r="X718" i="23"/>
  <c r="W719" i="23"/>
  <c r="X719" i="23"/>
  <c r="W720" i="23"/>
  <c r="X720" i="23"/>
  <c r="W721" i="23"/>
  <c r="X721" i="23"/>
  <c r="W722" i="23"/>
  <c r="X722" i="23"/>
  <c r="W723" i="23"/>
  <c r="X723" i="23"/>
  <c r="W724" i="23"/>
  <c r="X724" i="23"/>
  <c r="W725" i="23"/>
  <c r="X725" i="23"/>
  <c r="W726" i="23"/>
  <c r="X726" i="23"/>
  <c r="W727" i="23"/>
  <c r="X727" i="23"/>
  <c r="W728" i="23"/>
  <c r="X728" i="23"/>
  <c r="W729" i="23"/>
  <c r="X729" i="23"/>
  <c r="W730" i="23"/>
  <c r="X730" i="23"/>
  <c r="W731" i="23"/>
  <c r="X731" i="23"/>
  <c r="W732" i="23"/>
  <c r="X732" i="23"/>
  <c r="W733" i="23"/>
  <c r="X733" i="23"/>
  <c r="W734" i="23"/>
  <c r="X734" i="23"/>
  <c r="W735" i="23"/>
  <c r="X735" i="23"/>
  <c r="W736" i="23"/>
  <c r="X736" i="23"/>
  <c r="W737" i="23"/>
  <c r="X737" i="23"/>
  <c r="W738" i="23"/>
  <c r="X738" i="23"/>
  <c r="W739" i="23"/>
  <c r="X739" i="23"/>
  <c r="W740" i="23"/>
  <c r="X740" i="23"/>
  <c r="W741" i="23"/>
  <c r="X741" i="23"/>
  <c r="W742" i="23"/>
  <c r="X742" i="23"/>
  <c r="W743" i="23"/>
  <c r="X743" i="23"/>
  <c r="W744" i="23"/>
  <c r="X744" i="23"/>
  <c r="W745" i="23"/>
  <c r="X745" i="23"/>
  <c r="W746" i="23"/>
  <c r="X746" i="23"/>
  <c r="W747" i="23"/>
  <c r="X747" i="23"/>
  <c r="W748" i="23"/>
  <c r="X748" i="23"/>
  <c r="W749" i="23"/>
  <c r="X749" i="23"/>
  <c r="W750" i="23"/>
  <c r="X750" i="23"/>
  <c r="W751" i="23"/>
  <c r="X751" i="23"/>
  <c r="W752" i="23"/>
  <c r="X752" i="23"/>
  <c r="W753" i="23"/>
  <c r="X753" i="23"/>
  <c r="W754" i="23"/>
  <c r="X754" i="23"/>
  <c r="W755" i="23"/>
  <c r="X755" i="23"/>
  <c r="W756" i="23"/>
  <c r="X756" i="23"/>
  <c r="W757" i="23"/>
  <c r="X757" i="23"/>
  <c r="W758" i="23"/>
  <c r="X758" i="23"/>
  <c r="W759" i="23"/>
  <c r="X759" i="23"/>
  <c r="W760" i="23"/>
  <c r="X760" i="23"/>
  <c r="W761" i="23"/>
  <c r="X761" i="23"/>
  <c r="W762" i="23"/>
  <c r="X762" i="23"/>
  <c r="W763" i="23"/>
  <c r="X763" i="23"/>
  <c r="W764" i="23"/>
  <c r="X764" i="23"/>
  <c r="W765" i="23"/>
  <c r="X765" i="23"/>
  <c r="W766" i="23"/>
  <c r="X766" i="23"/>
  <c r="W767" i="23"/>
  <c r="X767" i="23"/>
  <c r="W768" i="23"/>
  <c r="X768" i="23"/>
  <c r="W769" i="23"/>
  <c r="X769" i="23"/>
  <c r="W770" i="23"/>
  <c r="X770" i="23"/>
  <c r="W771" i="23"/>
  <c r="X771" i="23"/>
  <c r="W772" i="23"/>
  <c r="X772" i="23"/>
  <c r="W773" i="23"/>
  <c r="X773" i="23"/>
  <c r="W774" i="23"/>
  <c r="X774" i="23"/>
  <c r="W775" i="23"/>
  <c r="X775" i="23"/>
  <c r="W776" i="23"/>
  <c r="X776" i="23"/>
  <c r="W777" i="23"/>
  <c r="X777" i="23"/>
  <c r="W778" i="23"/>
  <c r="X778" i="23"/>
  <c r="W779" i="23"/>
  <c r="X779" i="23"/>
  <c r="W780" i="23"/>
  <c r="X780" i="23"/>
  <c r="W781" i="23"/>
  <c r="X781" i="23"/>
  <c r="W782" i="23"/>
  <c r="X782" i="23"/>
  <c r="W783" i="23"/>
  <c r="X783" i="23"/>
  <c r="W784" i="23"/>
  <c r="X784" i="23"/>
  <c r="W785" i="23"/>
  <c r="X785" i="23"/>
  <c r="W786" i="23"/>
  <c r="X786" i="23"/>
  <c r="W787" i="23"/>
  <c r="X787" i="23"/>
  <c r="W788" i="23"/>
  <c r="X788" i="23"/>
  <c r="W789" i="23"/>
  <c r="X789" i="23"/>
  <c r="W790" i="23"/>
  <c r="X790" i="23"/>
  <c r="W791" i="23"/>
  <c r="X791" i="23"/>
  <c r="W792" i="23"/>
  <c r="X792" i="23"/>
  <c r="W793" i="23"/>
  <c r="X793" i="23"/>
  <c r="W794" i="23"/>
  <c r="X794" i="23"/>
  <c r="W795" i="23"/>
  <c r="X795" i="23"/>
  <c r="W796" i="23"/>
  <c r="X796" i="23"/>
  <c r="W797" i="23"/>
  <c r="X797" i="23"/>
  <c r="W798" i="23"/>
  <c r="X798" i="23"/>
  <c r="W799" i="23"/>
  <c r="X799" i="23"/>
  <c r="W800" i="23"/>
  <c r="X800" i="23"/>
  <c r="W801" i="23"/>
  <c r="X801" i="23"/>
  <c r="W802" i="23"/>
  <c r="X802" i="23"/>
  <c r="W803" i="23"/>
  <c r="X803" i="23"/>
  <c r="W804" i="23"/>
  <c r="X804" i="23"/>
  <c r="W805" i="23"/>
  <c r="X805" i="23"/>
  <c r="W806" i="23"/>
  <c r="X806" i="23"/>
  <c r="W807" i="23"/>
  <c r="X807" i="23"/>
  <c r="W808" i="23"/>
  <c r="X808" i="23"/>
  <c r="W809" i="23"/>
  <c r="X809" i="23"/>
  <c r="W810" i="23"/>
  <c r="X810" i="23"/>
  <c r="W811" i="23"/>
  <c r="X811" i="23"/>
  <c r="W812" i="23"/>
  <c r="X812" i="23"/>
  <c r="W813" i="23"/>
  <c r="X813" i="23"/>
  <c r="W814" i="23"/>
  <c r="X814" i="23"/>
  <c r="W815" i="23"/>
  <c r="X815" i="23"/>
  <c r="W816" i="23"/>
  <c r="X816" i="23"/>
  <c r="W817" i="23"/>
  <c r="X817" i="23"/>
  <c r="W818" i="23"/>
  <c r="X818" i="23"/>
  <c r="W819" i="23"/>
  <c r="X819" i="23"/>
  <c r="W820" i="23"/>
  <c r="X820" i="23"/>
  <c r="W821" i="23"/>
  <c r="X821" i="23"/>
  <c r="W822" i="23"/>
  <c r="X822" i="23"/>
  <c r="W823" i="23"/>
  <c r="X823" i="23"/>
  <c r="W824" i="23"/>
  <c r="X824" i="23"/>
  <c r="W825" i="23"/>
  <c r="X825" i="23"/>
  <c r="W826" i="23"/>
  <c r="X826" i="23"/>
  <c r="W827" i="23"/>
  <c r="X827" i="23"/>
  <c r="W828" i="23"/>
  <c r="X828" i="23"/>
  <c r="W829" i="23"/>
  <c r="X829" i="23"/>
  <c r="W830" i="23"/>
  <c r="X830" i="23"/>
  <c r="W831" i="23"/>
  <c r="X831" i="23"/>
  <c r="W832" i="23"/>
  <c r="X832" i="23"/>
  <c r="W833" i="23"/>
  <c r="X833" i="23"/>
  <c r="W834" i="23"/>
  <c r="X834" i="23"/>
  <c r="W835" i="23"/>
  <c r="X835" i="23"/>
  <c r="W836" i="23"/>
  <c r="X836" i="23"/>
  <c r="W837" i="23"/>
  <c r="X837" i="23"/>
  <c r="W838" i="23"/>
  <c r="X838" i="23"/>
  <c r="W839" i="23"/>
  <c r="X839" i="23"/>
  <c r="W840" i="23"/>
  <c r="X840" i="23"/>
  <c r="W841" i="23"/>
  <c r="X841" i="23"/>
  <c r="W842" i="23"/>
  <c r="X842" i="23"/>
  <c r="W843" i="23"/>
  <c r="X843" i="23"/>
  <c r="W844" i="23"/>
  <c r="X844" i="23"/>
  <c r="W845" i="23"/>
  <c r="X845" i="23"/>
  <c r="W846" i="23"/>
  <c r="X846" i="23"/>
  <c r="W847" i="23"/>
  <c r="X847" i="23"/>
  <c r="W848" i="23"/>
  <c r="X848" i="23"/>
  <c r="W849" i="23"/>
  <c r="X849" i="23"/>
  <c r="W850" i="23"/>
  <c r="X850" i="23"/>
  <c r="W851" i="23"/>
  <c r="X851" i="23"/>
  <c r="W852" i="23"/>
  <c r="X852" i="23"/>
  <c r="W853" i="23"/>
  <c r="X853" i="23"/>
  <c r="W854" i="23"/>
  <c r="X854" i="23"/>
  <c r="W855" i="23"/>
  <c r="X855" i="23"/>
  <c r="W856" i="23"/>
  <c r="X856" i="23"/>
  <c r="W857" i="23"/>
  <c r="X857" i="23"/>
  <c r="W858" i="23"/>
  <c r="X858" i="23"/>
  <c r="W859" i="23"/>
  <c r="X859" i="23"/>
  <c r="W860" i="23"/>
  <c r="X860" i="23"/>
  <c r="W861" i="23"/>
  <c r="X861" i="23"/>
  <c r="W862" i="23"/>
  <c r="X862" i="23"/>
  <c r="W863" i="23"/>
  <c r="X863" i="23"/>
  <c r="W864" i="23"/>
  <c r="X864" i="23"/>
  <c r="W865" i="23"/>
  <c r="X865" i="23"/>
  <c r="W866" i="23"/>
  <c r="X866" i="23"/>
  <c r="W867" i="23"/>
  <c r="X867" i="23"/>
  <c r="W868" i="23"/>
  <c r="X868" i="23"/>
  <c r="W869" i="23"/>
  <c r="X869" i="23"/>
  <c r="W870" i="23"/>
  <c r="X870" i="23"/>
  <c r="W871" i="23"/>
  <c r="X871" i="23"/>
  <c r="W872" i="23"/>
  <c r="X872" i="23"/>
  <c r="W873" i="23"/>
  <c r="X873" i="23"/>
  <c r="W874" i="23"/>
  <c r="X874" i="23"/>
  <c r="W875" i="23"/>
  <c r="X875" i="23"/>
  <c r="W876" i="23"/>
  <c r="X876" i="23"/>
  <c r="W877" i="23"/>
  <c r="X877" i="23"/>
  <c r="W878" i="23"/>
  <c r="X878" i="23"/>
  <c r="W879" i="23"/>
  <c r="X879" i="23"/>
  <c r="W880" i="23"/>
  <c r="X880" i="23"/>
  <c r="W881" i="23"/>
  <c r="X881" i="23"/>
  <c r="W882" i="23"/>
  <c r="X882" i="23"/>
  <c r="W883" i="23"/>
  <c r="X883" i="23"/>
  <c r="W884" i="23"/>
  <c r="X884" i="23"/>
  <c r="W885" i="23"/>
  <c r="X885" i="23"/>
  <c r="W886" i="23"/>
  <c r="X886" i="23"/>
  <c r="W887" i="23"/>
  <c r="X887" i="23"/>
  <c r="W888" i="23"/>
  <c r="X888" i="23"/>
  <c r="W889" i="23"/>
  <c r="X889" i="23"/>
  <c r="W890" i="23"/>
  <c r="X890" i="23"/>
  <c r="W891" i="23"/>
  <c r="X891" i="23"/>
  <c r="W892" i="23"/>
  <c r="X892" i="23"/>
  <c r="W893" i="23"/>
  <c r="X893" i="23"/>
  <c r="W894" i="23"/>
  <c r="X894" i="23"/>
  <c r="W895" i="23"/>
  <c r="X895" i="23"/>
  <c r="W896" i="23"/>
  <c r="X896" i="23"/>
  <c r="W897" i="23"/>
  <c r="X897" i="23"/>
  <c r="W898" i="23"/>
  <c r="X898" i="23"/>
  <c r="W899" i="23"/>
  <c r="X899" i="23"/>
  <c r="W900" i="23"/>
  <c r="X900" i="23"/>
  <c r="W901" i="23"/>
  <c r="X901" i="23"/>
  <c r="W902" i="23"/>
  <c r="X902" i="23"/>
  <c r="W903" i="23"/>
  <c r="X903" i="23"/>
  <c r="W904" i="23"/>
  <c r="X904" i="23"/>
  <c r="W905" i="23"/>
  <c r="X905" i="23"/>
  <c r="W906" i="23"/>
  <c r="X906" i="23"/>
  <c r="W907" i="23"/>
  <c r="X907" i="23"/>
  <c r="W908" i="23"/>
  <c r="X908" i="23"/>
  <c r="W909" i="23"/>
  <c r="X909" i="23"/>
  <c r="W910" i="23"/>
  <c r="X910" i="23"/>
  <c r="W911" i="23"/>
  <c r="X911" i="23"/>
  <c r="W912" i="23"/>
  <c r="X912" i="23"/>
  <c r="W913" i="23"/>
  <c r="X913" i="23"/>
  <c r="W914" i="23"/>
  <c r="X914" i="23"/>
  <c r="W915" i="23"/>
  <c r="X915" i="23"/>
  <c r="W916" i="23"/>
  <c r="X916" i="23"/>
  <c r="W917" i="23"/>
  <c r="X917" i="23"/>
  <c r="W918" i="23"/>
  <c r="X918" i="23"/>
  <c r="W919" i="23"/>
  <c r="X919" i="23"/>
  <c r="W920" i="23"/>
  <c r="X920" i="23"/>
  <c r="W921" i="23"/>
  <c r="X921" i="23"/>
  <c r="W922" i="23"/>
  <c r="X922" i="23"/>
  <c r="W923" i="23"/>
  <c r="X923" i="23"/>
  <c r="W924" i="23"/>
  <c r="X924" i="23"/>
  <c r="W925" i="23"/>
  <c r="X925" i="23"/>
  <c r="W926" i="23"/>
  <c r="X926" i="23"/>
  <c r="W927" i="23"/>
  <c r="X927" i="23"/>
  <c r="W928" i="23"/>
  <c r="X928" i="23"/>
  <c r="W929" i="23"/>
  <c r="X929" i="23"/>
  <c r="W930" i="23"/>
  <c r="X930" i="23"/>
  <c r="W931" i="23"/>
  <c r="X931" i="23"/>
  <c r="W932" i="23"/>
  <c r="X932" i="23"/>
  <c r="W933" i="23"/>
  <c r="X933" i="23"/>
  <c r="W934" i="23"/>
  <c r="X934" i="23"/>
  <c r="W935" i="23"/>
  <c r="X935" i="23"/>
  <c r="W936" i="23"/>
  <c r="X936" i="23"/>
  <c r="W937" i="23"/>
  <c r="X937" i="23"/>
  <c r="W938" i="23"/>
  <c r="X938" i="23"/>
  <c r="W939" i="23"/>
  <c r="X939" i="23"/>
  <c r="W940" i="23"/>
  <c r="X940" i="23"/>
  <c r="W941" i="23"/>
  <c r="X941" i="23"/>
  <c r="W942" i="23"/>
  <c r="X942" i="23"/>
  <c r="W943" i="23"/>
  <c r="X943" i="23"/>
  <c r="W944" i="23"/>
  <c r="X944" i="23"/>
  <c r="W945" i="23"/>
  <c r="X945" i="23"/>
  <c r="W946" i="23"/>
  <c r="X946" i="23"/>
  <c r="W947" i="23"/>
  <c r="X947" i="23"/>
  <c r="W948" i="23"/>
  <c r="X948" i="23"/>
  <c r="W949" i="23"/>
  <c r="X949" i="23"/>
  <c r="W950" i="23"/>
  <c r="X950" i="23"/>
  <c r="W951" i="23"/>
  <c r="X951" i="23"/>
  <c r="W952" i="23"/>
  <c r="X952" i="23"/>
  <c r="W953" i="23"/>
  <c r="X953" i="23"/>
  <c r="W954" i="23"/>
  <c r="X954" i="23"/>
  <c r="W955" i="23"/>
  <c r="X955" i="23"/>
  <c r="W956" i="23"/>
  <c r="X956" i="23"/>
  <c r="W957" i="23"/>
  <c r="X957" i="23"/>
  <c r="W958" i="23"/>
  <c r="X958" i="23"/>
  <c r="W959" i="23"/>
  <c r="X959" i="23"/>
  <c r="W960" i="23"/>
  <c r="X960" i="23"/>
  <c r="W961" i="23"/>
  <c r="X961" i="23"/>
  <c r="W962" i="23"/>
  <c r="X962" i="23"/>
  <c r="W963" i="23"/>
  <c r="X963" i="23"/>
  <c r="W964" i="23"/>
  <c r="X964" i="23"/>
  <c r="W965" i="23"/>
  <c r="X965" i="23"/>
  <c r="W966" i="23"/>
  <c r="X966" i="23"/>
  <c r="W967" i="23"/>
  <c r="X967" i="23"/>
  <c r="W968" i="23"/>
  <c r="X968" i="23"/>
  <c r="W969" i="23"/>
  <c r="X969" i="23"/>
  <c r="W970" i="23"/>
  <c r="X970" i="23"/>
  <c r="W971" i="23"/>
  <c r="X971" i="23"/>
  <c r="W972" i="23"/>
  <c r="X972" i="23"/>
  <c r="W973" i="23"/>
  <c r="X973" i="23"/>
  <c r="W974" i="23"/>
  <c r="X974" i="23"/>
  <c r="W975" i="23"/>
  <c r="X975" i="23"/>
  <c r="W976" i="23"/>
  <c r="X976" i="23"/>
  <c r="W977" i="23"/>
  <c r="X977" i="23"/>
  <c r="W978" i="23"/>
  <c r="X978" i="23"/>
  <c r="W979" i="23"/>
  <c r="X979" i="23"/>
  <c r="W980" i="23"/>
  <c r="X980" i="23"/>
  <c r="W981" i="23"/>
  <c r="X981" i="23"/>
  <c r="W982" i="23"/>
  <c r="X982" i="23"/>
  <c r="W983" i="23"/>
  <c r="X983" i="23"/>
  <c r="W984" i="23"/>
  <c r="X984" i="23"/>
  <c r="W985" i="23"/>
  <c r="X985" i="23"/>
  <c r="W986" i="23"/>
  <c r="X986" i="23"/>
  <c r="W987" i="23"/>
  <c r="X987" i="23"/>
  <c r="W988" i="23"/>
  <c r="X988" i="23"/>
  <c r="W989" i="23"/>
  <c r="X989" i="23"/>
  <c r="W990" i="23"/>
  <c r="X990" i="23"/>
  <c r="W991" i="23"/>
  <c r="X991" i="23"/>
  <c r="W992" i="23"/>
  <c r="X992" i="23"/>
  <c r="W993" i="23"/>
  <c r="X993" i="23"/>
  <c r="W994" i="23"/>
  <c r="X994" i="23"/>
  <c r="W995" i="23"/>
  <c r="X995" i="23"/>
  <c r="W996" i="23"/>
  <c r="X996" i="23"/>
  <c r="W997" i="23"/>
  <c r="X997" i="23"/>
  <c r="W998" i="23"/>
  <c r="X998" i="23"/>
  <c r="W999" i="23"/>
  <c r="X999" i="23"/>
  <c r="W1000" i="23"/>
  <c r="X1000" i="23"/>
  <c r="W1001" i="23"/>
  <c r="X1001" i="23"/>
  <c r="W1002" i="23"/>
  <c r="X1002" i="23"/>
  <c r="W1003" i="23"/>
  <c r="X1003" i="23"/>
  <c r="W1004" i="23"/>
  <c r="X1004" i="23"/>
  <c r="W1005" i="23"/>
  <c r="X1005" i="23"/>
  <c r="W1006" i="23"/>
  <c r="X1006" i="23"/>
  <c r="W1007" i="23"/>
  <c r="X1007" i="23"/>
  <c r="W1008" i="23"/>
  <c r="X1008" i="23"/>
  <c r="W1009" i="23"/>
  <c r="X1009" i="23"/>
  <c r="W1010" i="23"/>
  <c r="X1010" i="23"/>
  <c r="W1011" i="23"/>
  <c r="X1011" i="23"/>
  <c r="W1012" i="23"/>
  <c r="X1012" i="23"/>
  <c r="W1013" i="23"/>
  <c r="X1013" i="23"/>
  <c r="W1014" i="23"/>
  <c r="X1014" i="23"/>
  <c r="W1015" i="23"/>
  <c r="X1015" i="23"/>
  <c r="W1016" i="23"/>
  <c r="X1016" i="23"/>
  <c r="W1017" i="23"/>
  <c r="X1017" i="23"/>
  <c r="W1018" i="23"/>
  <c r="X1018" i="23"/>
  <c r="W1019" i="23"/>
  <c r="X1019" i="23"/>
  <c r="W1020" i="23"/>
  <c r="X1020" i="23"/>
  <c r="W1021" i="23"/>
  <c r="X1021" i="23"/>
  <c r="W1022" i="23"/>
  <c r="X1022" i="23"/>
  <c r="W1023" i="23"/>
  <c r="X1023" i="23"/>
  <c r="W1024" i="23"/>
  <c r="X1024" i="23"/>
  <c r="W1025" i="23"/>
  <c r="X1025" i="23"/>
  <c r="W1026" i="23"/>
  <c r="X1026" i="23"/>
  <c r="W1027" i="23"/>
  <c r="X1027" i="23"/>
  <c r="W1028" i="23"/>
  <c r="X1028" i="23"/>
  <c r="W1029" i="23"/>
  <c r="X1029" i="23"/>
  <c r="W1030" i="23"/>
  <c r="X1030" i="23"/>
  <c r="W1031" i="23"/>
  <c r="X1031" i="23"/>
  <c r="W1032" i="23"/>
  <c r="X1032" i="23"/>
  <c r="W1033" i="23"/>
  <c r="X1033" i="23"/>
  <c r="W1034" i="23"/>
  <c r="X1034" i="23"/>
  <c r="W1035" i="23"/>
  <c r="X1035" i="23"/>
  <c r="W1036" i="23"/>
  <c r="X1036" i="23"/>
  <c r="W1037" i="23"/>
  <c r="X1037" i="23"/>
  <c r="W1038" i="23"/>
  <c r="X1038" i="23"/>
  <c r="W1039" i="23"/>
  <c r="X1039" i="23"/>
  <c r="W1040" i="23"/>
  <c r="X1040" i="23"/>
  <c r="W1041" i="23"/>
  <c r="X1041" i="23"/>
  <c r="W1042" i="23"/>
  <c r="X1042" i="23"/>
  <c r="W1043" i="23"/>
  <c r="X1043" i="23"/>
  <c r="W1044" i="23"/>
  <c r="X1044" i="23"/>
  <c r="W1045" i="23"/>
  <c r="X1045" i="23"/>
  <c r="W1046" i="23"/>
  <c r="X1046" i="23"/>
  <c r="W1047" i="23"/>
  <c r="X1047" i="23"/>
  <c r="W1048" i="23"/>
  <c r="X1048" i="23"/>
  <c r="W1049" i="23"/>
  <c r="X1049" i="23"/>
  <c r="W1050" i="23"/>
  <c r="X1050" i="23"/>
  <c r="W1051" i="23"/>
  <c r="X1051" i="23"/>
  <c r="W1052" i="23"/>
  <c r="X1052" i="23"/>
  <c r="W1053" i="23"/>
  <c r="X1053" i="23"/>
  <c r="W1054" i="23"/>
  <c r="X1054" i="23"/>
  <c r="W1055" i="23"/>
  <c r="X1055" i="23"/>
  <c r="W1056" i="23"/>
  <c r="X1056" i="23"/>
  <c r="W1057" i="23"/>
  <c r="X1057" i="23"/>
  <c r="W1058" i="23"/>
  <c r="X1058" i="23"/>
  <c r="W1059" i="23"/>
  <c r="X1059" i="23"/>
  <c r="W1060" i="23"/>
  <c r="X1060" i="23"/>
  <c r="W1061" i="23"/>
  <c r="X1061" i="23"/>
  <c r="W1062" i="23"/>
  <c r="X1062" i="23"/>
  <c r="W1063" i="23"/>
  <c r="X1063" i="23"/>
  <c r="W1064" i="23"/>
  <c r="X1064" i="23"/>
  <c r="W1065" i="23"/>
  <c r="X1065" i="23"/>
  <c r="W1066" i="23"/>
  <c r="X1066" i="23"/>
  <c r="W1067" i="23"/>
  <c r="X1067" i="23"/>
  <c r="W1068" i="23"/>
  <c r="X1068" i="23"/>
  <c r="W1069" i="23"/>
  <c r="X1069" i="23"/>
  <c r="W1070" i="23"/>
  <c r="X1070" i="23"/>
  <c r="W1071" i="23"/>
  <c r="X1071" i="23"/>
  <c r="W1072" i="23"/>
  <c r="X1072" i="23"/>
  <c r="W1073" i="23"/>
  <c r="X1073" i="23"/>
  <c r="W1074" i="23"/>
  <c r="X1074" i="23"/>
  <c r="W1075" i="23"/>
  <c r="X1075" i="23"/>
  <c r="W1076" i="23"/>
  <c r="X1076" i="23"/>
  <c r="W1077" i="23"/>
  <c r="X1077" i="23"/>
  <c r="W1078" i="23"/>
  <c r="X1078" i="23"/>
  <c r="W1079" i="23"/>
  <c r="X1079" i="23"/>
  <c r="W1080" i="23"/>
  <c r="X1080" i="23"/>
  <c r="W1081" i="23"/>
  <c r="X1081" i="23"/>
  <c r="W1082" i="23"/>
  <c r="X1082" i="23"/>
  <c r="W1083" i="23"/>
  <c r="X1083" i="23"/>
  <c r="W1084" i="23"/>
  <c r="X1084" i="23"/>
  <c r="W1085" i="23"/>
  <c r="X1085" i="23"/>
  <c r="W1086" i="23"/>
  <c r="X1086" i="23"/>
  <c r="W1087" i="23"/>
  <c r="X1087" i="23"/>
  <c r="W1088" i="23"/>
  <c r="X1088" i="23"/>
  <c r="W1089" i="23"/>
  <c r="X1089" i="23"/>
  <c r="W1090" i="23"/>
  <c r="X1090" i="23"/>
  <c r="W1091" i="23"/>
  <c r="X1091" i="23"/>
  <c r="W1092" i="23"/>
  <c r="X1092" i="23"/>
  <c r="W1093" i="23"/>
  <c r="X1093" i="23"/>
  <c r="W1094" i="23"/>
  <c r="X1094" i="23"/>
  <c r="W1095" i="23"/>
  <c r="X1095" i="23"/>
  <c r="W1096" i="23"/>
  <c r="X1096" i="23"/>
  <c r="W1097" i="23"/>
  <c r="X1097" i="23"/>
  <c r="W1098" i="23"/>
  <c r="X1098" i="23"/>
  <c r="W1099" i="23"/>
  <c r="X1099" i="23"/>
  <c r="W1100" i="23"/>
  <c r="X1100" i="23"/>
  <c r="W1101" i="23"/>
  <c r="X1101" i="23"/>
  <c r="W1102" i="23"/>
  <c r="X1102" i="23"/>
  <c r="W1103" i="23"/>
  <c r="X1103" i="23"/>
  <c r="W1104" i="23"/>
  <c r="X1104" i="23"/>
  <c r="W1105" i="23"/>
  <c r="X1105" i="23"/>
  <c r="W1106" i="23"/>
  <c r="X1106" i="23"/>
  <c r="W1107" i="23"/>
  <c r="X1107" i="23"/>
  <c r="W1108" i="23"/>
  <c r="X1108" i="23"/>
  <c r="W1109" i="23"/>
  <c r="X1109" i="23"/>
  <c r="W1110" i="23"/>
  <c r="X1110" i="23"/>
  <c r="W1111" i="23"/>
  <c r="X1111" i="23"/>
  <c r="W1112" i="23"/>
  <c r="X1112" i="23"/>
  <c r="W1113" i="23"/>
  <c r="X1113" i="23"/>
  <c r="W1114" i="23"/>
  <c r="X1114" i="23"/>
  <c r="W1115" i="23"/>
  <c r="X1115" i="23"/>
  <c r="W1116" i="23"/>
  <c r="X1116" i="23"/>
  <c r="W1117" i="23"/>
  <c r="X1117" i="23"/>
  <c r="W1118" i="23"/>
  <c r="X1118" i="23"/>
  <c r="W1119" i="23"/>
  <c r="X1119" i="23"/>
  <c r="W1120" i="23"/>
  <c r="X1120" i="23"/>
  <c r="W1121" i="23"/>
  <c r="X1121" i="23"/>
  <c r="W1122" i="23"/>
  <c r="X1122" i="23"/>
  <c r="W1123" i="23"/>
  <c r="X1123" i="23"/>
  <c r="W1124" i="23"/>
  <c r="X1124" i="23"/>
  <c r="W1125" i="23"/>
  <c r="X1125" i="23"/>
  <c r="W1126" i="23"/>
  <c r="X1126" i="23"/>
  <c r="W1127" i="23"/>
  <c r="X1127" i="23"/>
  <c r="W1128" i="23"/>
  <c r="X1128" i="23"/>
  <c r="W1129" i="23"/>
  <c r="X1129" i="23"/>
  <c r="W1130" i="23"/>
  <c r="X1130" i="23"/>
  <c r="W1131" i="23"/>
  <c r="X1131" i="23"/>
  <c r="W1132" i="23"/>
  <c r="X1132" i="23"/>
  <c r="W1133" i="23"/>
  <c r="X1133" i="23"/>
  <c r="W1134" i="23"/>
  <c r="X1134" i="23"/>
  <c r="W1135" i="23"/>
  <c r="X1135" i="23"/>
  <c r="W1136" i="23"/>
  <c r="X1136" i="23"/>
  <c r="W1137" i="23"/>
  <c r="X1137" i="23"/>
  <c r="W1138" i="23"/>
  <c r="X1138" i="23"/>
  <c r="W1139" i="23"/>
  <c r="X1139" i="23"/>
  <c r="W1140" i="23"/>
  <c r="X1140" i="23"/>
  <c r="W1141" i="23"/>
  <c r="X1141" i="23"/>
  <c r="W1142" i="23"/>
  <c r="X1142" i="23"/>
  <c r="W1143" i="23"/>
  <c r="X1143" i="23"/>
  <c r="W1144" i="23"/>
  <c r="X1144" i="23"/>
  <c r="W1145" i="23"/>
  <c r="X1145" i="23"/>
  <c r="W1146" i="23"/>
  <c r="X1146" i="23"/>
  <c r="W1147" i="23"/>
  <c r="X1147" i="23"/>
  <c r="W1148" i="23"/>
  <c r="X1148" i="23"/>
  <c r="W1149" i="23"/>
  <c r="X1149" i="23"/>
  <c r="W1150" i="23"/>
  <c r="X1150" i="23"/>
  <c r="W1151" i="23"/>
  <c r="X1151" i="23"/>
  <c r="W1152" i="23"/>
  <c r="X1152" i="23"/>
  <c r="W1153" i="23"/>
  <c r="X1153" i="23"/>
  <c r="W1154" i="23"/>
  <c r="X1154" i="23"/>
  <c r="W1155" i="23"/>
  <c r="X1155" i="23"/>
  <c r="W1156" i="23"/>
  <c r="X1156" i="23"/>
  <c r="W1157" i="23"/>
  <c r="X1157" i="23"/>
  <c r="W1158" i="23"/>
  <c r="X1158" i="23"/>
  <c r="W1159" i="23"/>
  <c r="X1159" i="23"/>
  <c r="W1160" i="23"/>
  <c r="X1160" i="23"/>
  <c r="W1161" i="23"/>
  <c r="X1161" i="23"/>
  <c r="W1162" i="23"/>
  <c r="X1162" i="23"/>
  <c r="W1163" i="23"/>
  <c r="X1163" i="23"/>
  <c r="W1164" i="23"/>
  <c r="X1164" i="23"/>
  <c r="W1165" i="23"/>
  <c r="X1165" i="23"/>
  <c r="W1166" i="23"/>
  <c r="X1166" i="23"/>
  <c r="W1167" i="23"/>
  <c r="X1167" i="23"/>
  <c r="W1168" i="23"/>
  <c r="X1168" i="23"/>
  <c r="W1169" i="23"/>
  <c r="X1169" i="23"/>
  <c r="W1170" i="23"/>
  <c r="X1170" i="23"/>
  <c r="W1171" i="23"/>
  <c r="X1171" i="23"/>
  <c r="W1172" i="23"/>
  <c r="X1172" i="23"/>
  <c r="W1173" i="23"/>
  <c r="X1173" i="23"/>
  <c r="W1174" i="23"/>
  <c r="X1174" i="23"/>
  <c r="W1175" i="23"/>
  <c r="X1175" i="23"/>
  <c r="W1176" i="23"/>
  <c r="X1176" i="23"/>
  <c r="W1177" i="23"/>
  <c r="X1177" i="23"/>
  <c r="W1178" i="23"/>
  <c r="X1178" i="23"/>
  <c r="W1179" i="23"/>
  <c r="X1179" i="23"/>
  <c r="W1180" i="23"/>
  <c r="X1180" i="23"/>
  <c r="W1181" i="23"/>
  <c r="X1181" i="23"/>
  <c r="W1182" i="23"/>
  <c r="X1182" i="23"/>
  <c r="W1183" i="23"/>
  <c r="X1183" i="23"/>
  <c r="W1184" i="23"/>
  <c r="X1184" i="23"/>
  <c r="W1185" i="23"/>
  <c r="X1185" i="23"/>
  <c r="W1186" i="23"/>
  <c r="X1186" i="23"/>
  <c r="W1187" i="23"/>
  <c r="X1187" i="23"/>
  <c r="W1188" i="23"/>
  <c r="X1188" i="23"/>
  <c r="W1189" i="23"/>
  <c r="X1189" i="23"/>
  <c r="W1190" i="23"/>
  <c r="X1190" i="23"/>
  <c r="W1191" i="23"/>
  <c r="X1191" i="23"/>
  <c r="W1192" i="23"/>
  <c r="X1192" i="23"/>
  <c r="W1193" i="23"/>
  <c r="X1193" i="23"/>
  <c r="W1194" i="23"/>
  <c r="X1194" i="23"/>
  <c r="W1195" i="23"/>
  <c r="X1195" i="23"/>
  <c r="W1196" i="23"/>
  <c r="X1196" i="23"/>
  <c r="W1197" i="23"/>
  <c r="X1197" i="23"/>
  <c r="W1198" i="23"/>
  <c r="X1198" i="23"/>
  <c r="W1199" i="23"/>
  <c r="X1199" i="23"/>
  <c r="W1200" i="23"/>
  <c r="X1200" i="23"/>
  <c r="W1201" i="23"/>
  <c r="X1201" i="23"/>
  <c r="W1202" i="23"/>
  <c r="X1202" i="23"/>
  <c r="W1203" i="23"/>
  <c r="X1203" i="23"/>
  <c r="W1204" i="23"/>
  <c r="X1204" i="23"/>
  <c r="W1205" i="23"/>
  <c r="X1205" i="23"/>
  <c r="W1206" i="23"/>
  <c r="X1206" i="23"/>
  <c r="W1207" i="23"/>
  <c r="X1207" i="23"/>
  <c r="W1208" i="23"/>
  <c r="X1208" i="23"/>
  <c r="W1209" i="23"/>
  <c r="X1209" i="23"/>
  <c r="W1210" i="23"/>
  <c r="X1210" i="23"/>
  <c r="W1211" i="23"/>
  <c r="X1211" i="23"/>
  <c r="W1212" i="23"/>
  <c r="X1212" i="23"/>
  <c r="W1213" i="23"/>
  <c r="X1213" i="23"/>
  <c r="W1214" i="23"/>
  <c r="X1214" i="23"/>
  <c r="W1215" i="23"/>
  <c r="X1215" i="23"/>
  <c r="W1216" i="23"/>
  <c r="X1216" i="23"/>
  <c r="W1217" i="23"/>
  <c r="X1217" i="23"/>
  <c r="W1218" i="23"/>
  <c r="X1218" i="23"/>
  <c r="W1219" i="23"/>
  <c r="X1219" i="23"/>
  <c r="W1220" i="23"/>
  <c r="X1220" i="23"/>
  <c r="W1221" i="23"/>
  <c r="X1221" i="23"/>
  <c r="W1222" i="23"/>
  <c r="X1222" i="23"/>
  <c r="W1223" i="23"/>
  <c r="X1223" i="23"/>
  <c r="W1224" i="23"/>
  <c r="X1224" i="23"/>
  <c r="W1225" i="23"/>
  <c r="X1225" i="23"/>
  <c r="W1226" i="23"/>
  <c r="X1226" i="23"/>
  <c r="W1227" i="23"/>
  <c r="X1227" i="23"/>
  <c r="W1228" i="23"/>
  <c r="X1228" i="23"/>
  <c r="W1229" i="23"/>
  <c r="X1229" i="23"/>
  <c r="W1230" i="23"/>
  <c r="X1230" i="23"/>
  <c r="W1231" i="23"/>
  <c r="X1231" i="23"/>
  <c r="W1232" i="23"/>
  <c r="X1232" i="23"/>
  <c r="W1233" i="23"/>
  <c r="X1233" i="23"/>
  <c r="W1234" i="23"/>
  <c r="X1234" i="23"/>
  <c r="W1235" i="23"/>
  <c r="X1235" i="23"/>
  <c r="W1236" i="23"/>
  <c r="X1236" i="23"/>
  <c r="W1237" i="23"/>
  <c r="X1237" i="23"/>
  <c r="W1238" i="23"/>
  <c r="X1238" i="23"/>
  <c r="W1239" i="23"/>
  <c r="X1239" i="23"/>
  <c r="W1240" i="23"/>
  <c r="X1240" i="23"/>
  <c r="W1241" i="23"/>
  <c r="X1241" i="23"/>
  <c r="W1242" i="23"/>
  <c r="X1242" i="23"/>
  <c r="W1243" i="23"/>
  <c r="X1243" i="23"/>
  <c r="W1244" i="23"/>
  <c r="X1244" i="23"/>
  <c r="W1245" i="23"/>
  <c r="X1245" i="23"/>
  <c r="W1246" i="23"/>
  <c r="X1246" i="23"/>
  <c r="W1247" i="23"/>
  <c r="X1247" i="23"/>
  <c r="W1248" i="23"/>
  <c r="X1248" i="23"/>
  <c r="W1249" i="23"/>
  <c r="X1249" i="23"/>
  <c r="W1250" i="23"/>
  <c r="X1250" i="23"/>
  <c r="W1251" i="23"/>
  <c r="X1251" i="23"/>
  <c r="W1252" i="23"/>
  <c r="X1252" i="23"/>
  <c r="W1253" i="23"/>
  <c r="X1253" i="23"/>
  <c r="W1254" i="23"/>
  <c r="X1254" i="23"/>
  <c r="W1255" i="23"/>
  <c r="X1255" i="23"/>
  <c r="W1256" i="23"/>
  <c r="X1256" i="23"/>
  <c r="W1257" i="23"/>
  <c r="X1257" i="23"/>
  <c r="W1258" i="23"/>
  <c r="X1258" i="23"/>
  <c r="W1259" i="23"/>
  <c r="X1259" i="23"/>
  <c r="W1260" i="23"/>
  <c r="X1260" i="23"/>
  <c r="W1261" i="23"/>
  <c r="X1261" i="23"/>
  <c r="W1262" i="23"/>
  <c r="X1262" i="23"/>
  <c r="W1263" i="23"/>
  <c r="X1263" i="23"/>
  <c r="W1264" i="23"/>
  <c r="X1264" i="23"/>
  <c r="W1265" i="23"/>
  <c r="X1265" i="23"/>
  <c r="W1266" i="23"/>
  <c r="X1266" i="23"/>
  <c r="W1267" i="23"/>
  <c r="X1267" i="23"/>
  <c r="W1268" i="23"/>
  <c r="X1268" i="23"/>
  <c r="W1269" i="23"/>
  <c r="X1269" i="23"/>
  <c r="W1270" i="23"/>
  <c r="X1270" i="23"/>
  <c r="W1271" i="23"/>
  <c r="X1271" i="23"/>
  <c r="W1272" i="23"/>
  <c r="X1272" i="23"/>
  <c r="W1273" i="23"/>
  <c r="X1273" i="23"/>
  <c r="W1274" i="23"/>
  <c r="X1274" i="23"/>
  <c r="W1275" i="23"/>
  <c r="X1275" i="23"/>
  <c r="W1276" i="23"/>
  <c r="X1276" i="23"/>
  <c r="W1277" i="23"/>
  <c r="X1277" i="23"/>
  <c r="W1278" i="23"/>
  <c r="X1278" i="23"/>
  <c r="W1279" i="23"/>
  <c r="X1279" i="23"/>
  <c r="W1280" i="23"/>
  <c r="X1280" i="23"/>
  <c r="W1281" i="23"/>
  <c r="X1281" i="23"/>
  <c r="W1282" i="23"/>
  <c r="X1282" i="23"/>
  <c r="W1283" i="23"/>
  <c r="X1283" i="23"/>
  <c r="W1284" i="23"/>
  <c r="X1284" i="23"/>
  <c r="W1285" i="23"/>
  <c r="X1285" i="23"/>
  <c r="W1286" i="23"/>
  <c r="X1286" i="23"/>
  <c r="W1287" i="23"/>
  <c r="X1287" i="23"/>
  <c r="W1288" i="23"/>
  <c r="X1288" i="23"/>
  <c r="W1289" i="23"/>
  <c r="X1289" i="23"/>
  <c r="W1290" i="23"/>
  <c r="X1290" i="23"/>
  <c r="W1291" i="23"/>
  <c r="X1291" i="23"/>
  <c r="W1292" i="23"/>
  <c r="X1292" i="23"/>
  <c r="W1293" i="23"/>
  <c r="X1293" i="23"/>
  <c r="W1294" i="23"/>
  <c r="X1294" i="23"/>
  <c r="W1295" i="23"/>
  <c r="X1295" i="23"/>
  <c r="W1296" i="23"/>
  <c r="X1296" i="23"/>
  <c r="W1297" i="23"/>
  <c r="X1297" i="23"/>
  <c r="W1298" i="23"/>
  <c r="X1298" i="23"/>
  <c r="W1299" i="23"/>
  <c r="X1299" i="23"/>
  <c r="W1300" i="23"/>
  <c r="X1300" i="23"/>
  <c r="W1301" i="23"/>
  <c r="X1301" i="23"/>
  <c r="W1302" i="23"/>
  <c r="X1302" i="23"/>
  <c r="W1303" i="23"/>
  <c r="X1303" i="23"/>
  <c r="W1304" i="23"/>
  <c r="X1304" i="23"/>
  <c r="W1305" i="23"/>
  <c r="X1305" i="23"/>
  <c r="W1306" i="23"/>
  <c r="X1306" i="23"/>
  <c r="W1307" i="23"/>
  <c r="X1307" i="23"/>
  <c r="W1308" i="23"/>
  <c r="X1308" i="23"/>
  <c r="W1309" i="23"/>
  <c r="X1309" i="23"/>
  <c r="W1310" i="23"/>
  <c r="X1310" i="23"/>
  <c r="W1311" i="23"/>
  <c r="X1311" i="23"/>
  <c r="W1312" i="23"/>
  <c r="X1312" i="23"/>
  <c r="W1313" i="23"/>
  <c r="X1313" i="23"/>
  <c r="W1314" i="23"/>
  <c r="X1314" i="23"/>
  <c r="W1315" i="23"/>
  <c r="X1315" i="23"/>
  <c r="W1316" i="23"/>
  <c r="X1316" i="23"/>
  <c r="W1317" i="23"/>
  <c r="X1317" i="23"/>
  <c r="W1318" i="23"/>
  <c r="X1318" i="23"/>
  <c r="W1319" i="23"/>
  <c r="X1319" i="23"/>
  <c r="W1320" i="23"/>
  <c r="X1320" i="23"/>
  <c r="W1321" i="23"/>
  <c r="X1321" i="23"/>
  <c r="W1322" i="23"/>
  <c r="X1322" i="23"/>
  <c r="W1323" i="23"/>
  <c r="X1323" i="23"/>
  <c r="W1324" i="23"/>
  <c r="X1324" i="23"/>
  <c r="W1325" i="23"/>
  <c r="X1325" i="23"/>
  <c r="W1326" i="23"/>
  <c r="X1326" i="23"/>
  <c r="W1327" i="23"/>
  <c r="X1327" i="23"/>
  <c r="W1328" i="23"/>
  <c r="X1328" i="23"/>
  <c r="W1329" i="23"/>
  <c r="X1329" i="23"/>
  <c r="W1330" i="23"/>
  <c r="X1330" i="23"/>
  <c r="W1331" i="23"/>
  <c r="X1331" i="23"/>
  <c r="W1332" i="23"/>
  <c r="X1332" i="23"/>
  <c r="W1333" i="23"/>
  <c r="X1333" i="23"/>
  <c r="W1334" i="23"/>
  <c r="X1334" i="23"/>
  <c r="W1335" i="23"/>
  <c r="X1335" i="23"/>
  <c r="W1336" i="23"/>
  <c r="X1336" i="23"/>
  <c r="W1337" i="23"/>
  <c r="X1337" i="23"/>
  <c r="W1338" i="23"/>
  <c r="X1338" i="23"/>
  <c r="W1339" i="23"/>
  <c r="X1339" i="23"/>
  <c r="W1340" i="23"/>
  <c r="X1340" i="23"/>
  <c r="W1341" i="23"/>
  <c r="X1341" i="23"/>
  <c r="W1342" i="23"/>
  <c r="X1342" i="23"/>
  <c r="W1343" i="23"/>
  <c r="X1343" i="23"/>
  <c r="W1344" i="23"/>
  <c r="X1344" i="23"/>
  <c r="W1345" i="23"/>
  <c r="X1345" i="23"/>
  <c r="W1346" i="23"/>
  <c r="X1346" i="23"/>
  <c r="W1347" i="23"/>
  <c r="X1347" i="23"/>
  <c r="W1348" i="23"/>
  <c r="X1348" i="23"/>
  <c r="W1349" i="23"/>
  <c r="X1349" i="23"/>
  <c r="W1350" i="23"/>
  <c r="X1350" i="23"/>
  <c r="W1351" i="23"/>
  <c r="X1351" i="23"/>
  <c r="W1352" i="23"/>
  <c r="X1352" i="23"/>
  <c r="W1353" i="23"/>
  <c r="X1353" i="23"/>
  <c r="W1354" i="23"/>
  <c r="X1354" i="23"/>
  <c r="W1355" i="23"/>
  <c r="X1355" i="23"/>
  <c r="W1356" i="23"/>
  <c r="X1356" i="23"/>
  <c r="W1357" i="23"/>
  <c r="X1357" i="23"/>
  <c r="W1358" i="23"/>
  <c r="X1358" i="23"/>
  <c r="W1359" i="23"/>
  <c r="X1359" i="23"/>
  <c r="W1360" i="23"/>
  <c r="X1360" i="23"/>
  <c r="W1361" i="23"/>
  <c r="X1361" i="23"/>
  <c r="W1362" i="23"/>
  <c r="X1362" i="23"/>
  <c r="W1363" i="23"/>
  <c r="X1363" i="23"/>
  <c r="W1364" i="23"/>
  <c r="X1364" i="23"/>
  <c r="W1365" i="23"/>
  <c r="X1365" i="23"/>
  <c r="W1366" i="23"/>
  <c r="X1366" i="23"/>
  <c r="W1367" i="23"/>
  <c r="X1367" i="23"/>
  <c r="W1368" i="23"/>
  <c r="X1368" i="23"/>
  <c r="W1369" i="23"/>
  <c r="X1369" i="23"/>
  <c r="W1370" i="23"/>
  <c r="X1370" i="23"/>
  <c r="W1371" i="23"/>
  <c r="X1371" i="23"/>
  <c r="W1372" i="23"/>
  <c r="X1372" i="23"/>
  <c r="W1373" i="23"/>
  <c r="X1373" i="23"/>
  <c r="W1374" i="23"/>
  <c r="X1374" i="23"/>
  <c r="W1375" i="23"/>
  <c r="X1375" i="23"/>
  <c r="W1376" i="23"/>
  <c r="X1376" i="23"/>
  <c r="W1377" i="23"/>
  <c r="X1377" i="23"/>
  <c r="W1378" i="23"/>
  <c r="X1378" i="23"/>
  <c r="W1379" i="23"/>
  <c r="X1379" i="23"/>
  <c r="W1380" i="23"/>
  <c r="X1380" i="23"/>
  <c r="W1381" i="23"/>
  <c r="X1381" i="23"/>
  <c r="W1382" i="23"/>
  <c r="X1382" i="23"/>
  <c r="W1383" i="23"/>
  <c r="X1383" i="23"/>
  <c r="W1384" i="23"/>
  <c r="X1384" i="23"/>
  <c r="W1385" i="23"/>
  <c r="X1385" i="23"/>
  <c r="W1386" i="23"/>
  <c r="X1386" i="23"/>
  <c r="W1387" i="23"/>
  <c r="X1387" i="23"/>
  <c r="W1388" i="23"/>
  <c r="X1388" i="23"/>
  <c r="W1389" i="23"/>
  <c r="X1389" i="23"/>
  <c r="W1390" i="23"/>
  <c r="X1390" i="23"/>
  <c r="W1391" i="23"/>
  <c r="X1391" i="23"/>
  <c r="W1392" i="23"/>
  <c r="X1392" i="23"/>
  <c r="W1393" i="23"/>
  <c r="X1393" i="23"/>
  <c r="W1394" i="23"/>
  <c r="X1394" i="23"/>
  <c r="W1395" i="23"/>
  <c r="X1395" i="23"/>
  <c r="W1396" i="23"/>
  <c r="X1396" i="23"/>
  <c r="W1397" i="23"/>
  <c r="X1397" i="23"/>
  <c r="W1398" i="23"/>
  <c r="X1398" i="23"/>
  <c r="W1399" i="23"/>
  <c r="X1399" i="23"/>
  <c r="W1400" i="23"/>
  <c r="X1400" i="23"/>
  <c r="W1401" i="23"/>
  <c r="X1401" i="23"/>
  <c r="W1402" i="23"/>
  <c r="X1402" i="23"/>
  <c r="W1403" i="23"/>
  <c r="X1403" i="23"/>
  <c r="W1404" i="23"/>
  <c r="X1404" i="23"/>
  <c r="W1405" i="23"/>
  <c r="X1405" i="23"/>
  <c r="W1406" i="23"/>
  <c r="X1406" i="23"/>
  <c r="W1407" i="23"/>
  <c r="X1407" i="23"/>
  <c r="W1408" i="23"/>
  <c r="X1408" i="23"/>
  <c r="W1409" i="23"/>
  <c r="X1409" i="23"/>
  <c r="W1410" i="23"/>
  <c r="X1410" i="23"/>
  <c r="W1411" i="23"/>
  <c r="X1411" i="23"/>
  <c r="W1412" i="23"/>
  <c r="X1412" i="23"/>
  <c r="W1413" i="23"/>
  <c r="X1413" i="23"/>
  <c r="W1414" i="23"/>
  <c r="X1414" i="23"/>
  <c r="W1415" i="23"/>
  <c r="X1415" i="23"/>
  <c r="W1416" i="23"/>
  <c r="X1416" i="23"/>
  <c r="W1417" i="23"/>
  <c r="X1417" i="23"/>
  <c r="W1418" i="23"/>
  <c r="X1418" i="23"/>
  <c r="W1419" i="23"/>
  <c r="X1419" i="23"/>
  <c r="W1420" i="23"/>
  <c r="X1420" i="23"/>
  <c r="W1421" i="23"/>
  <c r="X1421" i="23"/>
  <c r="W1422" i="23"/>
  <c r="X1422" i="23"/>
  <c r="W1423" i="23"/>
  <c r="X1423" i="23"/>
  <c r="W1424" i="23"/>
  <c r="X1424" i="23"/>
  <c r="W1425" i="23"/>
  <c r="X1425" i="23"/>
  <c r="W1426" i="23"/>
  <c r="X1426" i="23"/>
  <c r="W1427" i="23"/>
  <c r="X1427" i="23"/>
  <c r="W1428" i="23"/>
  <c r="X1428" i="23"/>
  <c r="W1429" i="23"/>
  <c r="X1429" i="23"/>
  <c r="W1430" i="23"/>
  <c r="X1430" i="23"/>
  <c r="W1431" i="23"/>
  <c r="X1431" i="23"/>
  <c r="W1432" i="23"/>
  <c r="X1432" i="23"/>
  <c r="W1433" i="23"/>
  <c r="X1433" i="23"/>
  <c r="W1434" i="23"/>
  <c r="X1434" i="23"/>
  <c r="W1435" i="23"/>
  <c r="X1435" i="23"/>
  <c r="W1436" i="23"/>
  <c r="X1436" i="23"/>
  <c r="W1437" i="23"/>
  <c r="X1437" i="23"/>
  <c r="W1438" i="23"/>
  <c r="X1438" i="23"/>
  <c r="W1439" i="23"/>
  <c r="X1439" i="23"/>
  <c r="W1440" i="23"/>
  <c r="X1440" i="23"/>
  <c r="W1441" i="23"/>
  <c r="X1441" i="23"/>
  <c r="W1442" i="23"/>
  <c r="X1442" i="23"/>
  <c r="W1443" i="23"/>
  <c r="X1443" i="23"/>
  <c r="W1444" i="23"/>
  <c r="X1444" i="23"/>
  <c r="W1445" i="23"/>
  <c r="X1445" i="23"/>
  <c r="W1446" i="23"/>
  <c r="X1446" i="23"/>
  <c r="W1447" i="23"/>
  <c r="X1447" i="23"/>
  <c r="W1448" i="23"/>
  <c r="X1448" i="23"/>
  <c r="W1449" i="23"/>
  <c r="X1449" i="23"/>
  <c r="W1450" i="23"/>
  <c r="X1450" i="23"/>
  <c r="W1451" i="23"/>
  <c r="X1451" i="23"/>
  <c r="W1452" i="23"/>
  <c r="X1452" i="23"/>
  <c r="W1453" i="23"/>
  <c r="X1453" i="23"/>
  <c r="W1454" i="23"/>
  <c r="X1454" i="23"/>
  <c r="W1455" i="23"/>
  <c r="X1455" i="23"/>
  <c r="W1456" i="23"/>
  <c r="X1456" i="23"/>
  <c r="W1457" i="23"/>
  <c r="X1457" i="23"/>
  <c r="W1458" i="23"/>
  <c r="X1458" i="23"/>
  <c r="W1459" i="23"/>
  <c r="X1459" i="23"/>
  <c r="W1460" i="23"/>
  <c r="X1460" i="23"/>
  <c r="W1461" i="23"/>
  <c r="X1461" i="23"/>
  <c r="W1462" i="23"/>
  <c r="X1462" i="23"/>
  <c r="W1463" i="23"/>
  <c r="X1463" i="23"/>
  <c r="W1464" i="23"/>
  <c r="X1464" i="23"/>
  <c r="W1465" i="23"/>
  <c r="X1465" i="23"/>
  <c r="W1466" i="23"/>
  <c r="X1466" i="23"/>
  <c r="W1467" i="23"/>
  <c r="X1467" i="23"/>
  <c r="W1468" i="23"/>
  <c r="X1468" i="23"/>
  <c r="W1469" i="23"/>
  <c r="X1469" i="23"/>
  <c r="W1470" i="23"/>
  <c r="X1470" i="23"/>
  <c r="W1471" i="23"/>
  <c r="X1471" i="23"/>
  <c r="W1472" i="23"/>
  <c r="X1472" i="23"/>
  <c r="W1473" i="23"/>
  <c r="X1473" i="23"/>
  <c r="W1474" i="23"/>
  <c r="X1474" i="23"/>
  <c r="W1475" i="23"/>
  <c r="X1475" i="23"/>
  <c r="W1476" i="23"/>
  <c r="X1476" i="23"/>
  <c r="W1477" i="23"/>
  <c r="X1477" i="23"/>
  <c r="W1478" i="23"/>
  <c r="X1478" i="23"/>
  <c r="W1479" i="23"/>
  <c r="X1479" i="23"/>
  <c r="W1480" i="23"/>
  <c r="X1480" i="23"/>
  <c r="W1481" i="23"/>
  <c r="X1481" i="23"/>
  <c r="W1482" i="23"/>
  <c r="X1482" i="23"/>
  <c r="W1483" i="23"/>
  <c r="X1483" i="23"/>
  <c r="W1484" i="23"/>
  <c r="X1484" i="23"/>
  <c r="W1485" i="23"/>
  <c r="X1485" i="23"/>
  <c r="W1486" i="23"/>
  <c r="X1486" i="23"/>
  <c r="W1487" i="23"/>
  <c r="X1487" i="23"/>
  <c r="W1488" i="23"/>
  <c r="X1488" i="23"/>
  <c r="W1489" i="23"/>
  <c r="X1489" i="23"/>
  <c r="W1490" i="23"/>
  <c r="X1490" i="23"/>
  <c r="W1491" i="23"/>
  <c r="X1491" i="23"/>
  <c r="W1492" i="23"/>
  <c r="X1492" i="23"/>
  <c r="W1493" i="23"/>
  <c r="X1493" i="23"/>
  <c r="W1494" i="23"/>
  <c r="X1494" i="23"/>
  <c r="W1495" i="23"/>
  <c r="X1495" i="23"/>
  <c r="W1496" i="23"/>
  <c r="X1496" i="23"/>
  <c r="W1497" i="23"/>
  <c r="X1497" i="23"/>
  <c r="W1498" i="23"/>
  <c r="X1498" i="23"/>
  <c r="W1499" i="23"/>
  <c r="X1499" i="23"/>
  <c r="W1500" i="23"/>
  <c r="X1500" i="23"/>
  <c r="W1501" i="23"/>
  <c r="X1501" i="23"/>
  <c r="W1502" i="23"/>
  <c r="X1502" i="23"/>
  <c r="W1503" i="23"/>
  <c r="X1503" i="23"/>
  <c r="W1504" i="23"/>
  <c r="X1504" i="23"/>
  <c r="W1505" i="23"/>
  <c r="X1505" i="23"/>
  <c r="W1506" i="23"/>
  <c r="X1506" i="23"/>
  <c r="W1507" i="23"/>
  <c r="X1507" i="23"/>
  <c r="W1508" i="23"/>
  <c r="X1508" i="23"/>
  <c r="W1509" i="23"/>
  <c r="X1509" i="23"/>
  <c r="W1510" i="23"/>
  <c r="X1510" i="23"/>
  <c r="W1511" i="23"/>
  <c r="X1511" i="23"/>
  <c r="W1512" i="23"/>
  <c r="X1512" i="23"/>
  <c r="W1513" i="23"/>
  <c r="X1513" i="23"/>
  <c r="W1514" i="23"/>
  <c r="X1514" i="23"/>
  <c r="W1515" i="23"/>
  <c r="X1515" i="23"/>
  <c r="W1516" i="23"/>
  <c r="X1516" i="23"/>
  <c r="W1517" i="23"/>
  <c r="X1517" i="23"/>
  <c r="W1518" i="23"/>
  <c r="X1518" i="23"/>
  <c r="W1519" i="23"/>
  <c r="X1519" i="23"/>
  <c r="W1520" i="23"/>
  <c r="X1520" i="23"/>
  <c r="J44" i="23"/>
  <c r="K44" i="23" s="1"/>
  <c r="J45" i="23"/>
  <c r="K45" i="23" s="1"/>
  <c r="J59" i="23"/>
  <c r="K59" i="23" s="1"/>
  <c r="J77" i="23"/>
  <c r="K77" i="23" s="1"/>
  <c r="J98" i="23"/>
  <c r="K98" i="23" s="1"/>
  <c r="L98" i="23" s="1"/>
  <c r="J110" i="23"/>
  <c r="K110" i="23" s="1"/>
  <c r="L110" i="23" s="1"/>
  <c r="J111" i="23"/>
  <c r="K111" i="23" s="1"/>
  <c r="J147" i="23"/>
  <c r="K147" i="23" s="1"/>
  <c r="L147" i="23" s="1"/>
  <c r="J164" i="23"/>
  <c r="K164" i="23" s="1"/>
  <c r="L164" i="23" s="1"/>
  <c r="M164" i="23" s="1"/>
  <c r="J204" i="23"/>
  <c r="K204" i="23" s="1"/>
  <c r="J224" i="23"/>
  <c r="K224" i="23" s="1"/>
  <c r="J245" i="23"/>
  <c r="K245" i="23" s="1"/>
  <c r="J250" i="23"/>
  <c r="K250" i="23" s="1"/>
  <c r="J267" i="23"/>
  <c r="K267" i="23" s="1"/>
  <c r="J270" i="23"/>
  <c r="K270" i="23" s="1"/>
  <c r="L270" i="23" s="1"/>
  <c r="J284" i="23"/>
  <c r="K284" i="23" s="1"/>
  <c r="J319" i="23"/>
  <c r="K319" i="23" s="1"/>
  <c r="L319" i="23" s="1"/>
  <c r="J330" i="23"/>
  <c r="K330" i="23" s="1"/>
  <c r="J359" i="23"/>
  <c r="K359" i="23" s="1"/>
  <c r="J427" i="23"/>
  <c r="K427" i="23" s="1"/>
  <c r="J430" i="23"/>
  <c r="K430" i="23" s="1"/>
  <c r="J444" i="23"/>
  <c r="K444" i="23" s="1"/>
  <c r="J479" i="23"/>
  <c r="K479" i="23" s="1"/>
  <c r="J519" i="23"/>
  <c r="K519" i="23" s="1"/>
  <c r="J524" i="23"/>
  <c r="K524" i="23" s="1"/>
  <c r="J550" i="23"/>
  <c r="K550" i="23" s="1"/>
  <c r="J564" i="23"/>
  <c r="K564" i="23" s="1"/>
  <c r="J566" i="23"/>
  <c r="K566" i="23" s="1"/>
  <c r="J567" i="23"/>
  <c r="K567" i="23" s="1"/>
  <c r="J579" i="23"/>
  <c r="K579" i="23" s="1"/>
  <c r="L579" i="23" s="1"/>
  <c r="M579" i="23" s="1"/>
  <c r="J727" i="23"/>
  <c r="K727" i="23" s="1"/>
  <c r="J757" i="23"/>
  <c r="K757" i="23" s="1"/>
  <c r="J759" i="23"/>
  <c r="K759" i="23" s="1"/>
  <c r="L759" i="23" s="1"/>
  <c r="J787" i="23"/>
  <c r="K787" i="23" s="1"/>
  <c r="L787" i="23" s="1"/>
  <c r="J807" i="23"/>
  <c r="K807" i="23" s="1"/>
  <c r="L807" i="23" s="1"/>
  <c r="J811" i="23"/>
  <c r="K811" i="23" s="1"/>
  <c r="J858" i="23"/>
  <c r="K858" i="23" s="1"/>
  <c r="J867" i="23"/>
  <c r="K867" i="23" s="1"/>
  <c r="L867" i="23" s="1"/>
  <c r="M867" i="23" s="1"/>
  <c r="J883" i="23"/>
  <c r="K883" i="23" s="1"/>
  <c r="J890" i="23"/>
  <c r="K890" i="23" s="1"/>
  <c r="L890" i="23" s="1"/>
  <c r="J891" i="23"/>
  <c r="K891" i="23" s="1"/>
  <c r="J903" i="23"/>
  <c r="K903" i="23" s="1"/>
  <c r="J924" i="23"/>
  <c r="K924" i="23" s="1"/>
  <c r="L924" i="23" s="1"/>
  <c r="J925" i="23"/>
  <c r="K925" i="23" s="1"/>
  <c r="L925" i="23" s="1"/>
  <c r="J938" i="23"/>
  <c r="K938" i="23" s="1"/>
  <c r="L938" i="23" s="1"/>
  <c r="J970" i="23"/>
  <c r="K970" i="23" s="1"/>
  <c r="J990" i="23"/>
  <c r="K990" i="23" s="1"/>
  <c r="L990" i="23" s="1"/>
  <c r="J1012" i="23"/>
  <c r="K1012" i="23" s="1"/>
  <c r="J1024" i="23"/>
  <c r="K1024" i="23" s="1"/>
  <c r="J1030" i="23"/>
  <c r="K1030" i="23" s="1"/>
  <c r="L1030" i="23" s="1"/>
  <c r="J1044" i="23"/>
  <c r="K1044" i="23" s="1"/>
  <c r="J1045" i="23"/>
  <c r="K1045" i="23" s="1"/>
  <c r="J1071" i="23"/>
  <c r="K1071" i="23" s="1"/>
  <c r="L1071" i="23" s="1"/>
  <c r="J1072" i="23"/>
  <c r="K1072" i="23" s="1"/>
  <c r="L1072" i="23" s="1"/>
  <c r="J1084" i="23"/>
  <c r="K1084" i="23" s="1"/>
  <c r="J1090" i="23"/>
  <c r="K1090" i="23" s="1"/>
  <c r="J1097" i="23"/>
  <c r="K1097" i="23" s="1"/>
  <c r="J1098" i="23"/>
  <c r="K1098" i="23" s="1"/>
  <c r="J1104" i="23"/>
  <c r="K1104" i="23" s="1"/>
  <c r="L1104" i="23" s="1"/>
  <c r="J1144" i="23"/>
  <c r="K1144" i="23" s="1"/>
  <c r="L1144" i="23" s="1"/>
  <c r="J1145" i="23"/>
  <c r="K1145" i="23" s="1"/>
  <c r="J1150" i="23"/>
  <c r="K1150" i="23" s="1"/>
  <c r="J1151" i="23"/>
  <c r="K1151" i="23" s="1"/>
  <c r="L1151" i="23" s="1"/>
  <c r="J1164" i="23"/>
  <c r="K1164" i="23" s="1"/>
  <c r="L1164" i="23" s="1"/>
  <c r="J1167" i="23"/>
  <c r="K1167" i="23" s="1"/>
  <c r="J1179" i="23"/>
  <c r="K1179" i="23" s="1"/>
  <c r="L1179" i="23" s="1"/>
  <c r="M1179" i="23" s="1"/>
  <c r="J1190" i="23"/>
  <c r="K1190" i="23" s="1"/>
  <c r="J1199" i="23"/>
  <c r="K1199" i="23" s="1"/>
  <c r="L1199" i="23" s="1"/>
  <c r="J1204" i="23"/>
  <c r="K1204" i="23" s="1"/>
  <c r="L1204" i="23" s="1"/>
  <c r="J1224" i="23"/>
  <c r="K1224" i="23" s="1"/>
  <c r="J1225" i="23"/>
  <c r="K1225" i="23" s="1"/>
  <c r="L1225" i="23" s="1"/>
  <c r="J1272" i="23"/>
  <c r="K1272" i="23" s="1"/>
  <c r="J1287" i="23"/>
  <c r="K1287" i="23" s="1"/>
  <c r="J1310" i="23"/>
  <c r="K1310" i="23" s="1"/>
  <c r="J1319" i="23"/>
  <c r="K1319" i="23" s="1"/>
  <c r="L1319" i="23" s="1"/>
  <c r="J1324" i="23"/>
  <c r="K1324" i="23" s="1"/>
  <c r="L1324" i="23" s="1"/>
  <c r="J1344" i="23"/>
  <c r="K1344" i="23" s="1"/>
  <c r="J1346" i="23"/>
  <c r="K1346" i="23" s="1"/>
  <c r="J1350" i="23"/>
  <c r="K1350" i="23" s="1"/>
  <c r="L1350" i="23" s="1"/>
  <c r="J1372" i="23"/>
  <c r="K1372" i="23" s="1"/>
  <c r="J1404" i="23"/>
  <c r="K1404" i="23" s="1"/>
  <c r="L1404" i="23" s="1"/>
  <c r="M1404" i="23" s="1"/>
  <c r="J1405" i="23"/>
  <c r="K1405" i="23" s="1"/>
  <c r="J1417" i="23"/>
  <c r="K1417" i="23" s="1"/>
  <c r="J1418" i="23"/>
  <c r="K1418" i="23" s="1"/>
  <c r="L1418" i="23" s="1"/>
  <c r="M1418" i="23" s="1"/>
  <c r="J1427" i="23"/>
  <c r="K1427" i="23" s="1"/>
  <c r="L1427" i="23" s="1"/>
  <c r="J1430" i="23"/>
  <c r="K1430" i="23" s="1"/>
  <c r="L1430" i="23" s="1"/>
  <c r="M1430" i="23" s="1"/>
  <c r="J1450" i="23"/>
  <c r="K1450" i="23" s="1"/>
  <c r="J1457" i="23"/>
  <c r="K1457" i="23" s="1"/>
  <c r="J1458" i="23"/>
  <c r="K1458" i="23" s="1"/>
  <c r="L1458" i="23" s="1"/>
  <c r="J1470" i="23"/>
  <c r="K1470" i="23" s="1"/>
  <c r="J1487" i="23"/>
  <c r="K1487" i="23" s="1"/>
  <c r="J1492" i="23"/>
  <c r="K1492" i="23" s="1"/>
  <c r="J1497" i="23"/>
  <c r="K1497" i="23" s="1"/>
  <c r="J1503" i="23"/>
  <c r="K1503" i="23" s="1"/>
  <c r="J1507" i="23"/>
  <c r="K1507" i="23" s="1"/>
  <c r="L1507" i="23" s="1"/>
  <c r="J1518" i="23"/>
  <c r="K1518" i="23" s="1"/>
  <c r="L1518" i="23" s="1"/>
  <c r="J23" i="23"/>
  <c r="K23" i="23" s="1"/>
  <c r="J24" i="23"/>
  <c r="K24" i="23" s="1"/>
  <c r="L24" i="23" s="1"/>
  <c r="J25" i="23"/>
  <c r="K25" i="23" s="1"/>
  <c r="J26" i="23"/>
  <c r="K26" i="23" s="1"/>
  <c r="J27" i="23"/>
  <c r="K27" i="23" s="1"/>
  <c r="L27" i="23" s="1"/>
  <c r="J30" i="23"/>
  <c r="K30" i="23" s="1"/>
  <c r="L30" i="23" s="1"/>
  <c r="J31" i="23"/>
  <c r="K31" i="23" s="1"/>
  <c r="L31" i="23" s="1"/>
  <c r="J32" i="23"/>
  <c r="K32" i="23" s="1"/>
  <c r="J36" i="23"/>
  <c r="K36" i="23" s="1"/>
  <c r="L36" i="23" s="1"/>
  <c r="J38" i="23"/>
  <c r="K38" i="23" s="1"/>
  <c r="J39" i="23"/>
  <c r="K39" i="23" s="1"/>
  <c r="L39" i="23" s="1"/>
  <c r="J43" i="23"/>
  <c r="K43" i="23" s="1"/>
  <c r="J46" i="23"/>
  <c r="K46" i="23" s="1"/>
  <c r="J47" i="23"/>
  <c r="K47" i="23" s="1"/>
  <c r="L47" i="23" s="1"/>
  <c r="J48" i="23"/>
  <c r="K48" i="23" s="1"/>
  <c r="J50" i="23"/>
  <c r="K50" i="23" s="1"/>
  <c r="J51" i="23"/>
  <c r="K51" i="23" s="1"/>
  <c r="J52" i="23"/>
  <c r="K52" i="23" s="1"/>
  <c r="J56" i="23"/>
  <c r="K56" i="23" s="1"/>
  <c r="J57" i="23"/>
  <c r="K57" i="23" s="1"/>
  <c r="J58" i="23"/>
  <c r="K58" i="23" s="1"/>
  <c r="J63" i="23"/>
  <c r="K63" i="23" s="1"/>
  <c r="L63" i="23" s="1"/>
  <c r="J64" i="23"/>
  <c r="K64" i="23" s="1"/>
  <c r="J65" i="23"/>
  <c r="K65" i="23" s="1"/>
  <c r="L65" i="23" s="1"/>
  <c r="J66" i="23"/>
  <c r="K66" i="23" s="1"/>
  <c r="J67" i="23"/>
  <c r="K67" i="23" s="1"/>
  <c r="L67" i="23" s="1"/>
  <c r="J70" i="23"/>
  <c r="K70" i="23" s="1"/>
  <c r="L70" i="23" s="1"/>
  <c r="J71" i="23"/>
  <c r="K71" i="23" s="1"/>
  <c r="L71" i="23" s="1"/>
  <c r="M71" i="23" s="1"/>
  <c r="J72" i="23"/>
  <c r="K72" i="23" s="1"/>
  <c r="J76" i="23"/>
  <c r="K76" i="23" s="1"/>
  <c r="J78" i="23"/>
  <c r="K78" i="23" s="1"/>
  <c r="J79" i="23"/>
  <c r="K79" i="23" s="1"/>
  <c r="L79" i="23" s="1"/>
  <c r="J83" i="23"/>
  <c r="K83" i="23" s="1"/>
  <c r="J84" i="23"/>
  <c r="K84" i="23" s="1"/>
  <c r="J85" i="23"/>
  <c r="K85" i="23" s="1"/>
  <c r="J86" i="23"/>
  <c r="K86" i="23" s="1"/>
  <c r="J87" i="23"/>
  <c r="K87" i="23" s="1"/>
  <c r="J90" i="23"/>
  <c r="K90" i="23" s="1"/>
  <c r="L90" i="23" s="1"/>
  <c r="J91" i="23"/>
  <c r="K91" i="23" s="1"/>
  <c r="L91" i="23" s="1"/>
  <c r="J92" i="23"/>
  <c r="K92" i="23" s="1"/>
  <c r="J96" i="23"/>
  <c r="K96" i="23" s="1"/>
  <c r="J97" i="23"/>
  <c r="K97" i="23" s="1"/>
  <c r="L97" i="23" s="1"/>
  <c r="J99" i="23"/>
  <c r="K99" i="23" s="1"/>
  <c r="J103" i="23"/>
  <c r="K103" i="23" s="1"/>
  <c r="J104" i="23"/>
  <c r="K104" i="23" s="1"/>
  <c r="L104" i="23" s="1"/>
  <c r="J105" i="23"/>
  <c r="K105" i="23" s="1"/>
  <c r="J106" i="23"/>
  <c r="K106" i="23" s="1"/>
  <c r="J107" i="23"/>
  <c r="K107" i="23" s="1"/>
  <c r="L107" i="23" s="1"/>
  <c r="J112" i="23"/>
  <c r="K112" i="23" s="1"/>
  <c r="L112" i="23" s="1"/>
  <c r="J117" i="23"/>
  <c r="K117" i="23" s="1"/>
  <c r="J118" i="23"/>
  <c r="K118" i="23" s="1"/>
  <c r="L118" i="23" s="1"/>
  <c r="J119" i="23"/>
  <c r="K119" i="23" s="1"/>
  <c r="J123" i="23"/>
  <c r="K123" i="23" s="1"/>
  <c r="J124" i="23"/>
  <c r="K124" i="23" s="1"/>
  <c r="J125" i="23"/>
  <c r="K125" i="23" s="1"/>
  <c r="J126" i="23"/>
  <c r="K126" i="23" s="1"/>
  <c r="J127" i="23"/>
  <c r="K127" i="23" s="1"/>
  <c r="J128" i="23"/>
  <c r="K128" i="23" s="1"/>
  <c r="J130" i="23"/>
  <c r="K130" i="23" s="1"/>
  <c r="L130" i="23" s="1"/>
  <c r="J131" i="23"/>
  <c r="K131" i="23" s="1"/>
  <c r="J132" i="23"/>
  <c r="K132" i="23" s="1"/>
  <c r="L132" i="23" s="1"/>
  <c r="J137" i="23"/>
  <c r="K137" i="23" s="1"/>
  <c r="J138" i="23"/>
  <c r="K138" i="23" s="1"/>
  <c r="L138" i="23" s="1"/>
  <c r="J139" i="23"/>
  <c r="K139" i="23" s="1"/>
  <c r="L139" i="23" s="1"/>
  <c r="J143" i="23"/>
  <c r="K143" i="23" s="1"/>
  <c r="L143" i="23" s="1"/>
  <c r="J144" i="23"/>
  <c r="K144" i="23" s="1"/>
  <c r="J145" i="23"/>
  <c r="K145" i="23" s="1"/>
  <c r="J146" i="23"/>
  <c r="K146" i="23" s="1"/>
  <c r="J150" i="23"/>
  <c r="K150" i="23" s="1"/>
  <c r="J151" i="23"/>
  <c r="K151" i="23" s="1"/>
  <c r="J152" i="23"/>
  <c r="K152" i="23" s="1"/>
  <c r="J156" i="23"/>
  <c r="K156" i="23" s="1"/>
  <c r="L156" i="23" s="1"/>
  <c r="M156" i="23" s="1"/>
  <c r="J157" i="23"/>
  <c r="K157" i="23" s="1"/>
  <c r="J158" i="23"/>
  <c r="K158" i="23" s="1"/>
  <c r="J159" i="23"/>
  <c r="K159" i="23" s="1"/>
  <c r="L159" i="23" s="1"/>
  <c r="J163" i="23"/>
  <c r="K163" i="23" s="1"/>
  <c r="L163" i="23" s="1"/>
  <c r="J165" i="23"/>
  <c r="K165" i="23" s="1"/>
  <c r="J166" i="23"/>
  <c r="K166" i="23" s="1"/>
  <c r="J167" i="23"/>
  <c r="K167" i="23" s="1"/>
  <c r="J170" i="23"/>
  <c r="K170" i="23" s="1"/>
  <c r="J171" i="23"/>
  <c r="K171" i="23" s="1"/>
  <c r="L171" i="23" s="1"/>
  <c r="J172" i="23"/>
  <c r="K172" i="23" s="1"/>
  <c r="J176" i="23"/>
  <c r="K176" i="23" s="1"/>
  <c r="J177" i="23"/>
  <c r="K177" i="23" s="1"/>
  <c r="J178" i="23"/>
  <c r="K178" i="23" s="1"/>
  <c r="L178" i="23" s="1"/>
  <c r="J179" i="23"/>
  <c r="K179" i="23" s="1"/>
  <c r="J183" i="23"/>
  <c r="K183" i="23" s="1"/>
  <c r="L183" i="23" s="1"/>
  <c r="J184" i="23"/>
  <c r="K184" i="23" s="1"/>
  <c r="L184" i="23" s="1"/>
  <c r="J185" i="23"/>
  <c r="K185" i="23" s="1"/>
  <c r="L185" i="23" s="1"/>
  <c r="J186" i="23"/>
  <c r="K186" i="23" s="1"/>
  <c r="J187" i="23"/>
  <c r="K187" i="23" s="1"/>
  <c r="L187" i="23" s="1"/>
  <c r="M187" i="23" s="1"/>
  <c r="J190" i="23"/>
  <c r="K190" i="23" s="1"/>
  <c r="J191" i="23"/>
  <c r="K191" i="23" s="1"/>
  <c r="L191" i="23" s="1"/>
  <c r="J192" i="23"/>
  <c r="K192" i="23" s="1"/>
  <c r="J196" i="23"/>
  <c r="K196" i="23" s="1"/>
  <c r="L196" i="23" s="1"/>
  <c r="M196" i="23" s="1"/>
  <c r="J198" i="23"/>
  <c r="K198" i="23" s="1"/>
  <c r="J199" i="23"/>
  <c r="K199" i="23" s="1"/>
  <c r="L199" i="23" s="1"/>
  <c r="J203" i="23"/>
  <c r="K203" i="23" s="1"/>
  <c r="J205" i="23"/>
  <c r="K205" i="23" s="1"/>
  <c r="J206" i="23"/>
  <c r="K206" i="23" s="1"/>
  <c r="J207" i="23"/>
  <c r="K207" i="23" s="1"/>
  <c r="L207" i="23" s="1"/>
  <c r="J210" i="23"/>
  <c r="K210" i="23" s="1"/>
  <c r="J211" i="23"/>
  <c r="K211" i="23" s="1"/>
  <c r="L211" i="23" s="1"/>
  <c r="J216" i="23"/>
  <c r="K216" i="23" s="1"/>
  <c r="J217" i="23"/>
  <c r="K217" i="23" s="1"/>
  <c r="L217" i="23" s="1"/>
  <c r="J218" i="23"/>
  <c r="K218" i="23" s="1"/>
  <c r="J219" i="23"/>
  <c r="K219" i="23" s="1"/>
  <c r="J223" i="23"/>
  <c r="K223" i="23" s="1"/>
  <c r="J225" i="23"/>
  <c r="K225" i="23" s="1"/>
  <c r="J226" i="23"/>
  <c r="K226" i="23" s="1"/>
  <c r="J227" i="23"/>
  <c r="K227" i="23" s="1"/>
  <c r="L227" i="23" s="1"/>
  <c r="J230" i="23"/>
  <c r="K230" i="23" s="1"/>
  <c r="J231" i="23"/>
  <c r="K231" i="23" s="1"/>
  <c r="J236" i="23"/>
  <c r="K236" i="23" s="1"/>
  <c r="J237" i="23"/>
  <c r="K237" i="23" s="1"/>
  <c r="L237" i="23" s="1"/>
  <c r="J238" i="23"/>
  <c r="K238" i="23" s="1"/>
  <c r="J239" i="23"/>
  <c r="K239" i="23" s="1"/>
  <c r="J243" i="23"/>
  <c r="K243" i="23" s="1"/>
  <c r="J244" i="23"/>
  <c r="K244" i="23" s="1"/>
  <c r="L244" i="23" s="1"/>
  <c r="J246" i="23"/>
  <c r="K246" i="23" s="1"/>
  <c r="J247" i="23"/>
  <c r="K247" i="23" s="1"/>
  <c r="J251" i="23"/>
  <c r="K251" i="23" s="1"/>
  <c r="J252" i="23"/>
  <c r="K252" i="23" s="1"/>
  <c r="J256" i="23"/>
  <c r="K256" i="23" s="1"/>
  <c r="J257" i="23"/>
  <c r="K257" i="23" s="1"/>
  <c r="L257" i="23" s="1"/>
  <c r="J258" i="23"/>
  <c r="K258" i="23" s="1"/>
  <c r="J259" i="23"/>
  <c r="K259" i="23" s="1"/>
  <c r="L259" i="23" s="1"/>
  <c r="J263" i="23"/>
  <c r="K263" i="23" s="1"/>
  <c r="L263" i="23" s="1"/>
  <c r="M263" i="23" s="1"/>
  <c r="J264" i="23"/>
  <c r="K264" i="23" s="1"/>
  <c r="L264" i="23" s="1"/>
  <c r="M264" i="23" s="1"/>
  <c r="J265" i="23"/>
  <c r="K265" i="23" s="1"/>
  <c r="L265" i="23" s="1"/>
  <c r="J266" i="23"/>
  <c r="K266" i="23" s="1"/>
  <c r="J271" i="23"/>
  <c r="K271" i="23" s="1"/>
  <c r="J272" i="23"/>
  <c r="K272" i="23" s="1"/>
  <c r="L272" i="23" s="1"/>
  <c r="M272" i="23" s="1"/>
  <c r="J276" i="23"/>
  <c r="K276" i="23" s="1"/>
  <c r="L276" i="23" s="1"/>
  <c r="J277" i="23"/>
  <c r="K277" i="23" s="1"/>
  <c r="J278" i="23"/>
  <c r="K278" i="23" s="1"/>
  <c r="J279" i="23"/>
  <c r="K279" i="23" s="1"/>
  <c r="J283" i="23"/>
  <c r="K283" i="23" s="1"/>
  <c r="J285" i="23"/>
  <c r="K285" i="23" s="1"/>
  <c r="J286" i="23"/>
  <c r="K286" i="23" s="1"/>
  <c r="L286" i="23" s="1"/>
  <c r="J287" i="23"/>
  <c r="K287" i="23" s="1"/>
  <c r="L287" i="23" s="1"/>
  <c r="J290" i="23"/>
  <c r="K290" i="23" s="1"/>
  <c r="J291" i="23"/>
  <c r="K291" i="23" s="1"/>
  <c r="L291" i="23" s="1"/>
  <c r="M291" i="23" s="1"/>
  <c r="J296" i="23"/>
  <c r="K296" i="23" s="1"/>
  <c r="L296" i="23" s="1"/>
  <c r="J297" i="23"/>
  <c r="K297" i="23" s="1"/>
  <c r="J298" i="23"/>
  <c r="K298" i="23" s="1"/>
  <c r="L298" i="23" s="1"/>
  <c r="J299" i="23"/>
  <c r="K299" i="23" s="1"/>
  <c r="L299" i="23" s="1"/>
  <c r="J303" i="23"/>
  <c r="K303" i="23" s="1"/>
  <c r="J304" i="23"/>
  <c r="K304" i="23" s="1"/>
  <c r="J305" i="23"/>
  <c r="K305" i="23" s="1"/>
  <c r="J306" i="23"/>
  <c r="K306" i="23" s="1"/>
  <c r="L306" i="23" s="1"/>
  <c r="J307" i="23"/>
  <c r="K307" i="23" s="1"/>
  <c r="J310" i="23"/>
  <c r="K310" i="23" s="1"/>
  <c r="J311" i="23"/>
  <c r="K311" i="23" s="1"/>
  <c r="J312" i="23"/>
  <c r="K312" i="23" s="1"/>
  <c r="J316" i="23"/>
  <c r="K316" i="23" s="1"/>
  <c r="J317" i="23"/>
  <c r="K317" i="23" s="1"/>
  <c r="L317" i="23" s="1"/>
  <c r="J318" i="23"/>
  <c r="K318" i="23" s="1"/>
  <c r="J323" i="23"/>
  <c r="K323" i="23" s="1"/>
  <c r="L323" i="23" s="1"/>
  <c r="J324" i="23"/>
  <c r="K324" i="23" s="1"/>
  <c r="L324" i="23" s="1"/>
  <c r="J325" i="23"/>
  <c r="K325" i="23" s="1"/>
  <c r="L325" i="23" s="1"/>
  <c r="M325" i="23" s="1"/>
  <c r="J326" i="23"/>
  <c r="K326" i="23" s="1"/>
  <c r="L326" i="23" s="1"/>
  <c r="M326" i="23" s="1"/>
  <c r="J327" i="23"/>
  <c r="K327" i="23" s="1"/>
  <c r="J331" i="23"/>
  <c r="K331" i="23" s="1"/>
  <c r="J332" i="23"/>
  <c r="K332" i="23" s="1"/>
  <c r="L332" i="23" s="1"/>
  <c r="J336" i="23"/>
  <c r="K336" i="23" s="1"/>
  <c r="J337" i="23"/>
  <c r="K337" i="23" s="1"/>
  <c r="J338" i="23"/>
  <c r="K338" i="23" s="1"/>
  <c r="J339" i="23"/>
  <c r="K339" i="23" s="1"/>
  <c r="J343" i="23"/>
  <c r="K343" i="23" s="1"/>
  <c r="L343" i="23" s="1"/>
  <c r="M343" i="23" s="1"/>
  <c r="J344" i="23"/>
  <c r="K344" i="23" s="1"/>
  <c r="J345" i="23"/>
  <c r="K345" i="23" s="1"/>
  <c r="J346" i="23"/>
  <c r="K346" i="23" s="1"/>
  <c r="L346" i="23" s="1"/>
  <c r="J347" i="23"/>
  <c r="K347" i="23" s="1"/>
  <c r="J348" i="23"/>
  <c r="K348" i="23" s="1"/>
  <c r="J350" i="23"/>
  <c r="K350" i="23" s="1"/>
  <c r="J351" i="23"/>
  <c r="K351" i="23" s="1"/>
  <c r="J352" i="23"/>
  <c r="K352" i="23" s="1"/>
  <c r="J353" i="23"/>
  <c r="K353" i="23" s="1"/>
  <c r="J354" i="23"/>
  <c r="K354" i="23" s="1"/>
  <c r="L354" i="23" s="1"/>
  <c r="J356" i="23"/>
  <c r="K356" i="23" s="1"/>
  <c r="J357" i="23"/>
  <c r="K357" i="23" s="1"/>
  <c r="J358" i="23"/>
  <c r="K358" i="23" s="1"/>
  <c r="L358" i="23" s="1"/>
  <c r="M358" i="23" s="1"/>
  <c r="J363" i="23"/>
  <c r="K363" i="23" s="1"/>
  <c r="J364" i="23"/>
  <c r="K364" i="23" s="1"/>
  <c r="J365" i="23"/>
  <c r="K365" i="23" s="1"/>
  <c r="L365" i="23" s="1"/>
  <c r="J366" i="23"/>
  <c r="K366" i="23" s="1"/>
  <c r="L366" i="23" s="1"/>
  <c r="J367" i="23"/>
  <c r="K367" i="23" s="1"/>
  <c r="J370" i="23"/>
  <c r="K370" i="23" s="1"/>
  <c r="J371" i="23"/>
  <c r="K371" i="23" s="1"/>
  <c r="L371" i="23" s="1"/>
  <c r="J372" i="23"/>
  <c r="K372" i="23" s="1"/>
  <c r="J376" i="23"/>
  <c r="K376" i="23" s="1"/>
  <c r="J378" i="23"/>
  <c r="K378" i="23" s="1"/>
  <c r="L378" i="23" s="1"/>
  <c r="J379" i="23"/>
  <c r="K379" i="23" s="1"/>
  <c r="J383" i="23"/>
  <c r="K383" i="23" s="1"/>
  <c r="L383" i="23" s="1"/>
  <c r="J384" i="23"/>
  <c r="K384" i="23" s="1"/>
  <c r="J385" i="23"/>
  <c r="K385" i="23" s="1"/>
  <c r="L385" i="23" s="1"/>
  <c r="J386" i="23"/>
  <c r="K386" i="23" s="1"/>
  <c r="L386" i="23" s="1"/>
  <c r="J387" i="23"/>
  <c r="K387" i="23" s="1"/>
  <c r="J390" i="23"/>
  <c r="K390" i="23" s="1"/>
  <c r="J391" i="23"/>
  <c r="K391" i="23" s="1"/>
  <c r="J396" i="23"/>
  <c r="K396" i="23" s="1"/>
  <c r="L396" i="23" s="1"/>
  <c r="M396" i="23" s="1"/>
  <c r="J397" i="23"/>
  <c r="K397" i="23" s="1"/>
  <c r="J398" i="23"/>
  <c r="K398" i="23" s="1"/>
  <c r="J399" i="23"/>
  <c r="K399" i="23" s="1"/>
  <c r="J403" i="23"/>
  <c r="K403" i="23" s="1"/>
  <c r="J404" i="23"/>
  <c r="K404" i="23" s="1"/>
  <c r="J405" i="23"/>
  <c r="K405" i="23" s="1"/>
  <c r="J406" i="23"/>
  <c r="K406" i="23" s="1"/>
  <c r="L406" i="23" s="1"/>
  <c r="M406" i="23" s="1"/>
  <c r="J407" i="23"/>
  <c r="K407" i="23" s="1"/>
  <c r="J410" i="23"/>
  <c r="K410" i="23" s="1"/>
  <c r="J411" i="23"/>
  <c r="K411" i="23" s="1"/>
  <c r="J412" i="23"/>
  <c r="K412" i="23" s="1"/>
  <c r="L412" i="23" s="1"/>
  <c r="J416" i="23"/>
  <c r="K416" i="23" s="1"/>
  <c r="J417" i="23"/>
  <c r="K417" i="23" s="1"/>
  <c r="J418" i="23"/>
  <c r="K418" i="23" s="1"/>
  <c r="L418" i="23" s="1"/>
  <c r="M418" i="23" s="1"/>
  <c r="J419" i="23"/>
  <c r="K419" i="23" s="1"/>
  <c r="J423" i="23"/>
  <c r="K423" i="23" s="1"/>
  <c r="L423" i="23" s="1"/>
  <c r="J424" i="23"/>
  <c r="K424" i="23" s="1"/>
  <c r="J425" i="23"/>
  <c r="K425" i="23" s="1"/>
  <c r="L425" i="23" s="1"/>
  <c r="J426" i="23"/>
  <c r="K426" i="23" s="1"/>
  <c r="J431" i="23"/>
  <c r="K431" i="23" s="1"/>
  <c r="J432" i="23"/>
  <c r="K432" i="23" s="1"/>
  <c r="L432" i="23" s="1"/>
  <c r="J436" i="23"/>
  <c r="K436" i="23" s="1"/>
  <c r="J437" i="23"/>
  <c r="K437" i="23" s="1"/>
  <c r="J438" i="23"/>
  <c r="K438" i="23" s="1"/>
  <c r="J439" i="23"/>
  <c r="K439" i="23" s="1"/>
  <c r="J443" i="23"/>
  <c r="K443" i="23" s="1"/>
  <c r="L443" i="23" s="1"/>
  <c r="J445" i="23"/>
  <c r="K445" i="23" s="1"/>
  <c r="L445" i="23" s="1"/>
  <c r="J446" i="23"/>
  <c r="K446" i="23" s="1"/>
  <c r="L446" i="23" s="1"/>
  <c r="M446" i="23" s="1"/>
  <c r="J447" i="23"/>
  <c r="K447" i="23" s="1"/>
  <c r="L447" i="23" s="1"/>
  <c r="J450" i="23"/>
  <c r="K450" i="23" s="1"/>
  <c r="L450" i="23" s="1"/>
  <c r="J451" i="23"/>
  <c r="K451" i="23" s="1"/>
  <c r="J452" i="23"/>
  <c r="K452" i="23" s="1"/>
  <c r="J456" i="23"/>
  <c r="K456" i="23" s="1"/>
  <c r="J457" i="23"/>
  <c r="K457" i="23" s="1"/>
  <c r="J458" i="23"/>
  <c r="K458" i="23" s="1"/>
  <c r="L458" i="23" s="1"/>
  <c r="J459" i="23"/>
  <c r="K459" i="23" s="1"/>
  <c r="J463" i="23"/>
  <c r="K463" i="23" s="1"/>
  <c r="L463" i="23" s="1"/>
  <c r="J464" i="23"/>
  <c r="K464" i="23" s="1"/>
  <c r="J465" i="23"/>
  <c r="K465" i="23" s="1"/>
  <c r="J466" i="23"/>
  <c r="K466" i="23" s="1"/>
  <c r="J467" i="23"/>
  <c r="K467" i="23" s="1"/>
  <c r="J470" i="23"/>
  <c r="K470" i="23" s="1"/>
  <c r="J471" i="23"/>
  <c r="K471" i="23" s="1"/>
  <c r="L471" i="23" s="1"/>
  <c r="J472" i="23"/>
  <c r="K472" i="23" s="1"/>
  <c r="J476" i="23"/>
  <c r="K476" i="23" s="1"/>
  <c r="J477" i="23"/>
  <c r="K477" i="23" s="1"/>
  <c r="L477" i="23" s="1"/>
  <c r="M477" i="23" s="1"/>
  <c r="J478" i="23"/>
  <c r="K478" i="23" s="1"/>
  <c r="J483" i="23"/>
  <c r="K483" i="23" s="1"/>
  <c r="L483" i="23" s="1"/>
  <c r="J484" i="23"/>
  <c r="K484" i="23" s="1"/>
  <c r="J485" i="23"/>
  <c r="K485" i="23" s="1"/>
  <c r="L485" i="23" s="1"/>
  <c r="M485" i="23" s="1"/>
  <c r="J486" i="23"/>
  <c r="K486" i="23" s="1"/>
  <c r="J487" i="23"/>
  <c r="K487" i="23" s="1"/>
  <c r="L487" i="23" s="1"/>
  <c r="J488" i="23"/>
  <c r="K488" i="23" s="1"/>
  <c r="J490" i="23"/>
  <c r="K490" i="23" s="1"/>
  <c r="L490" i="23" s="1"/>
  <c r="J491" i="23"/>
  <c r="K491" i="23" s="1"/>
  <c r="J492" i="23"/>
  <c r="K492" i="23" s="1"/>
  <c r="L492" i="23" s="1"/>
  <c r="J496" i="23"/>
  <c r="K496" i="23" s="1"/>
  <c r="J497" i="23"/>
  <c r="K497" i="23" s="1"/>
  <c r="J498" i="23"/>
  <c r="K498" i="23" s="1"/>
  <c r="J499" i="23"/>
  <c r="K499" i="23" s="1"/>
  <c r="J503" i="23"/>
  <c r="K503" i="23" s="1"/>
  <c r="J504" i="23"/>
  <c r="K504" i="23" s="1"/>
  <c r="L504" i="23" s="1"/>
  <c r="J505" i="23"/>
  <c r="K505" i="23" s="1"/>
  <c r="L505" i="23" s="1"/>
  <c r="J506" i="23"/>
  <c r="K506" i="23" s="1"/>
  <c r="J507" i="23"/>
  <c r="K507" i="23" s="1"/>
  <c r="J510" i="23"/>
  <c r="K510" i="23" s="1"/>
  <c r="L510" i="23" s="1"/>
  <c r="J511" i="23"/>
  <c r="K511" i="23" s="1"/>
  <c r="L511" i="23" s="1"/>
  <c r="J512" i="23"/>
  <c r="K512" i="23" s="1"/>
  <c r="J516" i="23"/>
  <c r="K516" i="23" s="1"/>
  <c r="J517" i="23"/>
  <c r="K517" i="23" s="1"/>
  <c r="L517" i="23" s="1"/>
  <c r="J518" i="23"/>
  <c r="K518" i="23" s="1"/>
  <c r="J523" i="23"/>
  <c r="K523" i="23" s="1"/>
  <c r="J525" i="23"/>
  <c r="K525" i="23" s="1"/>
  <c r="J526" i="23"/>
  <c r="K526" i="23" s="1"/>
  <c r="J527" i="23"/>
  <c r="K527" i="23" s="1"/>
  <c r="L527" i="23" s="1"/>
  <c r="J530" i="23"/>
  <c r="K530" i="23" s="1"/>
  <c r="J531" i="23"/>
  <c r="K531" i="23" s="1"/>
  <c r="J532" i="23"/>
  <c r="K532" i="23" s="1"/>
  <c r="L532" i="23" s="1"/>
  <c r="J536" i="23"/>
  <c r="K536" i="23" s="1"/>
  <c r="J537" i="23"/>
  <c r="K537" i="23" s="1"/>
  <c r="J538" i="23"/>
  <c r="K538" i="23" s="1"/>
  <c r="J539" i="23"/>
  <c r="K539" i="23" s="1"/>
  <c r="L539" i="23" s="1"/>
  <c r="J543" i="23"/>
  <c r="K543" i="23" s="1"/>
  <c r="J544" i="23"/>
  <c r="K544" i="23" s="1"/>
  <c r="J545" i="23"/>
  <c r="K545" i="23" s="1"/>
  <c r="L545" i="23" s="1"/>
  <c r="M545" i="23" s="1"/>
  <c r="J546" i="23"/>
  <c r="K546" i="23" s="1"/>
  <c r="L546" i="23" s="1"/>
  <c r="J547" i="23"/>
  <c r="K547" i="23" s="1"/>
  <c r="J551" i="23"/>
  <c r="K551" i="23" s="1"/>
  <c r="L551" i="23" s="1"/>
  <c r="J552" i="23"/>
  <c r="K552" i="23" s="1"/>
  <c r="L552" i="23" s="1"/>
  <c r="J556" i="23"/>
  <c r="K556" i="23" s="1"/>
  <c r="J557" i="23"/>
  <c r="K557" i="23" s="1"/>
  <c r="L557" i="23" s="1"/>
  <c r="J558" i="23"/>
  <c r="K558" i="23" s="1"/>
  <c r="J559" i="23"/>
  <c r="K559" i="23" s="1"/>
  <c r="L559" i="23" s="1"/>
  <c r="J563" i="23"/>
  <c r="K563" i="23" s="1"/>
  <c r="J565" i="23"/>
  <c r="K565" i="23" s="1"/>
  <c r="L565" i="23" s="1"/>
  <c r="J570" i="23"/>
  <c r="K570" i="23" s="1"/>
  <c r="J571" i="23"/>
  <c r="K571" i="23" s="1"/>
  <c r="J572" i="23"/>
  <c r="K572" i="23" s="1"/>
  <c r="J576" i="23"/>
  <c r="K576" i="23" s="1"/>
  <c r="J577" i="23"/>
  <c r="K577" i="23" s="1"/>
  <c r="J578" i="23"/>
  <c r="K578" i="23" s="1"/>
  <c r="J583" i="23"/>
  <c r="K583" i="23" s="1"/>
  <c r="J584" i="23"/>
  <c r="K584" i="23" s="1"/>
  <c r="L584" i="23" s="1"/>
  <c r="J585" i="23"/>
  <c r="K585" i="23" s="1"/>
  <c r="L585" i="23" s="1"/>
  <c r="J586" i="23"/>
  <c r="K586" i="23" s="1"/>
  <c r="J587" i="23"/>
  <c r="K587" i="23" s="1"/>
  <c r="L587" i="23" s="1"/>
  <c r="J590" i="23"/>
  <c r="K590" i="23" s="1"/>
  <c r="L590" i="23" s="1"/>
  <c r="J591" i="23"/>
  <c r="K591" i="23" s="1"/>
  <c r="J592" i="23"/>
  <c r="K592" i="23" s="1"/>
  <c r="L592" i="23" s="1"/>
  <c r="M592" i="23" s="1"/>
  <c r="J596" i="23"/>
  <c r="K596" i="23" s="1"/>
  <c r="J597" i="23"/>
  <c r="K597" i="23" s="1"/>
  <c r="L597" i="23" s="1"/>
  <c r="J598" i="23"/>
  <c r="K598" i="23" s="1"/>
  <c r="L598" i="23" s="1"/>
  <c r="J599" i="23"/>
  <c r="K599" i="23" s="1"/>
  <c r="L599" i="23" s="1"/>
  <c r="J603" i="23"/>
  <c r="K603" i="23" s="1"/>
  <c r="J604" i="23"/>
  <c r="K604" i="23" s="1"/>
  <c r="J605" i="23"/>
  <c r="K605" i="23" s="1"/>
  <c r="L605" i="23" s="1"/>
  <c r="J606" i="23"/>
  <c r="K606" i="23" s="1"/>
  <c r="J607" i="23"/>
  <c r="K607" i="23" s="1"/>
  <c r="L607" i="23" s="1"/>
  <c r="J610" i="23"/>
  <c r="K610" i="23" s="1"/>
  <c r="J611" i="23"/>
  <c r="K611" i="23" s="1"/>
  <c r="J612" i="23"/>
  <c r="K612" i="23" s="1"/>
  <c r="L612" i="23" s="1"/>
  <c r="J616" i="23"/>
  <c r="K616" i="23" s="1"/>
  <c r="J617" i="23"/>
  <c r="K617" i="23" s="1"/>
  <c r="J618" i="23"/>
  <c r="K618" i="23" s="1"/>
  <c r="J619" i="23"/>
  <c r="K619" i="23" s="1"/>
  <c r="J623" i="23"/>
  <c r="K623" i="23" s="1"/>
  <c r="J624" i="23"/>
  <c r="K624" i="23" s="1"/>
  <c r="J625" i="23"/>
  <c r="K625" i="23" s="1"/>
  <c r="J626" i="23"/>
  <c r="K626" i="23" s="1"/>
  <c r="J627" i="23"/>
  <c r="K627" i="23" s="1"/>
  <c r="J630" i="23"/>
  <c r="K630" i="23" s="1"/>
  <c r="L630" i="23" s="1"/>
  <c r="J631" i="23"/>
  <c r="K631" i="23" s="1"/>
  <c r="J632" i="23"/>
  <c r="K632" i="23" s="1"/>
  <c r="L632" i="23" s="1"/>
  <c r="J636" i="23"/>
  <c r="K636" i="23" s="1"/>
  <c r="L636" i="23" s="1"/>
  <c r="J637" i="23"/>
  <c r="K637" i="23" s="1"/>
  <c r="J638" i="23"/>
  <c r="K638" i="23" s="1"/>
  <c r="J639" i="23"/>
  <c r="K639" i="23" s="1"/>
  <c r="L639" i="23" s="1"/>
  <c r="J643" i="23"/>
  <c r="K643" i="23" s="1"/>
  <c r="L643" i="23" s="1"/>
  <c r="J644" i="23"/>
  <c r="K644" i="23" s="1"/>
  <c r="J645" i="23"/>
  <c r="K645" i="23" s="1"/>
  <c r="J646" i="23"/>
  <c r="K646" i="23" s="1"/>
  <c r="L646" i="23" s="1"/>
  <c r="M646" i="23" s="1"/>
  <c r="J647" i="23"/>
  <c r="K647" i="23" s="1"/>
  <c r="L647" i="23" s="1"/>
  <c r="J650" i="23"/>
  <c r="K650" i="23" s="1"/>
  <c r="J651" i="23"/>
  <c r="K651" i="23" s="1"/>
  <c r="L651" i="23" s="1"/>
  <c r="J652" i="23"/>
  <c r="K652" i="23" s="1"/>
  <c r="J656" i="23"/>
  <c r="K656" i="23" s="1"/>
  <c r="J657" i="23"/>
  <c r="K657" i="23" s="1"/>
  <c r="J658" i="23"/>
  <c r="K658" i="23" s="1"/>
  <c r="L658" i="23" s="1"/>
  <c r="J659" i="23"/>
  <c r="K659" i="23" s="1"/>
  <c r="L659" i="23" s="1"/>
  <c r="J663" i="23"/>
  <c r="K663" i="23" s="1"/>
  <c r="J664" i="23"/>
  <c r="K664" i="23" s="1"/>
  <c r="L664" i="23" s="1"/>
  <c r="J665" i="23"/>
  <c r="K665" i="23" s="1"/>
  <c r="L665" i="23" s="1"/>
  <c r="J666" i="23"/>
  <c r="K666" i="23" s="1"/>
  <c r="L666" i="23" s="1"/>
  <c r="J667" i="23"/>
  <c r="K667" i="23" s="1"/>
  <c r="J668" i="23"/>
  <c r="K668" i="23" s="1"/>
  <c r="J670" i="23"/>
  <c r="K670" i="23" s="1"/>
  <c r="L670" i="23" s="1"/>
  <c r="J671" i="23"/>
  <c r="K671" i="23" s="1"/>
  <c r="J672" i="23"/>
  <c r="K672" i="23" s="1"/>
  <c r="L672" i="23" s="1"/>
  <c r="M672" i="23" s="1"/>
  <c r="J676" i="23"/>
  <c r="K676" i="23" s="1"/>
  <c r="J677" i="23"/>
  <c r="K677" i="23" s="1"/>
  <c r="L677" i="23" s="1"/>
  <c r="J678" i="23"/>
  <c r="K678" i="23" s="1"/>
  <c r="L678" i="23" s="1"/>
  <c r="J679" i="23"/>
  <c r="K679" i="23" s="1"/>
  <c r="J683" i="23"/>
  <c r="K683" i="23" s="1"/>
  <c r="L683" i="23" s="1"/>
  <c r="J684" i="23"/>
  <c r="K684" i="23" s="1"/>
  <c r="J685" i="23"/>
  <c r="K685" i="23" s="1"/>
  <c r="L685" i="23" s="1"/>
  <c r="J686" i="23"/>
  <c r="K686" i="23" s="1"/>
  <c r="J687" i="23"/>
  <c r="K687" i="23" s="1"/>
  <c r="J688" i="23"/>
  <c r="K688" i="23" s="1"/>
  <c r="L688" i="23" s="1"/>
  <c r="J690" i="23"/>
  <c r="K690" i="23" s="1"/>
  <c r="L690" i="23" s="1"/>
  <c r="J691" i="23"/>
  <c r="K691" i="23" s="1"/>
  <c r="L691" i="23" s="1"/>
  <c r="J692" i="23"/>
  <c r="K692" i="23" s="1"/>
  <c r="L692" i="23" s="1"/>
  <c r="J696" i="23"/>
  <c r="K696" i="23" s="1"/>
  <c r="J697" i="23"/>
  <c r="K697" i="23" s="1"/>
  <c r="J698" i="23"/>
  <c r="K698" i="23" s="1"/>
  <c r="J699" i="23"/>
  <c r="K699" i="23" s="1"/>
  <c r="J703" i="23"/>
  <c r="K703" i="23" s="1"/>
  <c r="J704" i="23"/>
  <c r="K704" i="23" s="1"/>
  <c r="L704" i="23" s="1"/>
  <c r="J705" i="23"/>
  <c r="K705" i="23" s="1"/>
  <c r="L705" i="23" s="1"/>
  <c r="J706" i="23"/>
  <c r="K706" i="23" s="1"/>
  <c r="J707" i="23"/>
  <c r="K707" i="23" s="1"/>
  <c r="L707" i="23" s="1"/>
  <c r="J710" i="23"/>
  <c r="K710" i="23" s="1"/>
  <c r="L710" i="23" s="1"/>
  <c r="J711" i="23"/>
  <c r="K711" i="23" s="1"/>
  <c r="J712" i="23"/>
  <c r="K712" i="23" s="1"/>
  <c r="J716" i="23"/>
  <c r="K716" i="23" s="1"/>
  <c r="J717" i="23"/>
  <c r="K717" i="23" s="1"/>
  <c r="L717" i="23" s="1"/>
  <c r="J718" i="23"/>
  <c r="K718" i="23" s="1"/>
  <c r="J719" i="23"/>
  <c r="K719" i="23" s="1"/>
  <c r="J723" i="23"/>
  <c r="K723" i="23" s="1"/>
  <c r="J724" i="23"/>
  <c r="K724" i="23" s="1"/>
  <c r="L724" i="23" s="1"/>
  <c r="J725" i="23"/>
  <c r="K725" i="23" s="1"/>
  <c r="J726" i="23"/>
  <c r="K726" i="23" s="1"/>
  <c r="J730" i="23"/>
  <c r="K730" i="23" s="1"/>
  <c r="J731" i="23"/>
  <c r="K731" i="23" s="1"/>
  <c r="L731" i="23" s="1"/>
  <c r="J732" i="23"/>
  <c r="K732" i="23" s="1"/>
  <c r="L732" i="23" s="1"/>
  <c r="J736" i="23"/>
  <c r="K736" i="23" s="1"/>
  <c r="J737" i="23"/>
  <c r="K737" i="23" s="1"/>
  <c r="J738" i="23"/>
  <c r="K738" i="23" s="1"/>
  <c r="J739" i="23"/>
  <c r="K739" i="23" s="1"/>
  <c r="L739" i="23" s="1"/>
  <c r="J743" i="23"/>
  <c r="K743" i="23" s="1"/>
  <c r="J744" i="23"/>
  <c r="K744" i="23" s="1"/>
  <c r="J745" i="23"/>
  <c r="K745" i="23" s="1"/>
  <c r="J746" i="23"/>
  <c r="K746" i="23" s="1"/>
  <c r="L746" i="23" s="1"/>
  <c r="J747" i="23"/>
  <c r="K747" i="23" s="1"/>
  <c r="L747" i="23" s="1"/>
  <c r="J750" i="23"/>
  <c r="K750" i="23" s="1"/>
  <c r="J751" i="23"/>
  <c r="K751" i="23" s="1"/>
  <c r="L751" i="23" s="1"/>
  <c r="J752" i="23"/>
  <c r="K752" i="23" s="1"/>
  <c r="J756" i="23"/>
  <c r="K756" i="23" s="1"/>
  <c r="J758" i="23"/>
  <c r="K758" i="23" s="1"/>
  <c r="J763" i="23"/>
  <c r="K763" i="23" s="1"/>
  <c r="J764" i="23"/>
  <c r="K764" i="23" s="1"/>
  <c r="L764" i="23" s="1"/>
  <c r="M764" i="23" s="1"/>
  <c r="J765" i="23"/>
  <c r="K765" i="23" s="1"/>
  <c r="L765" i="23" s="1"/>
  <c r="M765" i="23" s="1"/>
  <c r="J766" i="23"/>
  <c r="K766" i="23" s="1"/>
  <c r="J767" i="23"/>
  <c r="K767" i="23" s="1"/>
  <c r="J770" i="23"/>
  <c r="K770" i="23" s="1"/>
  <c r="J771" i="23"/>
  <c r="K771" i="23" s="1"/>
  <c r="L771" i="23" s="1"/>
  <c r="J772" i="23"/>
  <c r="K772" i="23" s="1"/>
  <c r="L772" i="23" s="1"/>
  <c r="J776" i="23"/>
  <c r="K776" i="23" s="1"/>
  <c r="L776" i="23" s="1"/>
  <c r="J777" i="23"/>
  <c r="K777" i="23" s="1"/>
  <c r="J778" i="23"/>
  <c r="K778" i="23" s="1"/>
  <c r="J779" i="23"/>
  <c r="K779" i="23" s="1"/>
  <c r="L779" i="23" s="1"/>
  <c r="J783" i="23"/>
  <c r="K783" i="23" s="1"/>
  <c r="J784" i="23"/>
  <c r="K784" i="23" s="1"/>
  <c r="J785" i="23"/>
  <c r="K785" i="23" s="1"/>
  <c r="L785" i="23" s="1"/>
  <c r="J786" i="23"/>
  <c r="K786" i="23" s="1"/>
  <c r="J790" i="23"/>
  <c r="K790" i="23" s="1"/>
  <c r="L790" i="23" s="1"/>
  <c r="J791" i="23"/>
  <c r="K791" i="23" s="1"/>
  <c r="J792" i="23"/>
  <c r="K792" i="23" s="1"/>
  <c r="J796" i="23"/>
  <c r="K796" i="23" s="1"/>
  <c r="J797" i="23"/>
  <c r="K797" i="23" s="1"/>
  <c r="J798" i="23"/>
  <c r="K798" i="23" s="1"/>
  <c r="J799" i="23"/>
  <c r="K799" i="23" s="1"/>
  <c r="L799" i="23" s="1"/>
  <c r="J803" i="23"/>
  <c r="K803" i="23" s="1"/>
  <c r="J804" i="23"/>
  <c r="K804" i="23" s="1"/>
  <c r="J805" i="23"/>
  <c r="K805" i="23" s="1"/>
  <c r="J806" i="23"/>
  <c r="K806" i="23" s="1"/>
  <c r="J808" i="23"/>
  <c r="K808" i="23" s="1"/>
  <c r="J810" i="23"/>
  <c r="K810" i="23" s="1"/>
  <c r="L810" i="23" s="1"/>
  <c r="J812" i="23"/>
  <c r="K812" i="23" s="1"/>
  <c r="L812" i="23" s="1"/>
  <c r="J816" i="23"/>
  <c r="K816" i="23" s="1"/>
  <c r="L816" i="23" s="1"/>
  <c r="J817" i="23"/>
  <c r="K817" i="23" s="1"/>
  <c r="J818" i="23"/>
  <c r="K818" i="23" s="1"/>
  <c r="J819" i="23"/>
  <c r="K819" i="23" s="1"/>
  <c r="J823" i="23"/>
  <c r="K823" i="23" s="1"/>
  <c r="J824" i="23"/>
  <c r="K824" i="23" s="1"/>
  <c r="J825" i="23"/>
  <c r="K825" i="23" s="1"/>
  <c r="J826" i="23"/>
  <c r="K826" i="23" s="1"/>
  <c r="J827" i="23"/>
  <c r="K827" i="23" s="1"/>
  <c r="J831" i="23"/>
  <c r="K831" i="23" s="1"/>
  <c r="L831" i="23" s="1"/>
  <c r="J832" i="23"/>
  <c r="K832" i="23" s="1"/>
  <c r="L832" i="23" s="1"/>
  <c r="J836" i="23"/>
  <c r="K836" i="23" s="1"/>
  <c r="J837" i="23"/>
  <c r="K837" i="23" s="1"/>
  <c r="J838" i="23"/>
  <c r="K838" i="23" s="1"/>
  <c r="L838" i="23" s="1"/>
  <c r="J839" i="23"/>
  <c r="K839" i="23" s="1"/>
  <c r="L839" i="23" s="1"/>
  <c r="M839" i="23" s="1"/>
  <c r="J843" i="23"/>
  <c r="K843" i="23" s="1"/>
  <c r="J844" i="23"/>
  <c r="K844" i="23" s="1"/>
  <c r="J845" i="23"/>
  <c r="K845" i="23" s="1"/>
  <c r="J846" i="23"/>
  <c r="K846" i="23" s="1"/>
  <c r="J847" i="23"/>
  <c r="K847" i="23" s="1"/>
  <c r="L847" i="23" s="1"/>
  <c r="J848" i="23"/>
  <c r="K848" i="23" s="1"/>
  <c r="J850" i="23"/>
  <c r="K850" i="23" s="1"/>
  <c r="L850" i="23" s="1"/>
  <c r="J851" i="23"/>
  <c r="K851" i="23" s="1"/>
  <c r="L851" i="23" s="1"/>
  <c r="J852" i="23"/>
  <c r="K852" i="23" s="1"/>
  <c r="L852" i="23" s="1"/>
  <c r="J856" i="23"/>
  <c r="K856" i="23" s="1"/>
  <c r="J857" i="23"/>
  <c r="K857" i="23" s="1"/>
  <c r="J859" i="23"/>
  <c r="K859" i="23" s="1"/>
  <c r="L859" i="23" s="1"/>
  <c r="J863" i="23"/>
  <c r="K863" i="23" s="1"/>
  <c r="L863" i="23" s="1"/>
  <c r="J864" i="23"/>
  <c r="K864" i="23" s="1"/>
  <c r="J865" i="23"/>
  <c r="K865" i="23" s="1"/>
  <c r="J866" i="23"/>
  <c r="K866" i="23" s="1"/>
  <c r="L866" i="23" s="1"/>
  <c r="M866" i="23" s="1"/>
  <c r="J870" i="23"/>
  <c r="K870" i="23" s="1"/>
  <c r="J871" i="23"/>
  <c r="K871" i="23" s="1"/>
  <c r="J872" i="23"/>
  <c r="K872" i="23" s="1"/>
  <c r="J876" i="23"/>
  <c r="K876" i="23" s="1"/>
  <c r="L876" i="23" s="1"/>
  <c r="J877" i="23"/>
  <c r="K877" i="23" s="1"/>
  <c r="L877" i="23" s="1"/>
  <c r="J878" i="23"/>
  <c r="K878" i="23" s="1"/>
  <c r="J879" i="23"/>
  <c r="K879" i="23" s="1"/>
  <c r="L879" i="23" s="1"/>
  <c r="J884" i="23"/>
  <c r="K884" i="23" s="1"/>
  <c r="L884" i="23" s="1"/>
  <c r="M884" i="23" s="1"/>
  <c r="J885" i="23"/>
  <c r="K885" i="23" s="1"/>
  <c r="L885" i="23" s="1"/>
  <c r="J886" i="23"/>
  <c r="K886" i="23" s="1"/>
  <c r="J887" i="23"/>
  <c r="K887" i="23" s="1"/>
  <c r="L887" i="23" s="1"/>
  <c r="J892" i="23"/>
  <c r="K892" i="23" s="1"/>
  <c r="L892" i="23" s="1"/>
  <c r="M892" i="23" s="1"/>
  <c r="J896" i="23"/>
  <c r="K896" i="23" s="1"/>
  <c r="L896" i="23" s="1"/>
  <c r="J897" i="23"/>
  <c r="K897" i="23" s="1"/>
  <c r="J898" i="23"/>
  <c r="K898" i="23" s="1"/>
  <c r="J899" i="23"/>
  <c r="K899" i="23" s="1"/>
  <c r="J904" i="23"/>
  <c r="K904" i="23" s="1"/>
  <c r="J905" i="23"/>
  <c r="K905" i="23" s="1"/>
  <c r="J906" i="23"/>
  <c r="K906" i="23" s="1"/>
  <c r="L906" i="23" s="1"/>
  <c r="J907" i="23"/>
  <c r="K907" i="23" s="1"/>
  <c r="J910" i="23"/>
  <c r="K910" i="23" s="1"/>
  <c r="J911" i="23"/>
  <c r="K911" i="23" s="1"/>
  <c r="L911" i="23" s="1"/>
  <c r="M911" i="23" s="1"/>
  <c r="J912" i="23"/>
  <c r="K912" i="23" s="1"/>
  <c r="L912" i="23" s="1"/>
  <c r="J916" i="23"/>
  <c r="K916" i="23" s="1"/>
  <c r="J917" i="23"/>
  <c r="K917" i="23" s="1"/>
  <c r="J918" i="23"/>
  <c r="K918" i="23" s="1"/>
  <c r="J919" i="23"/>
  <c r="K919" i="23" s="1"/>
  <c r="J923" i="23"/>
  <c r="K923" i="23" s="1"/>
  <c r="J926" i="23"/>
  <c r="K926" i="23" s="1"/>
  <c r="J927" i="23"/>
  <c r="K927" i="23" s="1"/>
  <c r="J930" i="23"/>
  <c r="K930" i="23" s="1"/>
  <c r="L930" i="23" s="1"/>
  <c r="J931" i="23"/>
  <c r="K931" i="23" s="1"/>
  <c r="L931" i="23" s="1"/>
  <c r="J932" i="23"/>
  <c r="K932" i="23" s="1"/>
  <c r="L932" i="23" s="1"/>
  <c r="J936" i="23"/>
  <c r="K936" i="23" s="1"/>
  <c r="J937" i="23"/>
  <c r="K937" i="23" s="1"/>
  <c r="L937" i="23" s="1"/>
  <c r="J939" i="23"/>
  <c r="K939" i="23" s="1"/>
  <c r="J943" i="23"/>
  <c r="K943" i="23" s="1"/>
  <c r="J944" i="23"/>
  <c r="K944" i="23" s="1"/>
  <c r="L944" i="23" s="1"/>
  <c r="J945" i="23"/>
  <c r="K945" i="23" s="1"/>
  <c r="L945" i="23" s="1"/>
  <c r="J946" i="23"/>
  <c r="K946" i="23" s="1"/>
  <c r="J947" i="23"/>
  <c r="K947" i="23" s="1"/>
  <c r="L947" i="23" s="1"/>
  <c r="J948" i="23"/>
  <c r="K948" i="23" s="1"/>
  <c r="J950" i="23"/>
  <c r="K950" i="23" s="1"/>
  <c r="L950" i="23" s="1"/>
  <c r="J951" i="23"/>
  <c r="K951" i="23" s="1"/>
  <c r="L951" i="23" s="1"/>
  <c r="J952" i="23"/>
  <c r="K952" i="23" s="1"/>
  <c r="J956" i="23"/>
  <c r="K956" i="23" s="1"/>
  <c r="J957" i="23"/>
  <c r="K957" i="23" s="1"/>
  <c r="L957" i="23" s="1"/>
  <c r="J958" i="23"/>
  <c r="K958" i="23" s="1"/>
  <c r="L958" i="23" s="1"/>
  <c r="J959" i="23"/>
  <c r="K959" i="23" s="1"/>
  <c r="J963" i="23"/>
  <c r="K963" i="23" s="1"/>
  <c r="J964" i="23"/>
  <c r="K964" i="23" s="1"/>
  <c r="L964" i="23" s="1"/>
  <c r="J965" i="23"/>
  <c r="K965" i="23" s="1"/>
  <c r="J966" i="23"/>
  <c r="K966" i="23" s="1"/>
  <c r="J967" i="23"/>
  <c r="K967" i="23" s="1"/>
  <c r="L967" i="23" s="1"/>
  <c r="J971" i="23"/>
  <c r="K971" i="23" s="1"/>
  <c r="J976" i="23"/>
  <c r="K976" i="23" s="1"/>
  <c r="J977" i="23"/>
  <c r="K977" i="23" s="1"/>
  <c r="L977" i="23" s="1"/>
  <c r="J978" i="23"/>
  <c r="K978" i="23" s="1"/>
  <c r="J979" i="23"/>
  <c r="K979" i="23" s="1"/>
  <c r="J983" i="23"/>
  <c r="K983" i="23" s="1"/>
  <c r="J984" i="23"/>
  <c r="K984" i="23" s="1"/>
  <c r="L984" i="23" s="1"/>
  <c r="J985" i="23"/>
  <c r="K985" i="23" s="1"/>
  <c r="L985" i="23" s="1"/>
  <c r="J986" i="23"/>
  <c r="K986" i="23" s="1"/>
  <c r="L986" i="23" s="1"/>
  <c r="J987" i="23"/>
  <c r="K987" i="23" s="1"/>
  <c r="L987" i="23" s="1"/>
  <c r="J988" i="23"/>
  <c r="K988" i="23" s="1"/>
  <c r="J991" i="23"/>
  <c r="K991" i="23" s="1"/>
  <c r="L991" i="23" s="1"/>
  <c r="J992" i="23"/>
  <c r="K992" i="23" s="1"/>
  <c r="J996" i="23"/>
  <c r="K996" i="23" s="1"/>
  <c r="J997" i="23"/>
  <c r="K997" i="23" s="1"/>
  <c r="J998" i="23"/>
  <c r="K998" i="23" s="1"/>
  <c r="J999" i="23"/>
  <c r="K999" i="23" s="1"/>
  <c r="J1003" i="23"/>
  <c r="K1003" i="23" s="1"/>
  <c r="J1004" i="23"/>
  <c r="K1004" i="23" s="1"/>
  <c r="L1004" i="23" s="1"/>
  <c r="M1004" i="23" s="1"/>
  <c r="J1005" i="23"/>
  <c r="K1005" i="23" s="1"/>
  <c r="J1006" i="23"/>
  <c r="K1006" i="23" s="1"/>
  <c r="J1007" i="23"/>
  <c r="K1007" i="23" s="1"/>
  <c r="L1007" i="23" s="1"/>
  <c r="J1008" i="23"/>
  <c r="K1008" i="23" s="1"/>
  <c r="J1010" i="23"/>
  <c r="K1010" i="23" s="1"/>
  <c r="J1011" i="23"/>
  <c r="K1011" i="23" s="1"/>
  <c r="J1016" i="23"/>
  <c r="K1016" i="23" s="1"/>
  <c r="J1017" i="23"/>
  <c r="K1017" i="23" s="1"/>
  <c r="L1017" i="23" s="1"/>
  <c r="J1018" i="23"/>
  <c r="K1018" i="23" s="1"/>
  <c r="J1019" i="23"/>
  <c r="K1019" i="23" s="1"/>
  <c r="L1019" i="23" s="1"/>
  <c r="J1023" i="23"/>
  <c r="K1023" i="23" s="1"/>
  <c r="J1025" i="23"/>
  <c r="K1025" i="23" s="1"/>
  <c r="L1025" i="23" s="1"/>
  <c r="J1026" i="23"/>
  <c r="K1026" i="23" s="1"/>
  <c r="J1027" i="23"/>
  <c r="K1027" i="23" s="1"/>
  <c r="L1027" i="23" s="1"/>
  <c r="J1031" i="23"/>
  <c r="K1031" i="23" s="1"/>
  <c r="J1032" i="23"/>
  <c r="K1032" i="23" s="1"/>
  <c r="J1036" i="23"/>
  <c r="K1036" i="23" s="1"/>
  <c r="L1036" i="23" s="1"/>
  <c r="J1037" i="23"/>
  <c r="K1037" i="23" s="1"/>
  <c r="L1037" i="23" s="1"/>
  <c r="M1037" i="23" s="1"/>
  <c r="J1038" i="23"/>
  <c r="K1038" i="23" s="1"/>
  <c r="J1039" i="23"/>
  <c r="K1039" i="23" s="1"/>
  <c r="J1043" i="23"/>
  <c r="K1043" i="23" s="1"/>
  <c r="L1043" i="23" s="1"/>
  <c r="J1046" i="23"/>
  <c r="K1046" i="23" s="1"/>
  <c r="J1047" i="23"/>
  <c r="K1047" i="23" s="1"/>
  <c r="L1047" i="23" s="1"/>
  <c r="J1050" i="23"/>
  <c r="K1050" i="23" s="1"/>
  <c r="L1050" i="23" s="1"/>
  <c r="J1051" i="23"/>
  <c r="K1051" i="23" s="1"/>
  <c r="J1056" i="23"/>
  <c r="K1056" i="23" s="1"/>
  <c r="L1056" i="23" s="1"/>
  <c r="J1057" i="23"/>
  <c r="K1057" i="23" s="1"/>
  <c r="J1058" i="23"/>
  <c r="K1058" i="23" s="1"/>
  <c r="L1058" i="23" s="1"/>
  <c r="J1059" i="23"/>
  <c r="K1059" i="23" s="1"/>
  <c r="J1063" i="23"/>
  <c r="K1063" i="23" s="1"/>
  <c r="L1063" i="23" s="1"/>
  <c r="J1064" i="23"/>
  <c r="K1064" i="23" s="1"/>
  <c r="J1065" i="23"/>
  <c r="K1065" i="23" s="1"/>
  <c r="J1066" i="23"/>
  <c r="K1066" i="23" s="1"/>
  <c r="J1067" i="23"/>
  <c r="K1067" i="23" s="1"/>
  <c r="J1070" i="23"/>
  <c r="K1070" i="23" s="1"/>
  <c r="L1070" i="23" s="1"/>
  <c r="M1070" i="23" s="1"/>
  <c r="J1076" i="23"/>
  <c r="K1076" i="23" s="1"/>
  <c r="L1076" i="23" s="1"/>
  <c r="J1077" i="23"/>
  <c r="K1077" i="23" s="1"/>
  <c r="L1077" i="23" s="1"/>
  <c r="J1078" i="23"/>
  <c r="K1078" i="23" s="1"/>
  <c r="J1079" i="23"/>
  <c r="K1079" i="23" s="1"/>
  <c r="J1083" i="23"/>
  <c r="K1083" i="23" s="1"/>
  <c r="J1085" i="23"/>
  <c r="K1085" i="23" s="1"/>
  <c r="L1085" i="23" s="1"/>
  <c r="J1086" i="23"/>
  <c r="K1086" i="23" s="1"/>
  <c r="L1086" i="23" s="1"/>
  <c r="J1087" i="23"/>
  <c r="K1087" i="23" s="1"/>
  <c r="J1091" i="23"/>
  <c r="K1091" i="23" s="1"/>
  <c r="L1091" i="23" s="1"/>
  <c r="M1091" i="23" s="1"/>
  <c r="J1092" i="23"/>
  <c r="K1092" i="23" s="1"/>
  <c r="J1096" i="23"/>
  <c r="K1096" i="23" s="1"/>
  <c r="J1103" i="23"/>
  <c r="K1103" i="23" s="1"/>
  <c r="L1103" i="23" s="1"/>
  <c r="M1103" i="23" s="1"/>
  <c r="J1105" i="23"/>
  <c r="K1105" i="23" s="1"/>
  <c r="L1105" i="23" s="1"/>
  <c r="J1106" i="23"/>
  <c r="K1106" i="23" s="1"/>
  <c r="L1106" i="23" s="1"/>
  <c r="J1107" i="23"/>
  <c r="K1107" i="23" s="1"/>
  <c r="J1108" i="23"/>
  <c r="K1108" i="23" s="1"/>
  <c r="J1110" i="23"/>
  <c r="K1110" i="23" s="1"/>
  <c r="L1110" i="23" s="1"/>
  <c r="J1112" i="23"/>
  <c r="K1112" i="23" s="1"/>
  <c r="J1116" i="23"/>
  <c r="K1116" i="23" s="1"/>
  <c r="L1116" i="23" s="1"/>
  <c r="M1116" i="23" s="1"/>
  <c r="J1117" i="23"/>
  <c r="K1117" i="23" s="1"/>
  <c r="L1117" i="23" s="1"/>
  <c r="J1118" i="23"/>
  <c r="K1118" i="23" s="1"/>
  <c r="J1119" i="23"/>
  <c r="K1119" i="23" s="1"/>
  <c r="J1123" i="23"/>
  <c r="K1123" i="23" s="1"/>
  <c r="L1123" i="23" s="1"/>
  <c r="J1124" i="23"/>
  <c r="K1124" i="23" s="1"/>
  <c r="L1124" i="23" s="1"/>
  <c r="J1125" i="23"/>
  <c r="K1125" i="23" s="1"/>
  <c r="J1126" i="23"/>
  <c r="K1126" i="23" s="1"/>
  <c r="L1126" i="23" s="1"/>
  <c r="J1127" i="23"/>
  <c r="K1127" i="23" s="1"/>
  <c r="L1127" i="23" s="1"/>
  <c r="J1130" i="23"/>
  <c r="K1130" i="23" s="1"/>
  <c r="L1130" i="23" s="1"/>
  <c r="M1130" i="23" s="1"/>
  <c r="J1131" i="23"/>
  <c r="K1131" i="23" s="1"/>
  <c r="J1136" i="23"/>
  <c r="K1136" i="23" s="1"/>
  <c r="J1137" i="23"/>
  <c r="K1137" i="23" s="1"/>
  <c r="L1137" i="23" s="1"/>
  <c r="J1138" i="23"/>
  <c r="K1138" i="23" s="1"/>
  <c r="J1139" i="23"/>
  <c r="K1139" i="23" s="1"/>
  <c r="J1143" i="23"/>
  <c r="K1143" i="23" s="1"/>
  <c r="L1143" i="23" s="1"/>
  <c r="J1146" i="23"/>
  <c r="K1146" i="23" s="1"/>
  <c r="L1146" i="23" s="1"/>
  <c r="J1147" i="23"/>
  <c r="K1147" i="23" s="1"/>
  <c r="L1147" i="23" s="1"/>
  <c r="J1152" i="23"/>
  <c r="K1152" i="23" s="1"/>
  <c r="J1156" i="23"/>
  <c r="K1156" i="23" s="1"/>
  <c r="J1157" i="23"/>
  <c r="K1157" i="23" s="1"/>
  <c r="L1157" i="23" s="1"/>
  <c r="J1158" i="23"/>
  <c r="K1158" i="23" s="1"/>
  <c r="L1158" i="23" s="1"/>
  <c r="J1159" i="23"/>
  <c r="K1159" i="23" s="1"/>
  <c r="J1163" i="23"/>
  <c r="K1163" i="23" s="1"/>
  <c r="J1165" i="23"/>
  <c r="K1165" i="23" s="1"/>
  <c r="L1165" i="23" s="1"/>
  <c r="J1166" i="23"/>
  <c r="K1166" i="23" s="1"/>
  <c r="L1166" i="23" s="1"/>
  <c r="J1168" i="23"/>
  <c r="K1168" i="23" s="1"/>
  <c r="J1170" i="23"/>
  <c r="K1170" i="23" s="1"/>
  <c r="J1171" i="23"/>
  <c r="K1171" i="23" s="1"/>
  <c r="J1172" i="23"/>
  <c r="K1172" i="23" s="1"/>
  <c r="J1176" i="23"/>
  <c r="K1176" i="23" s="1"/>
  <c r="J1177" i="23"/>
  <c r="K1177" i="23" s="1"/>
  <c r="J1178" i="23"/>
  <c r="K1178" i="23" s="1"/>
  <c r="J1183" i="23"/>
  <c r="K1183" i="23" s="1"/>
  <c r="J1184" i="23"/>
  <c r="K1184" i="23" s="1"/>
  <c r="L1184" i="23" s="1"/>
  <c r="J1185" i="23"/>
  <c r="K1185" i="23" s="1"/>
  <c r="L1185" i="23" s="1"/>
  <c r="M1185" i="23" s="1"/>
  <c r="J1186" i="23"/>
  <c r="K1186" i="23" s="1"/>
  <c r="L1186" i="23" s="1"/>
  <c r="J1187" i="23"/>
  <c r="K1187" i="23" s="1"/>
  <c r="L1187" i="23" s="1"/>
  <c r="J1192" i="23"/>
  <c r="K1192" i="23" s="1"/>
  <c r="J1196" i="23"/>
  <c r="K1196" i="23" s="1"/>
  <c r="J1197" i="23"/>
  <c r="K1197" i="23" s="1"/>
  <c r="L1197" i="23" s="1"/>
  <c r="J1198" i="23"/>
  <c r="K1198" i="23" s="1"/>
  <c r="J1203" i="23"/>
  <c r="K1203" i="23" s="1"/>
  <c r="L1203" i="23" s="1"/>
  <c r="J1205" i="23"/>
  <c r="K1205" i="23" s="1"/>
  <c r="L1205" i="23" s="1"/>
  <c r="J1206" i="23"/>
  <c r="K1206" i="23" s="1"/>
  <c r="L1206" i="23" s="1"/>
  <c r="J1207" i="23"/>
  <c r="K1207" i="23" s="1"/>
  <c r="L1207" i="23" s="1"/>
  <c r="J1208" i="23"/>
  <c r="K1208" i="23" s="1"/>
  <c r="J1210" i="23"/>
  <c r="K1210" i="23" s="1"/>
  <c r="J1216" i="23"/>
  <c r="K1216" i="23" s="1"/>
  <c r="L1216" i="23" s="1"/>
  <c r="J1217" i="23"/>
  <c r="K1217" i="23" s="1"/>
  <c r="J1218" i="23"/>
  <c r="K1218" i="23" s="1"/>
  <c r="J1219" i="23"/>
  <c r="K1219" i="23" s="1"/>
  <c r="J1223" i="23"/>
  <c r="K1223" i="23" s="1"/>
  <c r="J1226" i="23"/>
  <c r="K1226" i="23" s="1"/>
  <c r="J1227" i="23"/>
  <c r="K1227" i="23" s="1"/>
  <c r="L1227" i="23" s="1"/>
  <c r="J1228" i="23"/>
  <c r="K1228" i="23" s="1"/>
  <c r="L1228" i="23" s="1"/>
  <c r="M1228" i="23" s="1"/>
  <c r="J1230" i="23"/>
  <c r="K1230" i="23" s="1"/>
  <c r="J1231" i="23"/>
  <c r="K1231" i="23" s="1"/>
  <c r="J1232" i="23"/>
  <c r="K1232" i="23" s="1"/>
  <c r="J1236" i="23"/>
  <c r="K1236" i="23" s="1"/>
  <c r="J1238" i="23"/>
  <c r="K1238" i="23" s="1"/>
  <c r="J1239" i="23"/>
  <c r="K1239" i="23" s="1"/>
  <c r="J1243" i="23"/>
  <c r="K1243" i="23" s="1"/>
  <c r="L1243" i="23" s="1"/>
  <c r="J1244" i="23"/>
  <c r="K1244" i="23" s="1"/>
  <c r="J1245" i="23"/>
  <c r="K1245" i="23" s="1"/>
  <c r="J1246" i="23"/>
  <c r="K1246" i="23" s="1"/>
  <c r="J1247" i="23"/>
  <c r="K1247" i="23" s="1"/>
  <c r="J1250" i="23"/>
  <c r="K1250" i="23" s="1"/>
  <c r="L1250" i="23" s="1"/>
  <c r="J1251" i="23"/>
  <c r="K1251" i="23" s="1"/>
  <c r="J1256" i="23"/>
  <c r="K1256" i="23" s="1"/>
  <c r="J1257" i="23"/>
  <c r="K1257" i="23" s="1"/>
  <c r="J1258" i="23"/>
  <c r="K1258" i="23" s="1"/>
  <c r="L1258" i="23" s="1"/>
  <c r="M1258" i="23" s="1"/>
  <c r="J1259" i="23"/>
  <c r="K1259" i="23" s="1"/>
  <c r="L1259" i="23" s="1"/>
  <c r="J1263" i="23"/>
  <c r="K1263" i="23" s="1"/>
  <c r="L1263" i="23" s="1"/>
  <c r="J1264" i="23"/>
  <c r="K1264" i="23" s="1"/>
  <c r="J1265" i="23"/>
  <c r="K1265" i="23" s="1"/>
  <c r="L1265" i="23" s="1"/>
  <c r="J1266" i="23"/>
  <c r="K1266" i="23" s="1"/>
  <c r="J1267" i="23"/>
  <c r="K1267" i="23" s="1"/>
  <c r="L1267" i="23" s="1"/>
  <c r="J1276" i="23"/>
  <c r="K1276" i="23" s="1"/>
  <c r="J1277" i="23"/>
  <c r="K1277" i="23" s="1"/>
  <c r="L1277" i="23" s="1"/>
  <c r="J1278" i="23"/>
  <c r="K1278" i="23" s="1"/>
  <c r="L1278" i="23" s="1"/>
  <c r="M1278" i="23" s="1"/>
  <c r="J1279" i="23"/>
  <c r="K1279" i="23" s="1"/>
  <c r="J1283" i="23"/>
  <c r="K1283" i="23" s="1"/>
  <c r="L1283" i="23" s="1"/>
  <c r="J1284" i="23"/>
  <c r="K1284" i="23" s="1"/>
  <c r="J1285" i="23"/>
  <c r="K1285" i="23" s="1"/>
  <c r="L1285" i="23" s="1"/>
  <c r="J1286" i="23"/>
  <c r="K1286" i="23" s="1"/>
  <c r="J1288" i="23"/>
  <c r="K1288" i="23" s="1"/>
  <c r="L1288" i="23" s="1"/>
  <c r="M1288" i="23" s="1"/>
  <c r="J1290" i="23"/>
  <c r="K1290" i="23" s="1"/>
  <c r="J1291" i="23"/>
  <c r="K1291" i="23" s="1"/>
  <c r="L1291" i="23" s="1"/>
  <c r="J1292" i="23"/>
  <c r="K1292" i="23" s="1"/>
  <c r="J1296" i="23"/>
  <c r="K1296" i="23" s="1"/>
  <c r="L1296" i="23" s="1"/>
  <c r="M1296" i="23" s="1"/>
  <c r="J1297" i="23"/>
  <c r="K1297" i="23" s="1"/>
  <c r="L1297" i="23" s="1"/>
  <c r="J1298" i="23"/>
  <c r="K1298" i="23" s="1"/>
  <c r="J1299" i="23"/>
  <c r="K1299" i="23" s="1"/>
  <c r="L1299" i="23" s="1"/>
  <c r="J1303" i="23"/>
  <c r="K1303" i="23" s="1"/>
  <c r="J1304" i="23"/>
  <c r="K1304" i="23" s="1"/>
  <c r="J1305" i="23"/>
  <c r="K1305" i="23" s="1"/>
  <c r="J1306" i="23"/>
  <c r="K1306" i="23" s="1"/>
  <c r="J1307" i="23"/>
  <c r="K1307" i="23" s="1"/>
  <c r="J1308" i="23"/>
  <c r="K1308" i="23" s="1"/>
  <c r="L1308" i="23" s="1"/>
  <c r="M1308" i="23" s="1"/>
  <c r="J1311" i="23"/>
  <c r="K1311" i="23" s="1"/>
  <c r="J1312" i="23"/>
  <c r="K1312" i="23" s="1"/>
  <c r="L1312" i="23" s="1"/>
  <c r="J1316" i="23"/>
  <c r="K1316" i="23" s="1"/>
  <c r="J1317" i="23"/>
  <c r="K1317" i="23" s="1"/>
  <c r="J1318" i="23"/>
  <c r="K1318" i="23" s="1"/>
  <c r="J1323" i="23"/>
  <c r="K1323" i="23" s="1"/>
  <c r="L1323" i="23" s="1"/>
  <c r="J1325" i="23"/>
  <c r="K1325" i="23" s="1"/>
  <c r="L1325" i="23" s="1"/>
  <c r="M1325" i="23" s="1"/>
  <c r="J1326" i="23"/>
  <c r="K1326" i="23" s="1"/>
  <c r="J1327" i="23"/>
  <c r="K1327" i="23" s="1"/>
  <c r="J1328" i="23"/>
  <c r="K1328" i="23" s="1"/>
  <c r="J1332" i="23"/>
  <c r="K1332" i="23" s="1"/>
  <c r="J1336" i="23"/>
  <c r="K1336" i="23" s="1"/>
  <c r="L1336" i="23" s="1"/>
  <c r="J1337" i="23"/>
  <c r="K1337" i="23" s="1"/>
  <c r="J1338" i="23"/>
  <c r="K1338" i="23" s="1"/>
  <c r="J1339" i="23"/>
  <c r="K1339" i="23" s="1"/>
  <c r="L1339" i="23" s="1"/>
  <c r="J1343" i="23"/>
  <c r="K1343" i="23" s="1"/>
  <c r="L1343" i="23" s="1"/>
  <c r="J1345" i="23"/>
  <c r="K1345" i="23" s="1"/>
  <c r="J1347" i="23"/>
  <c r="K1347" i="23" s="1"/>
  <c r="L1347" i="23" s="1"/>
  <c r="J1351" i="23"/>
  <c r="K1351" i="23" s="1"/>
  <c r="J1352" i="23"/>
  <c r="K1352" i="23" s="1"/>
  <c r="L1352" i="23" s="1"/>
  <c r="J1356" i="23"/>
  <c r="K1356" i="23" s="1"/>
  <c r="L1356" i="23" s="1"/>
  <c r="J1358" i="23"/>
  <c r="K1358" i="23" s="1"/>
  <c r="J1359" i="23"/>
  <c r="K1359" i="23" s="1"/>
  <c r="L1359" i="23" s="1"/>
  <c r="J1363" i="23"/>
  <c r="K1363" i="23" s="1"/>
  <c r="J1364" i="23"/>
  <c r="K1364" i="23" s="1"/>
  <c r="L1364" i="23" s="1"/>
  <c r="J1365" i="23"/>
  <c r="K1365" i="23" s="1"/>
  <c r="J1366" i="23"/>
  <c r="K1366" i="23" s="1"/>
  <c r="J1367" i="23"/>
  <c r="K1367" i="23" s="1"/>
  <c r="J1370" i="23"/>
  <c r="K1370" i="23" s="1"/>
  <c r="L1370" i="23" s="1"/>
  <c r="J1371" i="23"/>
  <c r="K1371" i="23" s="1"/>
  <c r="J1376" i="23"/>
  <c r="K1376" i="23" s="1"/>
  <c r="J1377" i="23"/>
  <c r="K1377" i="23" s="1"/>
  <c r="J1378" i="23"/>
  <c r="K1378" i="23" s="1"/>
  <c r="J1379" i="23"/>
  <c r="K1379" i="23" s="1"/>
  <c r="J1383" i="23"/>
  <c r="K1383" i="23" s="1"/>
  <c r="J1384" i="23"/>
  <c r="K1384" i="23" s="1"/>
  <c r="L1384" i="23" s="1"/>
  <c r="J1385" i="23"/>
  <c r="K1385" i="23" s="1"/>
  <c r="J1386" i="23"/>
  <c r="K1386" i="23" s="1"/>
  <c r="J1387" i="23"/>
  <c r="K1387" i="23" s="1"/>
  <c r="J1388" i="23"/>
  <c r="K1388" i="23" s="1"/>
  <c r="J1390" i="23"/>
  <c r="K1390" i="23" s="1"/>
  <c r="L1390" i="23" s="1"/>
  <c r="J1392" i="23"/>
  <c r="K1392" i="23" s="1"/>
  <c r="J1396" i="23"/>
  <c r="K1396" i="23" s="1"/>
  <c r="J1397" i="23"/>
  <c r="K1397" i="23" s="1"/>
  <c r="J1398" i="23"/>
  <c r="K1398" i="23" s="1"/>
  <c r="J1403" i="23"/>
  <c r="K1403" i="23" s="1"/>
  <c r="J1406" i="23"/>
  <c r="K1406" i="23" s="1"/>
  <c r="J1407" i="23"/>
  <c r="K1407" i="23" s="1"/>
  <c r="J1408" i="23"/>
  <c r="K1408" i="23" s="1"/>
  <c r="J1410" i="23"/>
  <c r="K1410" i="23" s="1"/>
  <c r="L1410" i="23" s="1"/>
  <c r="J1411" i="23"/>
  <c r="K1411" i="23" s="1"/>
  <c r="J1412" i="23"/>
  <c r="K1412" i="23" s="1"/>
  <c r="L1412" i="23" s="1"/>
  <c r="J1416" i="23"/>
  <c r="K1416" i="23" s="1"/>
  <c r="J1419" i="23"/>
  <c r="K1419" i="23" s="1"/>
  <c r="J1423" i="23"/>
  <c r="K1423" i="23" s="1"/>
  <c r="J1424" i="23"/>
  <c r="K1424" i="23" s="1"/>
  <c r="J1425" i="23"/>
  <c r="K1425" i="23" s="1"/>
  <c r="J1426" i="23"/>
  <c r="K1426" i="23" s="1"/>
  <c r="L1426" i="23" s="1"/>
  <c r="M1426" i="23" s="1"/>
  <c r="J1428" i="23"/>
  <c r="K1428" i="23" s="1"/>
  <c r="J1431" i="23"/>
  <c r="K1431" i="23" s="1"/>
  <c r="J1432" i="23"/>
  <c r="K1432" i="23" s="1"/>
  <c r="J1436" i="23"/>
  <c r="K1436" i="23" s="1"/>
  <c r="J1438" i="23"/>
  <c r="K1438" i="23" s="1"/>
  <c r="L1438" i="23" s="1"/>
  <c r="J1439" i="23"/>
  <c r="K1439" i="23" s="1"/>
  <c r="L1439" i="23" s="1"/>
  <c r="M1439" i="23" s="1"/>
  <c r="J1440" i="23"/>
  <c r="K1440" i="23" s="1"/>
  <c r="J1443" i="23"/>
  <c r="K1443" i="23" s="1"/>
  <c r="L1443" i="23" s="1"/>
  <c r="J1444" i="23"/>
  <c r="K1444" i="23" s="1"/>
  <c r="J1445" i="23"/>
  <c r="K1445" i="23" s="1"/>
  <c r="J1446" i="23"/>
  <c r="K1446" i="23" s="1"/>
  <c r="J1447" i="23"/>
  <c r="K1447" i="23" s="1"/>
  <c r="L1447" i="23" s="1"/>
  <c r="J1448" i="23"/>
  <c r="K1448" i="23" s="1"/>
  <c r="J1451" i="23"/>
  <c r="K1451" i="23" s="1"/>
  <c r="L1451" i="23" s="1"/>
  <c r="J1452" i="23"/>
  <c r="K1452" i="23" s="1"/>
  <c r="J1456" i="23"/>
  <c r="K1456" i="23" s="1"/>
  <c r="J1459" i="23"/>
  <c r="K1459" i="23" s="1"/>
  <c r="L1459" i="23" s="1"/>
  <c r="J1463" i="23"/>
  <c r="K1463" i="23" s="1"/>
  <c r="L1463" i="23" s="1"/>
  <c r="J1464" i="23"/>
  <c r="K1464" i="23" s="1"/>
  <c r="J1465" i="23"/>
  <c r="K1465" i="23" s="1"/>
  <c r="J1466" i="23"/>
  <c r="K1466" i="23" s="1"/>
  <c r="J1467" i="23"/>
  <c r="K1467" i="23" s="1"/>
  <c r="L1467" i="23" s="1"/>
  <c r="J1476" i="23"/>
  <c r="K1476" i="23" s="1"/>
  <c r="L1476" i="23" s="1"/>
  <c r="M1476" i="23" s="1"/>
  <c r="J1477" i="23"/>
  <c r="K1477" i="23" s="1"/>
  <c r="J1478" i="23"/>
  <c r="K1478" i="23" s="1"/>
  <c r="J1479" i="23"/>
  <c r="K1479" i="23" s="1"/>
  <c r="L1479" i="23" s="1"/>
  <c r="J1480" i="23"/>
  <c r="K1480" i="23" s="1"/>
  <c r="J1483" i="23"/>
  <c r="K1483" i="23" s="1"/>
  <c r="J1484" i="23"/>
  <c r="K1484" i="23" s="1"/>
  <c r="J1485" i="23"/>
  <c r="K1485" i="23" s="1"/>
  <c r="L1485" i="23" s="1"/>
  <c r="J1486" i="23"/>
  <c r="K1486" i="23" s="1"/>
  <c r="L1486" i="23" s="1"/>
  <c r="J1488" i="23"/>
  <c r="K1488" i="23" s="1"/>
  <c r="J1490" i="23"/>
  <c r="K1490" i="23" s="1"/>
  <c r="J1491" i="23"/>
  <c r="K1491" i="23" s="1"/>
  <c r="L1491" i="23" s="1"/>
  <c r="J1496" i="23"/>
  <c r="K1496" i="23" s="1"/>
  <c r="L1496" i="23" s="1"/>
  <c r="J1498" i="23"/>
  <c r="K1498" i="23" s="1"/>
  <c r="J1499" i="23"/>
  <c r="K1499" i="23" s="1"/>
  <c r="J1504" i="23"/>
  <c r="K1504" i="23" s="1"/>
  <c r="L1504" i="23" s="1"/>
  <c r="J1505" i="23"/>
  <c r="K1505" i="23" s="1"/>
  <c r="L1505" i="23" s="1"/>
  <c r="J1506" i="23"/>
  <c r="K1506" i="23" s="1"/>
  <c r="J1510" i="23"/>
  <c r="K1510" i="23" s="1"/>
  <c r="J1511" i="23"/>
  <c r="K1511" i="23" s="1"/>
  <c r="J1516" i="23"/>
  <c r="K1516" i="23" s="1"/>
  <c r="J1517" i="23"/>
  <c r="K1517" i="23" s="1"/>
  <c r="J1519" i="23"/>
  <c r="K1519" i="23" s="1"/>
  <c r="W1521" i="23"/>
  <c r="X1521" i="23"/>
  <c r="K29" i="24"/>
  <c r="AA22" i="23"/>
  <c r="Y22" i="23"/>
  <c r="Z22" i="23" s="1"/>
  <c r="F22" i="23" s="1"/>
  <c r="X22" i="23"/>
  <c r="W22" i="23"/>
  <c r="H14" i="23" s="1"/>
  <c r="V20" i="23"/>
  <c r="U20" i="23"/>
  <c r="H20" i="23"/>
  <c r="I14" i="23"/>
  <c r="E11" i="23"/>
  <c r="K1" i="26" l="1"/>
  <c r="L1" i="26" s="1"/>
  <c r="L144" i="23"/>
  <c r="M144" i="23" s="1"/>
  <c r="M1259" i="23"/>
  <c r="M759" i="23"/>
  <c r="L1141" i="23"/>
  <c r="M1141" i="23" s="1"/>
  <c r="L834" i="23"/>
  <c r="M834" i="23" s="1"/>
  <c r="L1271" i="23"/>
  <c r="M1271" i="23" s="1"/>
  <c r="M1420" i="23"/>
  <c r="M1252" i="23"/>
  <c r="M31" i="23"/>
  <c r="M1313" i="23"/>
  <c r="M244" i="23"/>
  <c r="M1300" i="23"/>
  <c r="L1248" i="23"/>
  <c r="M1248" i="23" s="1"/>
  <c r="L956" i="23"/>
  <c r="M956" i="23" s="1"/>
  <c r="L596" i="23"/>
  <c r="M596" i="23" s="1"/>
  <c r="L176" i="23"/>
  <c r="M176" i="23" s="1"/>
  <c r="L136" i="23"/>
  <c r="M136" i="23" s="1"/>
  <c r="L1057" i="23"/>
  <c r="M1057" i="23" s="1"/>
  <c r="L297" i="23"/>
  <c r="M297" i="23" s="1"/>
  <c r="L1456" i="23"/>
  <c r="M1456" i="23" s="1"/>
  <c r="L1316" i="23"/>
  <c r="M1316" i="23" s="1"/>
  <c r="L1096" i="23"/>
  <c r="M1096" i="23" s="1"/>
  <c r="L756" i="23"/>
  <c r="M756" i="23" s="1"/>
  <c r="L376" i="23"/>
  <c r="M376" i="23" s="1"/>
  <c r="L336" i="23"/>
  <c r="M336" i="23" s="1"/>
  <c r="L216" i="23"/>
  <c r="M216" i="23" s="1"/>
  <c r="L96" i="23"/>
  <c r="M96" i="23" s="1"/>
  <c r="L76" i="23"/>
  <c r="M76" i="23" s="1"/>
  <c r="L56" i="23"/>
  <c r="M56" i="23" s="1"/>
  <c r="L197" i="23"/>
  <c r="M197" i="23" s="1"/>
  <c r="L1215" i="23"/>
  <c r="M1215" i="23" s="1"/>
  <c r="L1195" i="23"/>
  <c r="M1195" i="23" s="1"/>
  <c r="L1155" i="23"/>
  <c r="M1155" i="23" s="1"/>
  <c r="L1135" i="23"/>
  <c r="M1135" i="23" s="1"/>
  <c r="M1199" i="23"/>
  <c r="L1234" i="23"/>
  <c r="M1234" i="23" s="1"/>
  <c r="L1174" i="23"/>
  <c r="M1174" i="23" s="1"/>
  <c r="L994" i="23"/>
  <c r="M994" i="23" s="1"/>
  <c r="L1191" i="23"/>
  <c r="M1191" i="23" s="1"/>
  <c r="L1257" i="23"/>
  <c r="M1257" i="23" s="1"/>
  <c r="L903" i="23"/>
  <c r="M903" i="23" s="1"/>
  <c r="L1294" i="23"/>
  <c r="M1294" i="23" s="1"/>
  <c r="L1254" i="23"/>
  <c r="M1254" i="23" s="1"/>
  <c r="L1273" i="23"/>
  <c r="M1273" i="23" s="1"/>
  <c r="L1013" i="23"/>
  <c r="M1013" i="23" s="1"/>
  <c r="L953" i="23"/>
  <c r="M953" i="23" s="1"/>
  <c r="L353" i="23"/>
  <c r="M353" i="23" s="1"/>
  <c r="L153" i="23"/>
  <c r="M153" i="23" s="1"/>
  <c r="L1330" i="23"/>
  <c r="M1330" i="23" s="1"/>
  <c r="M67" i="23"/>
  <c r="L1377" i="23"/>
  <c r="M1377" i="23" s="1"/>
  <c r="L137" i="23"/>
  <c r="M137" i="23" s="1"/>
  <c r="L1256" i="23"/>
  <c r="M1256" i="23" s="1"/>
  <c r="L1455" i="23"/>
  <c r="M1455" i="23" s="1"/>
  <c r="L1452" i="23"/>
  <c r="M1452" i="23" s="1"/>
  <c r="L1432" i="23"/>
  <c r="M1432" i="23" s="1"/>
  <c r="L1332" i="23"/>
  <c r="M1332" i="23" s="1"/>
  <c r="L1292" i="23"/>
  <c r="M1292" i="23" s="1"/>
  <c r="L872" i="23"/>
  <c r="M872" i="23" s="1"/>
  <c r="L1517" i="23"/>
  <c r="M1517" i="23" s="1"/>
  <c r="L1317" i="23"/>
  <c r="M1317" i="23" s="1"/>
  <c r="L917" i="23"/>
  <c r="M917" i="23" s="1"/>
  <c r="L716" i="23"/>
  <c r="M716" i="23" s="1"/>
  <c r="L1511" i="23"/>
  <c r="M1511" i="23" s="1"/>
  <c r="L1351" i="23"/>
  <c r="M1351" i="23" s="1"/>
  <c r="L1311" i="23"/>
  <c r="M1311" i="23" s="1"/>
  <c r="L1171" i="23"/>
  <c r="M1171" i="23" s="1"/>
  <c r="L1011" i="23"/>
  <c r="M1011" i="23" s="1"/>
  <c r="M991" i="23"/>
  <c r="L491" i="23"/>
  <c r="M491" i="23" s="1"/>
  <c r="L151" i="23"/>
  <c r="M151" i="23" s="1"/>
  <c r="L45" i="23"/>
  <c r="M45" i="23" s="1"/>
  <c r="L1389" i="23"/>
  <c r="M1389" i="23" s="1"/>
  <c r="L509" i="23"/>
  <c r="M509" i="23" s="1"/>
  <c r="L369" i="23"/>
  <c r="M369" i="23" s="1"/>
  <c r="L289" i="23"/>
  <c r="M289" i="23" s="1"/>
  <c r="L1381" i="23"/>
  <c r="M1381" i="23" s="1"/>
  <c r="L910" i="23"/>
  <c r="M910" i="23" s="1"/>
  <c r="L570" i="23"/>
  <c r="M570" i="23" s="1"/>
  <c r="L1494" i="23"/>
  <c r="M1494" i="23" s="1"/>
  <c r="L1509" i="23"/>
  <c r="M1509" i="23" s="1"/>
  <c r="L1329" i="23"/>
  <c r="M1329" i="23" s="1"/>
  <c r="L1189" i="23"/>
  <c r="M1189" i="23" s="1"/>
  <c r="L1169" i="23"/>
  <c r="M1169" i="23" s="1"/>
  <c r="L1149" i="23"/>
  <c r="M1149" i="23" s="1"/>
  <c r="L1428" i="23"/>
  <c r="M1428" i="23" s="1"/>
  <c r="L1368" i="23"/>
  <c r="M1368" i="23" s="1"/>
  <c r="L868" i="23"/>
  <c r="M868" i="23" s="1"/>
  <c r="L808" i="23"/>
  <c r="M808" i="23" s="1"/>
  <c r="L648" i="23"/>
  <c r="M648" i="23" s="1"/>
  <c r="L248" i="23"/>
  <c r="M248" i="23" s="1"/>
  <c r="L168" i="23"/>
  <c r="M168" i="23" s="1"/>
  <c r="L148" i="23"/>
  <c r="M148" i="23" s="1"/>
  <c r="L128" i="23"/>
  <c r="M128" i="23" s="1"/>
  <c r="L108" i="23"/>
  <c r="M108" i="23" s="1"/>
  <c r="L1175" i="23"/>
  <c r="M1175" i="23" s="1"/>
  <c r="L1120" i="23"/>
  <c r="M1120" i="23" s="1"/>
  <c r="M528" i="23"/>
  <c r="L1327" i="23"/>
  <c r="M1327" i="23" s="1"/>
  <c r="L907" i="23"/>
  <c r="M907" i="23" s="1"/>
  <c r="L167" i="23"/>
  <c r="M167" i="23" s="1"/>
  <c r="L1040" i="23"/>
  <c r="M1040" i="23" s="1"/>
  <c r="L1046" i="23"/>
  <c r="M1046" i="23" s="1"/>
  <c r="L886" i="23"/>
  <c r="M886" i="23" s="1"/>
  <c r="L786" i="23"/>
  <c r="M786" i="23" s="1"/>
  <c r="L726" i="23"/>
  <c r="M726" i="23" s="1"/>
  <c r="L1487" i="23"/>
  <c r="M1487" i="23" s="1"/>
  <c r="L550" i="23"/>
  <c r="M550" i="23" s="1"/>
  <c r="L1407" i="23"/>
  <c r="M1407" i="23" s="1"/>
  <c r="L1005" i="23"/>
  <c r="M1005" i="23" s="1"/>
  <c r="L965" i="23"/>
  <c r="M965" i="23" s="1"/>
  <c r="L825" i="23"/>
  <c r="M825" i="23" s="1"/>
  <c r="L805" i="23"/>
  <c r="M805" i="23" s="1"/>
  <c r="L725" i="23"/>
  <c r="M725" i="23" s="1"/>
  <c r="L345" i="23"/>
  <c r="M345" i="23" s="1"/>
  <c r="L695" i="23"/>
  <c r="M695" i="23" s="1"/>
  <c r="L1444" i="23"/>
  <c r="M1444" i="23" s="1"/>
  <c r="L1424" i="23"/>
  <c r="M1424" i="23" s="1"/>
  <c r="L1244" i="23"/>
  <c r="M1244" i="23" s="1"/>
  <c r="L124" i="23"/>
  <c r="M124" i="23" s="1"/>
  <c r="L84" i="23"/>
  <c r="M84" i="23" s="1"/>
  <c r="L64" i="23"/>
  <c r="M64" i="23" s="1"/>
  <c r="L1403" i="23"/>
  <c r="M1403" i="23" s="1"/>
  <c r="L1383" i="23"/>
  <c r="M1383" i="23" s="1"/>
  <c r="M1263" i="23"/>
  <c r="L1083" i="23"/>
  <c r="M1083" i="23" s="1"/>
  <c r="L303" i="23"/>
  <c r="M303" i="23" s="1"/>
  <c r="M1502" i="23"/>
  <c r="L1362" i="23"/>
  <c r="M1362" i="23" s="1"/>
  <c r="L542" i="23"/>
  <c r="M542" i="23" s="1"/>
  <c r="L1472" i="23"/>
  <c r="M1472" i="23" s="1"/>
  <c r="L111" i="23"/>
  <c r="M111" i="23" s="1"/>
  <c r="L1501" i="23"/>
  <c r="M1501" i="23" s="1"/>
  <c r="L1301" i="23"/>
  <c r="M1301" i="23" s="1"/>
  <c r="L1001" i="23"/>
  <c r="M1001" i="23" s="1"/>
  <c r="L941" i="23"/>
  <c r="M941" i="23" s="1"/>
  <c r="L501" i="23"/>
  <c r="M501" i="23" s="1"/>
  <c r="L1097" i="23"/>
  <c r="M1097" i="23" s="1"/>
  <c r="M233" i="23"/>
  <c r="L1180" i="23"/>
  <c r="M1180" i="23" s="1"/>
  <c r="L1160" i="23"/>
  <c r="M1160" i="23" s="1"/>
  <c r="L1020" i="23"/>
  <c r="M1020" i="23" s="1"/>
  <c r="L980" i="23"/>
  <c r="M980" i="23" s="1"/>
  <c r="L940" i="23"/>
  <c r="M940" i="23" s="1"/>
  <c r="L900" i="23"/>
  <c r="M900" i="23" s="1"/>
  <c r="L1090" i="23"/>
  <c r="M1090" i="23" s="1"/>
  <c r="M349" i="23"/>
  <c r="L1239" i="23"/>
  <c r="M1239" i="23" s="1"/>
  <c r="L1219" i="23"/>
  <c r="M1219" i="23" s="1"/>
  <c r="L1159" i="23"/>
  <c r="M1159" i="23" s="1"/>
  <c r="L1119" i="23"/>
  <c r="M1119" i="23" s="1"/>
  <c r="L1079" i="23"/>
  <c r="M1079" i="23" s="1"/>
  <c r="L999" i="23"/>
  <c r="M999" i="23" s="1"/>
  <c r="L719" i="23"/>
  <c r="M719" i="23" s="1"/>
  <c r="L1515" i="23"/>
  <c r="M1515" i="23" s="1"/>
  <c r="L1498" i="23"/>
  <c r="M1498" i="23" s="1"/>
  <c r="L1478" i="23"/>
  <c r="M1478" i="23" s="1"/>
  <c r="L1378" i="23"/>
  <c r="M1378" i="23" s="1"/>
  <c r="L1358" i="23"/>
  <c r="M1358" i="23" s="1"/>
  <c r="L978" i="23"/>
  <c r="M978" i="23" s="1"/>
  <c r="L578" i="23"/>
  <c r="M578" i="23" s="1"/>
  <c r="L538" i="23"/>
  <c r="M538" i="23" s="1"/>
  <c r="L1346" i="23"/>
  <c r="M1346" i="23" s="1"/>
  <c r="L1272" i="23"/>
  <c r="M1272" i="23" s="1"/>
  <c r="L1145" i="23"/>
  <c r="M1145" i="23" s="1"/>
  <c r="L908" i="23"/>
  <c r="M908" i="23" s="1"/>
  <c r="L835" i="23"/>
  <c r="M835" i="23" s="1"/>
  <c r="L595" i="23"/>
  <c r="M595" i="23" s="1"/>
  <c r="L295" i="23"/>
  <c r="M295" i="23" s="1"/>
  <c r="L235" i="23"/>
  <c r="M235" i="23" s="1"/>
  <c r="L215" i="23"/>
  <c r="M215" i="23" s="1"/>
  <c r="L195" i="23"/>
  <c r="M195" i="23" s="1"/>
  <c r="M1384" i="23"/>
  <c r="M961" i="23"/>
  <c r="M594" i="23"/>
  <c r="M392" i="23"/>
  <c r="L494" i="23"/>
  <c r="M494" i="23" s="1"/>
  <c r="M1359" i="23"/>
  <c r="M840" i="23"/>
  <c r="M739" i="23"/>
  <c r="L793" i="23"/>
  <c r="M793" i="23" s="1"/>
  <c r="L472" i="23"/>
  <c r="M472" i="23" s="1"/>
  <c r="L252" i="23"/>
  <c r="M252" i="23" s="1"/>
  <c r="L72" i="23"/>
  <c r="M72" i="23" s="1"/>
  <c r="L52" i="23"/>
  <c r="M52" i="23" s="1"/>
  <c r="L1031" i="23"/>
  <c r="M1031" i="23" s="1"/>
  <c r="L411" i="23"/>
  <c r="M411" i="23" s="1"/>
  <c r="L351" i="23"/>
  <c r="M351" i="23" s="1"/>
  <c r="M191" i="23"/>
  <c r="L131" i="23"/>
  <c r="M131" i="23" s="1"/>
  <c r="L974" i="23"/>
  <c r="M974" i="23" s="1"/>
  <c r="M885" i="23"/>
  <c r="M812" i="23"/>
  <c r="M315" i="23"/>
  <c r="L750" i="23"/>
  <c r="M750" i="23" s="1"/>
  <c r="L530" i="23"/>
  <c r="M530" i="23" s="1"/>
  <c r="M551" i="23"/>
  <c r="L414" i="23"/>
  <c r="M414" i="23" s="1"/>
  <c r="L193" i="23"/>
  <c r="M193" i="23" s="1"/>
  <c r="M487" i="23"/>
  <c r="M901" i="23"/>
  <c r="M831" i="23"/>
  <c r="M445" i="23"/>
  <c r="M1072" i="23"/>
  <c r="L966" i="23"/>
  <c r="M966" i="23" s="1"/>
  <c r="L926" i="23"/>
  <c r="M926" i="23" s="1"/>
  <c r="L706" i="23"/>
  <c r="M706" i="23" s="1"/>
  <c r="L426" i="23"/>
  <c r="M426" i="23" s="1"/>
  <c r="L226" i="23"/>
  <c r="M226" i="23" s="1"/>
  <c r="L166" i="23"/>
  <c r="M166" i="23" s="1"/>
  <c r="M785" i="23"/>
  <c r="L645" i="23"/>
  <c r="M645" i="23" s="1"/>
  <c r="L525" i="23"/>
  <c r="M525" i="23" s="1"/>
  <c r="L105" i="23"/>
  <c r="M105" i="23" s="1"/>
  <c r="L85" i="23"/>
  <c r="M85" i="23" s="1"/>
  <c r="M934" i="23"/>
  <c r="M879" i="23"/>
  <c r="L1211" i="23"/>
  <c r="M1211" i="23" s="1"/>
  <c r="L784" i="23"/>
  <c r="M784" i="23" s="1"/>
  <c r="L364" i="23"/>
  <c r="M364" i="23" s="1"/>
  <c r="L1003" i="23"/>
  <c r="M1003" i="23" s="1"/>
  <c r="M423" i="23"/>
  <c r="M753" i="23"/>
  <c r="M257" i="23"/>
  <c r="L582" i="23"/>
  <c r="M582" i="23" s="1"/>
  <c r="M931" i="23"/>
  <c r="L506" i="23"/>
  <c r="M506" i="23" s="1"/>
  <c r="M184" i="23"/>
  <c r="L601" i="23"/>
  <c r="M601" i="23" s="1"/>
  <c r="L441" i="23"/>
  <c r="M441" i="23" s="1"/>
  <c r="L401" i="23"/>
  <c r="M401" i="23" s="1"/>
  <c r="L381" i="23"/>
  <c r="M381" i="23" s="1"/>
  <c r="M1080" i="23"/>
  <c r="M573" i="23"/>
  <c r="M400" i="23"/>
  <c r="L960" i="23"/>
  <c r="M960" i="23" s="1"/>
  <c r="L180" i="23"/>
  <c r="M180" i="23" s="1"/>
  <c r="L40" i="23"/>
  <c r="M40" i="23" s="1"/>
  <c r="M964" i="23"/>
  <c r="M217" i="23"/>
  <c r="L819" i="23"/>
  <c r="M819" i="23" s="1"/>
  <c r="L179" i="23"/>
  <c r="M179" i="23" s="1"/>
  <c r="M746" i="23"/>
  <c r="M432" i="23"/>
  <c r="L618" i="23"/>
  <c r="M618" i="23" s="1"/>
  <c r="L518" i="23"/>
  <c r="M518" i="23" s="1"/>
  <c r="L238" i="23"/>
  <c r="M238" i="23" s="1"/>
  <c r="L198" i="23"/>
  <c r="M198" i="23" s="1"/>
  <c r="M1242" i="23"/>
  <c r="M1106" i="23"/>
  <c r="M463" i="23"/>
  <c r="M365" i="23"/>
  <c r="L277" i="23"/>
  <c r="M277" i="23" s="1"/>
  <c r="L117" i="23"/>
  <c r="M117" i="23" s="1"/>
  <c r="L744" i="23"/>
  <c r="M744" i="23" s="1"/>
  <c r="L1417" i="23"/>
  <c r="M1417" i="23" s="1"/>
  <c r="L1514" i="23"/>
  <c r="M1514" i="23" s="1"/>
  <c r="L1513" i="23"/>
  <c r="L1503" i="23"/>
  <c r="M1503" i="23" s="1"/>
  <c r="L1437" i="23"/>
  <c r="M1437" i="23" s="1"/>
  <c r="L1512" i="23"/>
  <c r="M1512" i="23" s="1"/>
  <c r="L1425" i="23"/>
  <c r="L1344" i="23"/>
  <c r="M1447" i="23"/>
  <c r="L1446" i="23"/>
  <c r="M1446" i="23" s="1"/>
  <c r="M1489" i="23"/>
  <c r="L1477" i="23"/>
  <c r="M1477" i="23" s="1"/>
  <c r="L1499" i="23"/>
  <c r="L1423" i="23"/>
  <c r="L1466" i="23"/>
  <c r="M1466" i="23" s="1"/>
  <c r="L1510" i="23"/>
  <c r="M1510" i="23" s="1"/>
  <c r="L1519" i="23"/>
  <c r="M1519" i="23" s="1"/>
  <c r="L1488" i="23"/>
  <c r="M1488" i="23" s="1"/>
  <c r="M1518" i="23"/>
  <c r="M1508" i="23"/>
  <c r="L1431" i="23"/>
  <c r="L1400" i="23"/>
  <c r="M1400" i="23" s="1"/>
  <c r="L1497" i="23"/>
  <c r="M1497" i="23" s="1"/>
  <c r="L1474" i="23"/>
  <c r="M1474" i="23" s="1"/>
  <c r="L1440" i="23"/>
  <c r="M1440" i="23" s="1"/>
  <c r="L1506" i="23"/>
  <c r="M1506" i="23" s="1"/>
  <c r="M1495" i="23"/>
  <c r="L1516" i="23"/>
  <c r="L1484" i="23"/>
  <c r="M1484" i="23" s="1"/>
  <c r="L1483" i="23"/>
  <c r="L1460" i="23"/>
  <c r="L1490" i="23"/>
  <c r="L1480" i="23"/>
  <c r="M1480" i="23" s="1"/>
  <c r="M1443" i="23"/>
  <c r="M1364" i="23"/>
  <c r="L1342" i="23"/>
  <c r="L1326" i="23"/>
  <c r="M1326" i="23" s="1"/>
  <c r="L1379" i="23"/>
  <c r="M1379" i="23" s="1"/>
  <c r="L1416" i="23"/>
  <c r="M1391" i="23"/>
  <c r="L1354" i="23"/>
  <c r="M1354" i="23" s="1"/>
  <c r="L1521" i="23"/>
  <c r="M1521" i="23" s="1"/>
  <c r="L1492" i="23"/>
  <c r="M1492" i="23" s="1"/>
  <c r="L1436" i="23"/>
  <c r="L1363" i="23"/>
  <c r="L1399" i="23"/>
  <c r="M1399" i="23" s="1"/>
  <c r="M1485" i="23"/>
  <c r="M1449" i="23"/>
  <c r="L1340" i="23"/>
  <c r="M1340" i="23" s="1"/>
  <c r="M1507" i="23"/>
  <c r="M1505" i="23"/>
  <c r="M1482" i="23"/>
  <c r="M1469" i="23"/>
  <c r="M1463" i="23"/>
  <c r="M1348" i="23"/>
  <c r="M1496" i="23"/>
  <c r="L1457" i="23"/>
  <c r="M1457" i="23" s="1"/>
  <c r="L1442" i="23"/>
  <c r="L1415" i="23"/>
  <c r="M1415" i="23" s="1"/>
  <c r="L1409" i="23"/>
  <c r="M1409" i="23" s="1"/>
  <c r="M1297" i="23"/>
  <c r="L1454" i="23"/>
  <c r="M1454" i="23" s="1"/>
  <c r="L1448" i="23"/>
  <c r="L1445" i="23"/>
  <c r="M1445" i="23" s="1"/>
  <c r="L1419" i="23"/>
  <c r="M1419" i="23" s="1"/>
  <c r="M1414" i="23"/>
  <c r="L1382" i="23"/>
  <c r="M1382" i="23" s="1"/>
  <c r="L1361" i="23"/>
  <c r="M1361" i="23" s="1"/>
  <c r="M1471" i="23"/>
  <c r="M1451" i="23"/>
  <c r="M1427" i="23"/>
  <c r="M1435" i="23"/>
  <c r="M1500" i="23"/>
  <c r="L1468" i="23"/>
  <c r="L1376" i="23"/>
  <c r="M1479" i="23"/>
  <c r="L1408" i="23"/>
  <c r="L1397" i="23"/>
  <c r="M1397" i="23" s="1"/>
  <c r="M1491" i="23"/>
  <c r="L1465" i="23"/>
  <c r="M1465" i="23" s="1"/>
  <c r="M1438" i="23"/>
  <c r="L1395" i="23"/>
  <c r="M1395" i="23" s="1"/>
  <c r="L1388" i="23"/>
  <c r="M1388" i="23" s="1"/>
  <c r="M1336" i="23"/>
  <c r="M1520" i="23"/>
  <c r="M1504" i="23"/>
  <c r="M1493" i="23"/>
  <c r="M1486" i="23"/>
  <c r="M1473" i="23"/>
  <c r="M1462" i="23"/>
  <c r="M1459" i="23"/>
  <c r="M1441" i="23"/>
  <c r="M1434" i="23"/>
  <c r="M1412" i="23"/>
  <c r="L1406" i="23"/>
  <c r="M1406" i="23" s="1"/>
  <c r="L1394" i="23"/>
  <c r="L1367" i="23"/>
  <c r="M1367" i="23" s="1"/>
  <c r="M1453" i="23"/>
  <c r="L1450" i="23"/>
  <c r="L1470" i="23"/>
  <c r="M1470" i="23" s="1"/>
  <c r="M1467" i="23"/>
  <c r="L1405" i="23"/>
  <c r="M1405" i="23" s="1"/>
  <c r="L1373" i="23"/>
  <c r="M1373" i="23" s="1"/>
  <c r="M1475" i="23"/>
  <c r="M1461" i="23"/>
  <c r="M1458" i="23"/>
  <c r="L1386" i="23"/>
  <c r="M1386" i="23" s="1"/>
  <c r="M1380" i="23"/>
  <c r="L1464" i="23"/>
  <c r="L1433" i="23"/>
  <c r="M1433" i="23" s="1"/>
  <c r="L1429" i="23"/>
  <c r="L1421" i="23"/>
  <c r="M1421" i="23" s="1"/>
  <c r="L1411" i="23"/>
  <c r="L1392" i="23"/>
  <c r="M1392" i="23" s="1"/>
  <c r="L1385" i="23"/>
  <c r="M1385" i="23" s="1"/>
  <c r="L1372" i="23"/>
  <c r="M1372" i="23" s="1"/>
  <c r="L1365" i="23"/>
  <c r="L1281" i="23"/>
  <c r="M1281" i="23" s="1"/>
  <c r="L1237" i="23"/>
  <c r="M1237" i="23" s="1"/>
  <c r="L1374" i="23"/>
  <c r="M1374" i="23" s="1"/>
  <c r="L1341" i="23"/>
  <c r="M1341" i="23" s="1"/>
  <c r="L1287" i="23"/>
  <c r="M1287" i="23" s="1"/>
  <c r="L1255" i="23"/>
  <c r="L1170" i="23"/>
  <c r="M1170" i="23" s="1"/>
  <c r="L1393" i="23"/>
  <c r="M1360" i="23"/>
  <c r="M1349" i="23"/>
  <c r="L1345" i="23"/>
  <c r="M1345" i="23" s="1"/>
  <c r="M1322" i="23"/>
  <c r="L1305" i="23"/>
  <c r="L1280" i="23"/>
  <c r="L1247" i="23"/>
  <c r="M1247" i="23" s="1"/>
  <c r="M1410" i="23"/>
  <c r="L1398" i="23"/>
  <c r="M1390" i="23"/>
  <c r="L1304" i="23"/>
  <c r="M1304" i="23" s="1"/>
  <c r="L1279" i="23"/>
  <c r="M1279" i="23" s="1"/>
  <c r="M1370" i="23"/>
  <c r="L1331" i="23"/>
  <c r="M1331" i="23" s="1"/>
  <c r="L1230" i="23"/>
  <c r="M1230" i="23" s="1"/>
  <c r="L1177" i="23"/>
  <c r="M1356" i="23"/>
  <c r="M1352" i="23"/>
  <c r="L1321" i="23"/>
  <c r="L1245" i="23"/>
  <c r="L1065" i="23"/>
  <c r="M1065" i="23" s="1"/>
  <c r="L1387" i="23"/>
  <c r="L1335" i="23"/>
  <c r="M1335" i="23" s="1"/>
  <c r="L1303" i="23"/>
  <c r="L1253" i="23"/>
  <c r="L1134" i="23"/>
  <c r="M1134" i="23" s="1"/>
  <c r="M1369" i="23"/>
  <c r="L1366" i="23"/>
  <c r="M1339" i="23"/>
  <c r="L1334" i="23"/>
  <c r="M1320" i="23"/>
  <c r="L904" i="23"/>
  <c r="M904" i="23" s="1"/>
  <c r="M1422" i="23"/>
  <c r="L1355" i="23"/>
  <c r="M1355" i="23" s="1"/>
  <c r="L1310" i="23"/>
  <c r="M1310" i="23" s="1"/>
  <c r="L1402" i="23"/>
  <c r="M1402" i="23" s="1"/>
  <c r="L1315" i="23"/>
  <c r="M1315" i="23" s="1"/>
  <c r="L1309" i="23"/>
  <c r="L1270" i="23"/>
  <c r="L1290" i="23"/>
  <c r="L1131" i="23"/>
  <c r="M1131" i="23" s="1"/>
  <c r="M1347" i="23"/>
  <c r="L1276" i="23"/>
  <c r="M1276" i="23" s="1"/>
  <c r="L1192" i="23"/>
  <c r="M1192" i="23" s="1"/>
  <c r="M1375" i="23"/>
  <c r="L1338" i="23"/>
  <c r="L1333" i="23"/>
  <c r="M1333" i="23" s="1"/>
  <c r="M1324" i="23"/>
  <c r="L1269" i="23"/>
  <c r="M1269" i="23" s="1"/>
  <c r="L1314" i="23"/>
  <c r="M1085" i="23"/>
  <c r="L1163" i="23"/>
  <c r="L1337" i="23"/>
  <c r="M1337" i="23" s="1"/>
  <c r="L1328" i="23"/>
  <c r="M1401" i="23"/>
  <c r="L1371" i="23"/>
  <c r="L1318" i="23"/>
  <c r="M1318" i="23" s="1"/>
  <c r="L1262" i="23"/>
  <c r="M1262" i="23" s="1"/>
  <c r="L1241" i="23"/>
  <c r="M1241" i="23" s="1"/>
  <c r="L1233" i="23"/>
  <c r="M1233" i="23" s="1"/>
  <c r="L1396" i="23"/>
  <c r="M1396" i="23" s="1"/>
  <c r="M1357" i="23"/>
  <c r="M1353" i="23"/>
  <c r="M1323" i="23"/>
  <c r="L1306" i="23"/>
  <c r="M1306" i="23" s="1"/>
  <c r="M1299" i="23"/>
  <c r="L1240" i="23"/>
  <c r="M1240" i="23" s="1"/>
  <c r="M1216" i="23"/>
  <c r="L1092" i="23"/>
  <c r="L989" i="23"/>
  <c r="L1274" i="23"/>
  <c r="M1274" i="23" s="1"/>
  <c r="L1218" i="23"/>
  <c r="L1201" i="23"/>
  <c r="M1201" i="23" s="1"/>
  <c r="M1165" i="23"/>
  <c r="L1069" i="23"/>
  <c r="M1069" i="23" s="1"/>
  <c r="L973" i="23"/>
  <c r="M973" i="23" s="1"/>
  <c r="L1307" i="23"/>
  <c r="M1277" i="23"/>
  <c r="L1152" i="23"/>
  <c r="M1319" i="23"/>
  <c r="M1312" i="23"/>
  <c r="L1286" i="23"/>
  <c r="M1283" i="23"/>
  <c r="L1264" i="23"/>
  <c r="M1264" i="23" s="1"/>
  <c r="L1231" i="23"/>
  <c r="M1231" i="23" s="1"/>
  <c r="M1212" i="23"/>
  <c r="M1207" i="23"/>
  <c r="L1172" i="23"/>
  <c r="M1101" i="23"/>
  <c r="L1087" i="23"/>
  <c r="M1009" i="23"/>
  <c r="L1298" i="23"/>
  <c r="M1298" i="23" s="1"/>
  <c r="L1295" i="23"/>
  <c r="M1295" i="23" s="1"/>
  <c r="L1261" i="23"/>
  <c r="L1235" i="23"/>
  <c r="M1222" i="23"/>
  <c r="L1217" i="23"/>
  <c r="M1217" i="23" s="1"/>
  <c r="L1200" i="23"/>
  <c r="M1200" i="23" s="1"/>
  <c r="L1026" i="23"/>
  <c r="M1026" i="23" s="1"/>
  <c r="L1251" i="23"/>
  <c r="M1114" i="23"/>
  <c r="L1041" i="23"/>
  <c r="M1041" i="23" s="1"/>
  <c r="M1267" i="23"/>
  <c r="L1178" i="23"/>
  <c r="M1178" i="23" s="1"/>
  <c r="L1125" i="23"/>
  <c r="M1125" i="23" s="1"/>
  <c r="L1107" i="23"/>
  <c r="L1066" i="23"/>
  <c r="M1025" i="23"/>
  <c r="M1221" i="23"/>
  <c r="M1205" i="23"/>
  <c r="L1194" i="23"/>
  <c r="M1194" i="23" s="1"/>
  <c r="L1176" i="23"/>
  <c r="M1176" i="23" s="1"/>
  <c r="L1156" i="23"/>
  <c r="L1138" i="23"/>
  <c r="L1260" i="23"/>
  <c r="L1246" i="23"/>
  <c r="M1246" i="23" s="1"/>
  <c r="L1238" i="23"/>
  <c r="M1238" i="23" s="1"/>
  <c r="L1226" i="23"/>
  <c r="M1226" i="23" s="1"/>
  <c r="M1350" i="23"/>
  <c r="L1282" i="23"/>
  <c r="L1266" i="23"/>
  <c r="M1266" i="23" s="1"/>
  <c r="M1250" i="23"/>
  <c r="L1220" i="23"/>
  <c r="M1220" i="23" s="1"/>
  <c r="L1210" i="23"/>
  <c r="L1198" i="23"/>
  <c r="L1183" i="23"/>
  <c r="L1161" i="23"/>
  <c r="M1291" i="23"/>
  <c r="M1225" i="23"/>
  <c r="M1209" i="23"/>
  <c r="L1182" i="23"/>
  <c r="L1136" i="23"/>
  <c r="L1111" i="23"/>
  <c r="M1111" i="23" s="1"/>
  <c r="L843" i="23"/>
  <c r="M1071" i="23"/>
  <c r="L1061" i="23"/>
  <c r="M1061" i="23" s="1"/>
  <c r="L929" i="23"/>
  <c r="M929" i="23" s="1"/>
  <c r="M1302" i="23"/>
  <c r="L1224" i="23"/>
  <c r="M1224" i="23" s="1"/>
  <c r="L1214" i="23"/>
  <c r="M1203" i="23"/>
  <c r="L1167" i="23"/>
  <c r="M1154" i="23"/>
  <c r="L928" i="23"/>
  <c r="M928" i="23" s="1"/>
  <c r="L881" i="23"/>
  <c r="L1284" i="23"/>
  <c r="M1284" i="23" s="1"/>
  <c r="L1249" i="23"/>
  <c r="L1181" i="23"/>
  <c r="M1181" i="23" s="1"/>
  <c r="L1045" i="23"/>
  <c r="M1045" i="23" s="1"/>
  <c r="M1343" i="23"/>
  <c r="L1293" i="23"/>
  <c r="L1095" i="23"/>
  <c r="L1236" i="23"/>
  <c r="M1236" i="23" s="1"/>
  <c r="L1232" i="23"/>
  <c r="M1232" i="23" s="1"/>
  <c r="L1202" i="23"/>
  <c r="M1157" i="23"/>
  <c r="M1143" i="23"/>
  <c r="M1132" i="23"/>
  <c r="L1098" i="23"/>
  <c r="M1098" i="23" s="1"/>
  <c r="L1023" i="23"/>
  <c r="L972" i="23"/>
  <c r="M932" i="23"/>
  <c r="L898" i="23"/>
  <c r="L1208" i="23"/>
  <c r="M1147" i="23"/>
  <c r="L1139" i="23"/>
  <c r="M1121" i="23"/>
  <c r="M1117" i="23"/>
  <c r="M1076" i="23"/>
  <c r="L1051" i="23"/>
  <c r="L712" i="23"/>
  <c r="M712" i="23" s="1"/>
  <c r="M1186" i="23"/>
  <c r="L1150" i="23"/>
  <c r="M1036" i="23"/>
  <c r="M993" i="23"/>
  <c r="M1105" i="23"/>
  <c r="M1094" i="23"/>
  <c r="L1059" i="23"/>
  <c r="M1059" i="23" s="1"/>
  <c r="L1055" i="23"/>
  <c r="L1022" i="23"/>
  <c r="M1022" i="23" s="1"/>
  <c r="M1017" i="23"/>
  <c r="L1000" i="23"/>
  <c r="L905" i="23"/>
  <c r="M905" i="23" s="1"/>
  <c r="M1146" i="23"/>
  <c r="M1124" i="23"/>
  <c r="M1082" i="23"/>
  <c r="L992" i="23"/>
  <c r="M992" i="23" s="1"/>
  <c r="L970" i="23"/>
  <c r="M970" i="23" s="1"/>
  <c r="L955" i="23"/>
  <c r="M955" i="23" s="1"/>
  <c r="M920" i="23"/>
  <c r="L770" i="23"/>
  <c r="M770" i="23" s="1"/>
  <c r="M1285" i="23"/>
  <c r="M1227" i="23"/>
  <c r="L1010" i="23"/>
  <c r="M1010" i="23" s="1"/>
  <c r="M962" i="23"/>
  <c r="L827" i="23"/>
  <c r="M827" i="23" s="1"/>
  <c r="L1067" i="23"/>
  <c r="M1021" i="23"/>
  <c r="L1016" i="23"/>
  <c r="L968" i="23"/>
  <c r="M968" i="23" s="1"/>
  <c r="M1166" i="23"/>
  <c r="L1112" i="23"/>
  <c r="M1104" i="23"/>
  <c r="L1100" i="23"/>
  <c r="M1063" i="23"/>
  <c r="L1049" i="23"/>
  <c r="M1275" i="23"/>
  <c r="M1197" i="23"/>
  <c r="L1188" i="23"/>
  <c r="M1127" i="23"/>
  <c r="M1089" i="23"/>
  <c r="L1078" i="23"/>
  <c r="M1078" i="23" s="1"/>
  <c r="M1074" i="23"/>
  <c r="L1044" i="23"/>
  <c r="M1044" i="23" s="1"/>
  <c r="L1053" i="23"/>
  <c r="M1034" i="23"/>
  <c r="L997" i="23"/>
  <c r="M997" i="23" s="1"/>
  <c r="L976" i="23"/>
  <c r="L902" i="23"/>
  <c r="M859" i="23"/>
  <c r="L1038" i="23"/>
  <c r="M1038" i="23" s="1"/>
  <c r="L1014" i="23"/>
  <c r="M1014" i="23" s="1"/>
  <c r="L943" i="23"/>
  <c r="M943" i="23" s="1"/>
  <c r="L935" i="23"/>
  <c r="L841" i="23"/>
  <c r="L1223" i="23"/>
  <c r="M1206" i="23"/>
  <c r="M1122" i="23"/>
  <c r="M1043" i="23"/>
  <c r="L975" i="23"/>
  <c r="L952" i="23"/>
  <c r="M952" i="23" s="1"/>
  <c r="L1148" i="23"/>
  <c r="M1077" i="23"/>
  <c r="L959" i="23"/>
  <c r="M959" i="23" s="1"/>
  <c r="M915" i="23"/>
  <c r="L777" i="23"/>
  <c r="M777" i="23" s="1"/>
  <c r="L981" i="23"/>
  <c r="M1265" i="23"/>
  <c r="M1158" i="23"/>
  <c r="M1151" i="23"/>
  <c r="M1126" i="23"/>
  <c r="M1110" i="23"/>
  <c r="M1047" i="23"/>
  <c r="L995" i="23"/>
  <c r="M995" i="23" s="1"/>
  <c r="L821" i="23"/>
  <c r="M821" i="23" s="1"/>
  <c r="L1196" i="23"/>
  <c r="M1196" i="23" s="1"/>
  <c r="L1190" i="23"/>
  <c r="M1190" i="23" s="1"/>
  <c r="M1187" i="23"/>
  <c r="L1133" i="23"/>
  <c r="L1118" i="23"/>
  <c r="M1118" i="23" s="1"/>
  <c r="L1099" i="23"/>
  <c r="M1099" i="23" s="1"/>
  <c r="L1052" i="23"/>
  <c r="M1019" i="23"/>
  <c r="M704" i="23"/>
  <c r="M1243" i="23"/>
  <c r="L1168" i="23"/>
  <c r="M1140" i="23"/>
  <c r="M1129" i="23"/>
  <c r="M1102" i="23"/>
  <c r="L1042" i="23"/>
  <c r="L1032" i="23"/>
  <c r="L1028" i="23"/>
  <c r="L1012" i="23"/>
  <c r="L1006" i="23"/>
  <c r="M1006" i="23" s="1"/>
  <c r="L888" i="23"/>
  <c r="M888" i="23" s="1"/>
  <c r="L883" i="23"/>
  <c r="M855" i="23"/>
  <c r="L849" i="23"/>
  <c r="M849" i="23" s="1"/>
  <c r="L830" i="23"/>
  <c r="M830" i="23" s="1"/>
  <c r="L697" i="23"/>
  <c r="M697" i="23" s="1"/>
  <c r="M665" i="23"/>
  <c r="L1064" i="23"/>
  <c r="M1064" i="23" s="1"/>
  <c r="M1050" i="23"/>
  <c r="M938" i="23"/>
  <c r="L752" i="23"/>
  <c r="M752" i="23" s="1"/>
  <c r="L676" i="23"/>
  <c r="M951" i="23"/>
  <c r="L820" i="23"/>
  <c r="M820" i="23" s="1"/>
  <c r="L796" i="23"/>
  <c r="M796" i="23" s="1"/>
  <c r="L1029" i="23"/>
  <c r="M985" i="23"/>
  <c r="L979" i="23"/>
  <c r="M979" i="23" s="1"/>
  <c r="L933" i="23"/>
  <c r="M914" i="23"/>
  <c r="M842" i="23"/>
  <c r="L804" i="23"/>
  <c r="M804" i="23" s="1"/>
  <c r="M982" i="23"/>
  <c r="L946" i="23"/>
  <c r="M946" i="23" s="1"/>
  <c r="L923" i="23"/>
  <c r="M923" i="23" s="1"/>
  <c r="M887" i="23"/>
  <c r="L854" i="23"/>
  <c r="M854" i="23" s="1"/>
  <c r="L996" i="23"/>
  <c r="M996" i="23" s="1"/>
  <c r="L919" i="23"/>
  <c r="M919" i="23" s="1"/>
  <c r="M876" i="23"/>
  <c r="L818" i="23"/>
  <c r="L766" i="23"/>
  <c r="L733" i="23"/>
  <c r="L1084" i="23"/>
  <c r="M1084" i="23" s="1"/>
  <c r="L1002" i="23"/>
  <c r="L988" i="23"/>
  <c r="M988" i="23" s="1"/>
  <c r="M957" i="23"/>
  <c r="M945" i="23"/>
  <c r="L891" i="23"/>
  <c r="M891" i="23" s="1"/>
  <c r="L721" i="23"/>
  <c r="L971" i="23"/>
  <c r="M971" i="23" s="1"/>
  <c r="L913" i="23"/>
  <c r="M880" i="23"/>
  <c r="L870" i="23"/>
  <c r="M870" i="23" s="1"/>
  <c r="L846" i="23"/>
  <c r="L748" i="23"/>
  <c r="M748" i="23" s="1"/>
  <c r="L936" i="23"/>
  <c r="M936" i="23" s="1"/>
  <c r="M922" i="23"/>
  <c r="L865" i="23"/>
  <c r="M1142" i="23"/>
  <c r="M1123" i="23"/>
  <c r="L1073" i="23"/>
  <c r="M1073" i="23" s="1"/>
  <c r="L1068" i="23"/>
  <c r="L1039" i="23"/>
  <c r="M1039" i="23" s="1"/>
  <c r="L1015" i="23"/>
  <c r="M1015" i="23" s="1"/>
  <c r="L1008" i="23"/>
  <c r="M1008" i="23" s="1"/>
  <c r="L998" i="23"/>
  <c r="M998" i="23" s="1"/>
  <c r="M967" i="23"/>
  <c r="L874" i="23"/>
  <c r="M1086" i="23"/>
  <c r="L963" i="23"/>
  <c r="M944" i="23"/>
  <c r="M895" i="23"/>
  <c r="L869" i="23"/>
  <c r="M869" i="23" s="1"/>
  <c r="M851" i="23"/>
  <c r="L728" i="23"/>
  <c r="M728" i="23" s="1"/>
  <c r="M1162" i="23"/>
  <c r="L1128" i="23"/>
  <c r="M1128" i="23" s="1"/>
  <c r="L1113" i="23"/>
  <c r="M1113" i="23" s="1"/>
  <c r="L1062" i="23"/>
  <c r="M1062" i="23" s="1"/>
  <c r="M987" i="23"/>
  <c r="M1213" i="23"/>
  <c r="M1193" i="23"/>
  <c r="M1173" i="23"/>
  <c r="M1153" i="23"/>
  <c r="L1048" i="23"/>
  <c r="M1048" i="23" s="1"/>
  <c r="L1033" i="23"/>
  <c r="M1033" i="23" s="1"/>
  <c r="L1018" i="23"/>
  <c r="M1144" i="23"/>
  <c r="M1137" i="23"/>
  <c r="L1108" i="23"/>
  <c r="L1093" i="23"/>
  <c r="M1030" i="23"/>
  <c r="L1024" i="23"/>
  <c r="L948" i="23"/>
  <c r="M948" i="23" s="1"/>
  <c r="L916" i="23"/>
  <c r="L899" i="23"/>
  <c r="L873" i="23"/>
  <c r="L823" i="23"/>
  <c r="M1204" i="23"/>
  <c r="M1184" i="23"/>
  <c r="M1164" i="23"/>
  <c r="M1007" i="23"/>
  <c r="M990" i="23"/>
  <c r="L983" i="23"/>
  <c r="M983" i="23" s="1"/>
  <c r="M977" i="23"/>
  <c r="L939" i="23"/>
  <c r="M939" i="23" s="1"/>
  <c r="L894" i="23"/>
  <c r="M894" i="23" s="1"/>
  <c r="L1115" i="23"/>
  <c r="M1115" i="23" s="1"/>
  <c r="L1088" i="23"/>
  <c r="L862" i="23"/>
  <c r="M862" i="23" s="1"/>
  <c r="L745" i="23"/>
  <c r="M745" i="23" s="1"/>
  <c r="L737" i="23"/>
  <c r="M737" i="23" s="1"/>
  <c r="M705" i="23"/>
  <c r="L686" i="23"/>
  <c r="L673" i="23"/>
  <c r="M673" i="23" s="1"/>
  <c r="L642" i="23"/>
  <c r="L761" i="23"/>
  <c r="L858" i="23"/>
  <c r="M858" i="23" s="1"/>
  <c r="L801" i="23"/>
  <c r="L791" i="23"/>
  <c r="M791" i="23" s="1"/>
  <c r="M776" i="23"/>
  <c r="M734" i="23"/>
  <c r="L633" i="23"/>
  <c r="M633" i="23" s="1"/>
  <c r="M949" i="23"/>
  <c r="M877" i="23"/>
  <c r="M813" i="23"/>
  <c r="M795" i="23"/>
  <c r="M755" i="23"/>
  <c r="M717" i="23"/>
  <c r="M692" i="23"/>
  <c r="L616" i="23"/>
  <c r="L606" i="23"/>
  <c r="L822" i="23"/>
  <c r="M822" i="23" s="1"/>
  <c r="M722" i="23"/>
  <c r="L624" i="23"/>
  <c r="M624" i="23" s="1"/>
  <c r="M838" i="23"/>
  <c r="L817" i="23"/>
  <c r="M817" i="23" s="1"/>
  <c r="L800" i="23"/>
  <c r="M800" i="23" s="1"/>
  <c r="M781" i="23"/>
  <c r="L660" i="23"/>
  <c r="M632" i="23"/>
  <c r="L780" i="23"/>
  <c r="M659" i="23"/>
  <c r="M630" i="23"/>
  <c r="M799" i="23"/>
  <c r="L794" i="23"/>
  <c r="M794" i="23" s="1"/>
  <c r="L789" i="23"/>
  <c r="M789" i="23" s="1"/>
  <c r="M774" i="23"/>
  <c r="L743" i="23"/>
  <c r="L696" i="23"/>
  <c r="M683" i="23"/>
  <c r="M670" i="23"/>
  <c r="M732" i="23"/>
  <c r="L811" i="23"/>
  <c r="M702" i="23"/>
  <c r="L652" i="23"/>
  <c r="M652" i="23" s="1"/>
  <c r="L637" i="23"/>
  <c r="M637" i="23" s="1"/>
  <c r="M549" i="23"/>
  <c r="M1027" i="23"/>
  <c r="M984" i="23"/>
  <c r="M937" i="23"/>
  <c r="M833" i="23"/>
  <c r="L829" i="23"/>
  <c r="L803" i="23"/>
  <c r="L798" i="23"/>
  <c r="M798" i="23" s="1"/>
  <c r="M768" i="23"/>
  <c r="L763" i="23"/>
  <c r="M763" i="23" s="1"/>
  <c r="M708" i="23"/>
  <c r="L663" i="23"/>
  <c r="M969" i="23"/>
  <c r="M890" i="23"/>
  <c r="M875" i="23"/>
  <c r="L864" i="23"/>
  <c r="M864" i="23" s="1"/>
  <c r="L741" i="23"/>
  <c r="M741" i="23" s="1"/>
  <c r="L669" i="23"/>
  <c r="L568" i="23"/>
  <c r="L927" i="23"/>
  <c r="L871" i="23"/>
  <c r="M860" i="23"/>
  <c r="L856" i="23"/>
  <c r="L844" i="23"/>
  <c r="L824" i="23"/>
  <c r="M688" i="23"/>
  <c r="M682" i="23"/>
  <c r="L537" i="23"/>
  <c r="M537" i="23" s="1"/>
  <c r="L427" i="23"/>
  <c r="M1075" i="23"/>
  <c r="M1056" i="23"/>
  <c r="M1054" i="23"/>
  <c r="M986" i="23"/>
  <c r="M950" i="23"/>
  <c r="M924" i="23"/>
  <c r="L909" i="23"/>
  <c r="M909" i="23" s="1"/>
  <c r="M906" i="23"/>
  <c r="L893" i="23"/>
  <c r="M852" i="23"/>
  <c r="L848" i="23"/>
  <c r="M848" i="23" s="1"/>
  <c r="L730" i="23"/>
  <c r="M730" i="23" s="1"/>
  <c r="M707" i="23"/>
  <c r="L701" i="23"/>
  <c r="M701" i="23" s="1"/>
  <c r="L675" i="23"/>
  <c r="M675" i="23" s="1"/>
  <c r="L650" i="23"/>
  <c r="M1058" i="23"/>
  <c r="M1035" i="23"/>
  <c r="M958" i="23"/>
  <c r="L778" i="23"/>
  <c r="M778" i="23" s="1"/>
  <c r="L609" i="23"/>
  <c r="M609" i="23" s="1"/>
  <c r="M947" i="23"/>
  <c r="M930" i="23"/>
  <c r="L918" i="23"/>
  <c r="M918" i="23" s="1"/>
  <c r="L878" i="23"/>
  <c r="M832" i="23"/>
  <c r="L828" i="23"/>
  <c r="M828" i="23" s="1"/>
  <c r="L762" i="23"/>
  <c r="M762" i="23" s="1"/>
  <c r="L757" i="23"/>
  <c r="L713" i="23"/>
  <c r="M713" i="23" s="1"/>
  <c r="L687" i="23"/>
  <c r="M687" i="23" s="1"/>
  <c r="L681" i="23"/>
  <c r="L889" i="23"/>
  <c r="M889" i="23" s="1"/>
  <c r="L882" i="23"/>
  <c r="M863" i="23"/>
  <c r="M810" i="23"/>
  <c r="L736" i="23"/>
  <c r="M736" i="23" s="1"/>
  <c r="L718" i="23"/>
  <c r="M718" i="23" s="1"/>
  <c r="L668" i="23"/>
  <c r="M668" i="23" s="1"/>
  <c r="L649" i="23"/>
  <c r="M649" i="23" s="1"/>
  <c r="L600" i="23"/>
  <c r="L792" i="23"/>
  <c r="M792" i="23" s="1"/>
  <c r="M788" i="23"/>
  <c r="L773" i="23"/>
  <c r="M773" i="23" s="1"/>
  <c r="L623" i="23"/>
  <c r="M623" i="23" s="1"/>
  <c r="L459" i="23"/>
  <c r="M459" i="23" s="1"/>
  <c r="M409" i="23"/>
  <c r="M447" i="23"/>
  <c r="L897" i="23"/>
  <c r="M787" i="23"/>
  <c r="L667" i="23"/>
  <c r="M667" i="23" s="1"/>
  <c r="L575" i="23"/>
  <c r="M575" i="23" s="1"/>
  <c r="L556" i="23"/>
  <c r="M556" i="23" s="1"/>
  <c r="M502" i="23"/>
  <c r="L845" i="23"/>
  <c r="M816" i="23"/>
  <c r="M807" i="23"/>
  <c r="M779" i="23"/>
  <c r="L699" i="23"/>
  <c r="M699" i="23" s="1"/>
  <c r="M685" i="23"/>
  <c r="L680" i="23"/>
  <c r="L591" i="23"/>
  <c r="M591" i="23" s="1"/>
  <c r="M790" i="23"/>
  <c r="L775" i="23"/>
  <c r="L711" i="23"/>
  <c r="M711" i="23" s="1"/>
  <c r="L703" i="23"/>
  <c r="L671" i="23"/>
  <c r="M666" i="23"/>
  <c r="L760" i="23"/>
  <c r="M760" i="23" s="1"/>
  <c r="L727" i="23"/>
  <c r="M727" i="23" s="1"/>
  <c r="L715" i="23"/>
  <c r="M715" i="23" s="1"/>
  <c r="L657" i="23"/>
  <c r="M657" i="23" s="1"/>
  <c r="L653" i="23"/>
  <c r="M653" i="23" s="1"/>
  <c r="L619" i="23"/>
  <c r="M925" i="23"/>
  <c r="M921" i="23"/>
  <c r="M896" i="23"/>
  <c r="L742" i="23"/>
  <c r="M742" i="23" s="1"/>
  <c r="L723" i="23"/>
  <c r="M723" i="23" s="1"/>
  <c r="M710" i="23"/>
  <c r="L689" i="23"/>
  <c r="M912" i="23"/>
  <c r="M861" i="23"/>
  <c r="M850" i="23"/>
  <c r="L797" i="23"/>
  <c r="M797" i="23" s="1"/>
  <c r="M634" i="23"/>
  <c r="M853" i="23"/>
  <c r="M847" i="23"/>
  <c r="L836" i="23"/>
  <c r="L767" i="23"/>
  <c r="M767" i="23" s="1"/>
  <c r="L698" i="23"/>
  <c r="M698" i="23" s="1"/>
  <c r="L693" i="23"/>
  <c r="L563" i="23"/>
  <c r="M815" i="23"/>
  <c r="L809" i="23"/>
  <c r="M809" i="23" s="1"/>
  <c r="M782" i="23"/>
  <c r="L738" i="23"/>
  <c r="M738" i="23" s="1"/>
  <c r="L714" i="23"/>
  <c r="L610" i="23"/>
  <c r="L562" i="23"/>
  <c r="M562" i="23" s="1"/>
  <c r="M647" i="23"/>
  <c r="L394" i="23"/>
  <c r="L352" i="23"/>
  <c r="M352" i="23" s="1"/>
  <c r="L564" i="23"/>
  <c r="M564" i="23" s="1"/>
  <c r="M557" i="23"/>
  <c r="L496" i="23"/>
  <c r="L489" i="23"/>
  <c r="M489" i="23" s="1"/>
  <c r="L384" i="23"/>
  <c r="M384" i="23" s="1"/>
  <c r="L629" i="23"/>
  <c r="M615" i="23"/>
  <c r="M393" i="23"/>
  <c r="L806" i="23"/>
  <c r="M806" i="23" s="1"/>
  <c r="L740" i="23"/>
  <c r="M740" i="23" s="1"/>
  <c r="L638" i="23"/>
  <c r="M638" i="23" s="1"/>
  <c r="M581" i="23"/>
  <c r="L465" i="23"/>
  <c r="L580" i="23"/>
  <c r="L544" i="23"/>
  <c r="M510" i="23"/>
  <c r="L456" i="23"/>
  <c r="M456" i="23" s="1"/>
  <c r="L529" i="23"/>
  <c r="M529" i="23" s="1"/>
  <c r="L204" i="23"/>
  <c r="M204" i="23" s="1"/>
  <c r="L604" i="23"/>
  <c r="M585" i="23"/>
  <c r="M554" i="23"/>
  <c r="L536" i="23"/>
  <c r="M536" i="23" s="1"/>
  <c r="M613" i="23"/>
  <c r="L516" i="23"/>
  <c r="M516" i="23" s="1"/>
  <c r="L398" i="23"/>
  <c r="M398" i="23" s="1"/>
  <c r="L627" i="23"/>
  <c r="L622" i="23"/>
  <c r="M560" i="23"/>
  <c r="L480" i="23"/>
  <c r="M415" i="23"/>
  <c r="M691" i="23"/>
  <c r="M678" i="23"/>
  <c r="L640" i="23"/>
  <c r="M640" i="23" s="1"/>
  <c r="L631" i="23"/>
  <c r="L608" i="23"/>
  <c r="L572" i="23"/>
  <c r="L508" i="23"/>
  <c r="M508" i="23" s="1"/>
  <c r="L826" i="23"/>
  <c r="M826" i="23" s="1"/>
  <c r="M636" i="23"/>
  <c r="L500" i="23"/>
  <c r="M500" i="23" s="1"/>
  <c r="L438" i="23"/>
  <c r="M438" i="23" s="1"/>
  <c r="L397" i="23"/>
  <c r="L617" i="23"/>
  <c r="M617" i="23" s="1"/>
  <c r="L603" i="23"/>
  <c r="M603" i="23" s="1"/>
  <c r="M589" i="23"/>
  <c r="L547" i="23"/>
  <c r="M547" i="23" s="1"/>
  <c r="M527" i="23"/>
  <c r="L857" i="23"/>
  <c r="M857" i="23" s="1"/>
  <c r="L837" i="23"/>
  <c r="M837" i="23" s="1"/>
  <c r="L783" i="23"/>
  <c r="M772" i="23"/>
  <c r="M747" i="23"/>
  <c r="M724" i="23"/>
  <c r="L694" i="23"/>
  <c r="M694" i="23" s="1"/>
  <c r="M690" i="23"/>
  <c r="L684" i="23"/>
  <c r="M684" i="23" s="1"/>
  <c r="L674" i="23"/>
  <c r="M674" i="23" s="1"/>
  <c r="M651" i="23"/>
  <c r="L644" i="23"/>
  <c r="L626" i="23"/>
  <c r="M612" i="23"/>
  <c r="L583" i="23"/>
  <c r="M583" i="23" s="1"/>
  <c r="L571" i="23"/>
  <c r="M533" i="23"/>
  <c r="L499" i="23"/>
  <c r="M499" i="23" s="1"/>
  <c r="L422" i="23"/>
  <c r="M422" i="23" s="1"/>
  <c r="L379" i="23"/>
  <c r="M379" i="23" s="1"/>
  <c r="M802" i="23"/>
  <c r="M709" i="23"/>
  <c r="M664" i="23"/>
  <c r="M621" i="23"/>
  <c r="M541" i="23"/>
  <c r="L700" i="23"/>
  <c r="M700" i="23" s="1"/>
  <c r="L661" i="23"/>
  <c r="L654" i="23"/>
  <c r="M654" i="23" s="1"/>
  <c r="L625" i="23"/>
  <c r="M625" i="23" s="1"/>
  <c r="L588" i="23"/>
  <c r="M588" i="23" s="1"/>
  <c r="L576" i="23"/>
  <c r="M576" i="23" s="1"/>
  <c r="L558" i="23"/>
  <c r="M558" i="23" s="1"/>
  <c r="L403" i="23"/>
  <c r="L335" i="23"/>
  <c r="L758" i="23"/>
  <c r="M758" i="23" s="1"/>
  <c r="M565" i="23"/>
  <c r="M552" i="23"/>
  <c r="L519" i="23"/>
  <c r="M519" i="23" s="1"/>
  <c r="M505" i="23"/>
  <c r="L476" i="23"/>
  <c r="M476" i="23" s="1"/>
  <c r="M534" i="23"/>
  <c r="M514" i="23"/>
  <c r="L449" i="23"/>
  <c r="M388" i="23"/>
  <c r="L363" i="23"/>
  <c r="M363" i="23" s="1"/>
  <c r="M643" i="23"/>
  <c r="L586" i="23"/>
  <c r="M586" i="23" s="1"/>
  <c r="L444" i="23"/>
  <c r="M444" i="23" s="1"/>
  <c r="M561" i="23"/>
  <c r="L526" i="23"/>
  <c r="M526" i="23" s="1"/>
  <c r="L466" i="23"/>
  <c r="M466" i="23" s="1"/>
  <c r="L439" i="23"/>
  <c r="M439" i="23" s="1"/>
  <c r="L656" i="23"/>
  <c r="M656" i="23" s="1"/>
  <c r="M598" i="23"/>
  <c r="L416" i="23"/>
  <c r="M416" i="23" s="1"/>
  <c r="M375" i="23"/>
  <c r="L344" i="23"/>
  <c r="M517" i="23"/>
  <c r="L464" i="23"/>
  <c r="L452" i="23"/>
  <c r="M442" i="23"/>
  <c r="L436" i="23"/>
  <c r="M436" i="23" s="1"/>
  <c r="L380" i="23"/>
  <c r="M380" i="23" s="1"/>
  <c r="M597" i="23"/>
  <c r="M520" i="23"/>
  <c r="L512" i="23"/>
  <c r="L431" i="23"/>
  <c r="M420" i="23"/>
  <c r="L574" i="23"/>
  <c r="M574" i="23" s="1"/>
  <c r="L540" i="23"/>
  <c r="L469" i="23"/>
  <c r="L457" i="23"/>
  <c r="L310" i="23"/>
  <c r="M677" i="23"/>
  <c r="L611" i="23"/>
  <c r="M611" i="23" s="1"/>
  <c r="L567" i="23"/>
  <c r="M567" i="23" s="1"/>
  <c r="L503" i="23"/>
  <c r="M503" i="23" s="1"/>
  <c r="L484" i="23"/>
  <c r="L407" i="23"/>
  <c r="M407" i="23" s="1"/>
  <c r="M402" i="23"/>
  <c r="L350" i="23"/>
  <c r="M350" i="23" s="1"/>
  <c r="L341" i="23"/>
  <c r="M341" i="23" s="1"/>
  <c r="M771" i="23"/>
  <c r="M769" i="23"/>
  <c r="M555" i="23"/>
  <c r="M749" i="23"/>
  <c r="M729" i="23"/>
  <c r="L641" i="23"/>
  <c r="M641" i="23" s="1"/>
  <c r="M614" i="23"/>
  <c r="M590" i="23"/>
  <c r="M587" i="23"/>
  <c r="L430" i="23"/>
  <c r="M413" i="23"/>
  <c r="L720" i="23"/>
  <c r="M720" i="23" s="1"/>
  <c r="L679" i="23"/>
  <c r="M679" i="23" s="1"/>
  <c r="L531" i="23"/>
  <c r="L523" i="23"/>
  <c r="L462" i="23"/>
  <c r="M435" i="23"/>
  <c r="L390" i="23"/>
  <c r="L356" i="23"/>
  <c r="M286" i="23"/>
  <c r="L635" i="23"/>
  <c r="M635" i="23" s="1"/>
  <c r="L620" i="23"/>
  <c r="L577" i="23"/>
  <c r="M577" i="23" s="1"/>
  <c r="L566" i="23"/>
  <c r="L543" i="23"/>
  <c r="M543" i="23" s="1"/>
  <c r="L507" i="23"/>
  <c r="M507" i="23" s="1"/>
  <c r="L479" i="23"/>
  <c r="M479" i="23" s="1"/>
  <c r="L440" i="23"/>
  <c r="M440" i="23" s="1"/>
  <c r="L424" i="23"/>
  <c r="L389" i="23"/>
  <c r="M751" i="23"/>
  <c r="M731" i="23"/>
  <c r="M599" i="23"/>
  <c r="M522" i="23"/>
  <c r="L498" i="23"/>
  <c r="M498" i="23" s="1"/>
  <c r="M492" i="23"/>
  <c r="L461" i="23"/>
  <c r="M385" i="23"/>
  <c r="L372" i="23"/>
  <c r="L367" i="23"/>
  <c r="L362" i="23"/>
  <c r="M362" i="23" s="1"/>
  <c r="L357" i="23"/>
  <c r="M357" i="23" s="1"/>
  <c r="L488" i="23"/>
  <c r="L481" i="23"/>
  <c r="M481" i="23" s="1"/>
  <c r="M340" i="23"/>
  <c r="L250" i="23"/>
  <c r="M250" i="23" s="1"/>
  <c r="M346" i="23"/>
  <c r="L318" i="23"/>
  <c r="L249" i="23"/>
  <c r="M249" i="23" s="1"/>
  <c r="L223" i="23"/>
  <c r="M223" i="23" s="1"/>
  <c r="M366" i="23"/>
  <c r="L83" i="23"/>
  <c r="M83" i="23" s="1"/>
  <c r="M354" i="23"/>
  <c r="L338" i="23"/>
  <c r="M338" i="23" s="1"/>
  <c r="M308" i="23"/>
  <c r="L218" i="23"/>
  <c r="M218" i="23" s="1"/>
  <c r="L109" i="23"/>
  <c r="L337" i="23"/>
  <c r="M337" i="23" s="1"/>
  <c r="L330" i="23"/>
  <c r="M323" i="23"/>
  <c r="L208" i="23"/>
  <c r="M208" i="23" s="1"/>
  <c r="M546" i="23"/>
  <c r="L467" i="23"/>
  <c r="L300" i="23"/>
  <c r="M300" i="23" s="1"/>
  <c r="M535" i="23"/>
  <c r="L524" i="23"/>
  <c r="L497" i="23"/>
  <c r="L486" i="23"/>
  <c r="M486" i="23" s="1"/>
  <c r="M483" i="23"/>
  <c r="L391" i="23"/>
  <c r="M391" i="23" s="1"/>
  <c r="L236" i="23"/>
  <c r="M584" i="23"/>
  <c r="M504" i="23"/>
  <c r="L454" i="23"/>
  <c r="M454" i="23" s="1"/>
  <c r="M382" i="23"/>
  <c r="M378" i="23"/>
  <c r="L88" i="23"/>
  <c r="M88" i="23" s="1"/>
  <c r="M658" i="23"/>
  <c r="M639" i="23"/>
  <c r="M553" i="23"/>
  <c r="M532" i="23"/>
  <c r="L478" i="23"/>
  <c r="M458" i="23"/>
  <c r="L429" i="23"/>
  <c r="M429" i="23" s="1"/>
  <c r="M412" i="23"/>
  <c r="L404" i="23"/>
  <c r="M607" i="23"/>
  <c r="M433" i="23"/>
  <c r="M425" i="23"/>
  <c r="L408" i="23"/>
  <c r="M408" i="23" s="1"/>
  <c r="L348" i="23"/>
  <c r="M348" i="23" s="1"/>
  <c r="L322" i="23"/>
  <c r="M322" i="23" s="1"/>
  <c r="L206" i="23"/>
  <c r="L169" i="23"/>
  <c r="M169" i="23" s="1"/>
  <c r="M605" i="23"/>
  <c r="M569" i="23"/>
  <c r="L548" i="23"/>
  <c r="M548" i="23" s="1"/>
  <c r="L515" i="23"/>
  <c r="M515" i="23" s="1"/>
  <c r="L473" i="23"/>
  <c r="M473" i="23" s="1"/>
  <c r="L328" i="23"/>
  <c r="L271" i="23"/>
  <c r="M271" i="23" s="1"/>
  <c r="M453" i="23"/>
  <c r="L437" i="23"/>
  <c r="M437" i="23" s="1"/>
  <c r="L347" i="23"/>
  <c r="M347" i="23" s="1"/>
  <c r="L280" i="23"/>
  <c r="M280" i="23" s="1"/>
  <c r="L316" i="23"/>
  <c r="M316" i="23" s="1"/>
  <c r="M306" i="23"/>
  <c r="L274" i="23"/>
  <c r="M274" i="23" s="1"/>
  <c r="L253" i="23"/>
  <c r="M253" i="23" s="1"/>
  <c r="L359" i="23"/>
  <c r="M359" i="23" s="1"/>
  <c r="L355" i="23"/>
  <c r="L170" i="23"/>
  <c r="M288" i="23"/>
  <c r="L140" i="23"/>
  <c r="M140" i="23" s="1"/>
  <c r="L134" i="23"/>
  <c r="M134" i="23" s="1"/>
  <c r="L470" i="23"/>
  <c r="M470" i="23" s="1"/>
  <c r="M450" i="23"/>
  <c r="L327" i="23"/>
  <c r="M327" i="23" s="1"/>
  <c r="L273" i="23"/>
  <c r="L268" i="23"/>
  <c r="L242" i="23"/>
  <c r="M242" i="23" s="1"/>
  <c r="L231" i="23"/>
  <c r="M231" i="23" s="1"/>
  <c r="M182" i="23"/>
  <c r="L305" i="23"/>
  <c r="M305" i="23" s="1"/>
  <c r="L241" i="23"/>
  <c r="L189" i="23"/>
  <c r="M189" i="23" s="1"/>
  <c r="L387" i="23"/>
  <c r="L339" i="23"/>
  <c r="L331" i="23"/>
  <c r="L314" i="23"/>
  <c r="M314" i="23" s="1"/>
  <c r="L304" i="23"/>
  <c r="M304" i="23" s="1"/>
  <c r="M287" i="23"/>
  <c r="L224" i="23"/>
  <c r="M224" i="23" s="1"/>
  <c r="L77" i="23"/>
  <c r="M77" i="23" s="1"/>
  <c r="L282" i="23"/>
  <c r="M282" i="23" s="1"/>
  <c r="M240" i="23"/>
  <c r="L229" i="23"/>
  <c r="M229" i="23" s="1"/>
  <c r="L146" i="23"/>
  <c r="M146" i="23" s="1"/>
  <c r="L175" i="23"/>
  <c r="M175" i="23" s="1"/>
  <c r="M261" i="23"/>
  <c r="L256" i="23"/>
  <c r="M256" i="23" s="1"/>
  <c r="M511" i="23"/>
  <c r="M493" i="23"/>
  <c r="L474" i="23"/>
  <c r="M474" i="23" s="1"/>
  <c r="L417" i="23"/>
  <c r="M417" i="23" s="1"/>
  <c r="L399" i="23"/>
  <c r="M399" i="23" s="1"/>
  <c r="M386" i="23"/>
  <c r="M374" i="23"/>
  <c r="M299" i="23"/>
  <c r="M265" i="23"/>
  <c r="L210" i="23"/>
  <c r="M210" i="23" s="1"/>
  <c r="L26" i="23"/>
  <c r="M26" i="23" s="1"/>
  <c r="M471" i="23"/>
  <c r="L405" i="23"/>
  <c r="M405" i="23" s="1"/>
  <c r="M360" i="23"/>
  <c r="L329" i="23"/>
  <c r="M329" i="23" s="1"/>
  <c r="L313" i="23"/>
  <c r="M313" i="23" s="1"/>
  <c r="L290" i="23"/>
  <c r="M290" i="23" s="1"/>
  <c r="L260" i="23"/>
  <c r="M260" i="23" s="1"/>
  <c r="L239" i="23"/>
  <c r="L222" i="23"/>
  <c r="M222" i="23" s="1"/>
  <c r="L152" i="23"/>
  <c r="M152" i="23" s="1"/>
  <c r="M559" i="23"/>
  <c r="M539" i="23"/>
  <c r="M490" i="23"/>
  <c r="M443" i="23"/>
  <c r="L321" i="23"/>
  <c r="M321" i="23" s="1"/>
  <c r="M317" i="23"/>
  <c r="L312" i="23"/>
  <c r="M159" i="23"/>
  <c r="L46" i="23"/>
  <c r="M46" i="23" s="1"/>
  <c r="L513" i="23"/>
  <c r="L451" i="23"/>
  <c r="M451" i="23" s="1"/>
  <c r="M448" i="23"/>
  <c r="L434" i="23"/>
  <c r="M434" i="23" s="1"/>
  <c r="M383" i="23"/>
  <c r="M298" i="23"/>
  <c r="L294" i="23"/>
  <c r="L285" i="23"/>
  <c r="M285" i="23" s="1"/>
  <c r="M276" i="23"/>
  <c r="L119" i="23"/>
  <c r="L333" i="23"/>
  <c r="M269" i="23"/>
  <c r="M227" i="23"/>
  <c r="L202" i="23"/>
  <c r="M202" i="23" s="1"/>
  <c r="L370" i="23"/>
  <c r="M370" i="23" s="1"/>
  <c r="M320" i="23"/>
  <c r="L307" i="23"/>
  <c r="M307" i="23" s="1"/>
  <c r="M214" i="23"/>
  <c r="L123" i="23"/>
  <c r="M115" i="23"/>
  <c r="L66" i="23"/>
  <c r="M66" i="23" s="1"/>
  <c r="L87" i="23"/>
  <c r="M87" i="23" s="1"/>
  <c r="M79" i="23"/>
  <c r="L95" i="23"/>
  <c r="L311" i="23"/>
  <c r="L246" i="23"/>
  <c r="M246" i="23" s="1"/>
  <c r="L203" i="23"/>
  <c r="M203" i="23" s="1"/>
  <c r="M130" i="23"/>
  <c r="L121" i="23"/>
  <c r="M121" i="23" s="1"/>
  <c r="L78" i="23"/>
  <c r="M78" i="23" s="1"/>
  <c r="L135" i="23"/>
  <c r="L129" i="23"/>
  <c r="M129" i="23" s="1"/>
  <c r="M47" i="23"/>
  <c r="L55" i="23"/>
  <c r="M55" i="23" s="1"/>
  <c r="L38" i="23"/>
  <c r="M38" i="23" s="1"/>
  <c r="L62" i="23"/>
  <c r="M53" i="23"/>
  <c r="M27" i="23"/>
  <c r="L99" i="23"/>
  <c r="M99" i="23" s="1"/>
  <c r="M91" i="23"/>
  <c r="L61" i="23"/>
  <c r="M61" i="23" s="1"/>
  <c r="M468" i="23"/>
  <c r="M428" i="23"/>
  <c r="M371" i="23"/>
  <c r="M319" i="23"/>
  <c r="M293" i="23"/>
  <c r="M275" i="23"/>
  <c r="M259" i="23"/>
  <c r="L221" i="23"/>
  <c r="L361" i="23"/>
  <c r="L279" i="23"/>
  <c r="M279" i="23" s="1"/>
  <c r="L234" i="23"/>
  <c r="M234" i="23" s="1"/>
  <c r="L230" i="23"/>
  <c r="M230" i="23" s="1"/>
  <c r="M185" i="23"/>
  <c r="L309" i="23"/>
  <c r="M309" i="23" s="1"/>
  <c r="M296" i="23"/>
  <c r="M211" i="23"/>
  <c r="L161" i="23"/>
  <c r="M161" i="23" s="1"/>
  <c r="L149" i="23"/>
  <c r="M149" i="23" s="1"/>
  <c r="L33" i="23"/>
  <c r="M33" i="23" s="1"/>
  <c r="L243" i="23"/>
  <c r="L173" i="23"/>
  <c r="M173" i="23" s="1"/>
  <c r="L59" i="23"/>
  <c r="M59" i="23" s="1"/>
  <c r="L419" i="23"/>
  <c r="M419" i="23" s="1"/>
  <c r="M373" i="23"/>
  <c r="M368" i="23"/>
  <c r="L342" i="23"/>
  <c r="M324" i="23"/>
  <c r="L278" i="23"/>
  <c r="M278" i="23" s="1"/>
  <c r="L266" i="23"/>
  <c r="M266" i="23" s="1"/>
  <c r="L247" i="23"/>
  <c r="M247" i="23" s="1"/>
  <c r="L205" i="23"/>
  <c r="M199" i="23"/>
  <c r="L160" i="23"/>
  <c r="M160" i="23" s="1"/>
  <c r="L410" i="23"/>
  <c r="M410" i="23" s="1"/>
  <c r="M302" i="23"/>
  <c r="L292" i="23"/>
  <c r="M292" i="23" s="1"/>
  <c r="L225" i="23"/>
  <c r="M104" i="23"/>
  <c r="L283" i="23"/>
  <c r="M283" i="23" s="1"/>
  <c r="M139" i="23"/>
  <c r="M93" i="23"/>
  <c r="L28" i="23"/>
  <c r="M28" i="23" s="1"/>
  <c r="L54" i="23"/>
  <c r="M54" i="23" s="1"/>
  <c r="M39" i="23"/>
  <c r="M332" i="23"/>
  <c r="L258" i="23"/>
  <c r="M258" i="23" s="1"/>
  <c r="M209" i="23"/>
  <c r="L188" i="23"/>
  <c r="M188" i="23" s="1"/>
  <c r="L158" i="23"/>
  <c r="L126" i="23"/>
  <c r="M126" i="23" s="1"/>
  <c r="L267" i="23"/>
  <c r="M267" i="23" s="1"/>
  <c r="M255" i="23"/>
  <c r="L245" i="23"/>
  <c r="M270" i="23"/>
  <c r="L200" i="23"/>
  <c r="M200" i="23" s="1"/>
  <c r="L89" i="23"/>
  <c r="M334" i="23"/>
  <c r="L284" i="23"/>
  <c r="M284" i="23" s="1"/>
  <c r="L251" i="23"/>
  <c r="M251" i="23" s="1"/>
  <c r="L220" i="23"/>
  <c r="M183" i="23"/>
  <c r="L125" i="23"/>
  <c r="M125" i="23" s="1"/>
  <c r="M118" i="23"/>
  <c r="L50" i="23"/>
  <c r="M50" i="23" s="1"/>
  <c r="M37" i="23"/>
  <c r="L281" i="23"/>
  <c r="L172" i="23"/>
  <c r="L141" i="23"/>
  <c r="M141" i="23" s="1"/>
  <c r="L69" i="23"/>
  <c r="M69" i="23" s="1"/>
  <c r="L228" i="23"/>
  <c r="L165" i="23"/>
  <c r="M165" i="23" s="1"/>
  <c r="L194" i="23"/>
  <c r="M194" i="23" s="1"/>
  <c r="L150" i="23"/>
  <c r="M150" i="23" s="1"/>
  <c r="L142" i="23"/>
  <c r="M142" i="23" s="1"/>
  <c r="L133" i="23"/>
  <c r="M98" i="23"/>
  <c r="L82" i="23"/>
  <c r="L42" i="23"/>
  <c r="M207" i="23"/>
  <c r="L122" i="23"/>
  <c r="M122" i="23" s="1"/>
  <c r="L60" i="23"/>
  <c r="M301" i="23"/>
  <c r="L232" i="23"/>
  <c r="L219" i="23"/>
  <c r="M219" i="23" s="1"/>
  <c r="L157" i="23"/>
  <c r="M157" i="23" s="1"/>
  <c r="L92" i="23"/>
  <c r="L81" i="23"/>
  <c r="M75" i="23"/>
  <c r="L58" i="23"/>
  <c r="L262" i="23"/>
  <c r="M262" i="23" s="1"/>
  <c r="L254" i="23"/>
  <c r="M254" i="23" s="1"/>
  <c r="L213" i="23"/>
  <c r="M213" i="23" s="1"/>
  <c r="L174" i="23"/>
  <c r="M174" i="23" s="1"/>
  <c r="L190" i="23"/>
  <c r="M190" i="23" s="1"/>
  <c r="M178" i="23"/>
  <c r="L145" i="23"/>
  <c r="M145" i="23" s="1"/>
  <c r="L86" i="23"/>
  <c r="M86" i="23" s="1"/>
  <c r="L212" i="23"/>
  <c r="L51" i="23"/>
  <c r="M51" i="23" s="1"/>
  <c r="L162" i="23"/>
  <c r="L155" i="23"/>
  <c r="L103" i="23"/>
  <c r="M103" i="23" s="1"/>
  <c r="L49" i="23"/>
  <c r="M49" i="23" s="1"/>
  <c r="L25" i="23"/>
  <c r="L68" i="23"/>
  <c r="L44" i="23"/>
  <c r="M44" i="23" s="1"/>
  <c r="M30" i="23"/>
  <c r="M237" i="23"/>
  <c r="M24" i="23"/>
  <c r="L177" i="23"/>
  <c r="M177" i="23" s="1"/>
  <c r="L106" i="23"/>
  <c r="M106" i="23" s="1"/>
  <c r="L43" i="23"/>
  <c r="M43" i="23" s="1"/>
  <c r="L29" i="23"/>
  <c r="M29" i="23" s="1"/>
  <c r="L192" i="23"/>
  <c r="M171" i="23"/>
  <c r="M110" i="23"/>
  <c r="L102" i="23"/>
  <c r="M102" i="23" s="1"/>
  <c r="M143" i="23"/>
  <c r="L35" i="23"/>
  <c r="M35" i="23" s="1"/>
  <c r="L127" i="23"/>
  <c r="M127" i="23" s="1"/>
  <c r="L114" i="23"/>
  <c r="M114" i="23" s="1"/>
  <c r="L101" i="23"/>
  <c r="M101" i="23" s="1"/>
  <c r="L41" i="23"/>
  <c r="M41" i="23" s="1"/>
  <c r="M163" i="23"/>
  <c r="L48" i="23"/>
  <c r="M48" i="23" s="1"/>
  <c r="L186" i="23"/>
  <c r="M186" i="23" s="1"/>
  <c r="L80" i="23"/>
  <c r="M73" i="23"/>
  <c r="M63" i="23"/>
  <c r="L181" i="23"/>
  <c r="M181" i="23" s="1"/>
  <c r="M138" i="23"/>
  <c r="M97" i="23"/>
  <c r="L201" i="23"/>
  <c r="M201" i="23" s="1"/>
  <c r="L120" i="23"/>
  <c r="M107" i="23"/>
  <c r="M90" i="23"/>
  <c r="M36" i="23"/>
  <c r="L74" i="23"/>
  <c r="M74" i="23" s="1"/>
  <c r="L57" i="23"/>
  <c r="M147" i="23"/>
  <c r="M132" i="23"/>
  <c r="L154" i="23"/>
  <c r="M154" i="23" s="1"/>
  <c r="M112" i="23"/>
  <c r="L94" i="23"/>
  <c r="M94" i="23" s="1"/>
  <c r="M65" i="23"/>
  <c r="M70" i="23"/>
  <c r="L32" i="23"/>
  <c r="M32" i="23" s="1"/>
  <c r="L23" i="23"/>
  <c r="M23" i="23" s="1"/>
  <c r="M34" i="23"/>
  <c r="W20" i="23"/>
  <c r="C13" i="23" s="1"/>
  <c r="Z11" i="23"/>
  <c r="J14" i="23"/>
  <c r="J15" i="23" s="1"/>
  <c r="AA11" i="23"/>
  <c r="Z12" i="23"/>
  <c r="Z13" i="23"/>
  <c r="AA13" i="23"/>
  <c r="AA12" i="23"/>
  <c r="J22" i="23"/>
  <c r="K22" i="23" s="1"/>
  <c r="B28" i="24" l="1"/>
  <c r="M60" i="23"/>
  <c r="M342" i="23"/>
  <c r="M311" i="23"/>
  <c r="M424" i="23"/>
  <c r="M512" i="23"/>
  <c r="M62" i="23"/>
  <c r="M330" i="23"/>
  <c r="M488" i="23"/>
  <c r="M57" i="23"/>
  <c r="M109" i="23"/>
  <c r="M465" i="23"/>
  <c r="M387" i="23"/>
  <c r="M367" i="23"/>
  <c r="M627" i="23"/>
  <c r="M220" i="23"/>
  <c r="M513" i="23"/>
  <c r="M81" i="23"/>
  <c r="M312" i="23"/>
  <c r="M497" i="23"/>
  <c r="M344" i="23"/>
  <c r="M689" i="23"/>
  <c r="M162" i="23"/>
  <c r="M192" i="23"/>
  <c r="M457" i="23"/>
  <c r="M390" i="23"/>
  <c r="M268" i="23"/>
  <c r="M604" i="23"/>
  <c r="M119" i="23"/>
  <c r="M881" i="23"/>
  <c r="M172" i="23"/>
  <c r="M714" i="23"/>
  <c r="M897" i="23"/>
  <c r="M681" i="23"/>
  <c r="M865" i="23"/>
  <c r="M1136" i="23"/>
  <c r="M58" i="23"/>
  <c r="M339" i="23"/>
  <c r="M355" i="23"/>
  <c r="M478" i="23"/>
  <c r="M430" i="23"/>
  <c r="M626" i="23"/>
  <c r="M783" i="23"/>
  <c r="M480" i="23"/>
  <c r="M671" i="23"/>
  <c r="M874" i="23"/>
  <c r="M1223" i="23"/>
  <c r="M1255" i="23"/>
  <c r="M1450" i="23"/>
  <c r="M644" i="23"/>
  <c r="M580" i="23"/>
  <c r="M703" i="23"/>
  <c r="M1108" i="23"/>
  <c r="M841" i="23"/>
  <c r="M1066" i="23"/>
  <c r="M1363" i="23"/>
  <c r="M1024" i="23"/>
  <c r="M281" i="23"/>
  <c r="M243" i="23"/>
  <c r="M221" i="23"/>
  <c r="M462" i="23"/>
  <c r="M310" i="23"/>
  <c r="M572" i="23"/>
  <c r="M622" i="23"/>
  <c r="M629" i="23"/>
  <c r="M619" i="23"/>
  <c r="M427" i="23"/>
  <c r="M568" i="23"/>
  <c r="M1167" i="23"/>
  <c r="M1107" i="23"/>
  <c r="M1286" i="23"/>
  <c r="M1387" i="23"/>
  <c r="M80" i="23"/>
  <c r="M155" i="23"/>
  <c r="M123" i="23"/>
  <c r="M676" i="23"/>
  <c r="M935" i="23"/>
  <c r="M1235" i="23"/>
  <c r="M1464" i="23"/>
  <c r="M1431" i="23"/>
  <c r="M135" i="23"/>
  <c r="M333" i="23"/>
  <c r="M236" i="23"/>
  <c r="M389" i="23"/>
  <c r="M608" i="23"/>
  <c r="M845" i="23"/>
  <c r="M669" i="23"/>
  <c r="M829" i="23"/>
  <c r="M1018" i="23"/>
  <c r="M1214" i="23"/>
  <c r="M1261" i="23"/>
  <c r="M1460" i="23"/>
  <c r="M1152" i="23"/>
  <c r="M42" i="23"/>
  <c r="M469" i="23"/>
  <c r="M449" i="23"/>
  <c r="M394" i="23"/>
  <c r="M775" i="23"/>
  <c r="M757" i="23"/>
  <c r="M1133" i="23"/>
  <c r="M1321" i="23"/>
  <c r="M92" i="23"/>
  <c r="M228" i="23"/>
  <c r="M95" i="23"/>
  <c r="M273" i="23"/>
  <c r="M523" i="23"/>
  <c r="M484" i="23"/>
  <c r="M566" i="23"/>
  <c r="M631" i="23"/>
  <c r="M524" i="23"/>
  <c r="M82" i="23"/>
  <c r="M89" i="23"/>
  <c r="M158" i="23"/>
  <c r="M335" i="23"/>
  <c r="M836" i="23"/>
  <c r="M823" i="23"/>
  <c r="M733" i="23"/>
  <c r="M811" i="23"/>
  <c r="M1012" i="23"/>
  <c r="M1095" i="23"/>
  <c r="M1161" i="23"/>
  <c r="M1328" i="23"/>
  <c r="M467" i="23"/>
  <c r="M531" i="23"/>
  <c r="M1088" i="23"/>
  <c r="M873" i="23"/>
  <c r="M766" i="23"/>
  <c r="M1293" i="23"/>
  <c r="M1307" i="23"/>
  <c r="M1280" i="23"/>
  <c r="M1516" i="23"/>
  <c r="M981" i="23"/>
  <c r="M1425" i="23"/>
  <c r="M120" i="23"/>
  <c r="M68" i="23"/>
  <c r="M241" i="23"/>
  <c r="M404" i="23"/>
  <c r="M540" i="23"/>
  <c r="M403" i="23"/>
  <c r="M620" i="23"/>
  <c r="M893" i="23"/>
  <c r="M818" i="23"/>
  <c r="M1032" i="23"/>
  <c r="M1067" i="23"/>
  <c r="M1183" i="23"/>
  <c r="M1334" i="23"/>
  <c r="M1177" i="23"/>
  <c r="M824" i="23"/>
  <c r="M780" i="23"/>
  <c r="M606" i="23"/>
  <c r="M899" i="23"/>
  <c r="M1042" i="23"/>
  <c r="M1198" i="23"/>
  <c r="M1290" i="23"/>
  <c r="M461" i="23"/>
  <c r="M452" i="23"/>
  <c r="M563" i="23"/>
  <c r="M616" i="23"/>
  <c r="M913" i="23"/>
  <c r="M933" i="23"/>
  <c r="M1172" i="23"/>
  <c r="M212" i="23"/>
  <c r="M133" i="23"/>
  <c r="M571" i="23"/>
  <c r="M663" i="23"/>
  <c r="M761" i="23"/>
  <c r="M1068" i="23"/>
  <c r="M1148" i="23"/>
  <c r="M902" i="23"/>
  <c r="M1023" i="23"/>
  <c r="M1376" i="23"/>
  <c r="M25" i="23"/>
  <c r="M205" i="23"/>
  <c r="M294" i="23"/>
  <c r="M206" i="23"/>
  <c r="M318" i="23"/>
  <c r="M680" i="23"/>
  <c r="M650" i="23"/>
  <c r="M856" i="23"/>
  <c r="M642" i="23"/>
  <c r="M1049" i="23"/>
  <c r="M1251" i="23"/>
  <c r="M1365" i="23"/>
  <c r="M170" i="23"/>
  <c r="M356" i="23"/>
  <c r="M464" i="23"/>
  <c r="M661" i="23"/>
  <c r="M721" i="23"/>
  <c r="M976" i="23"/>
  <c r="M232" i="23"/>
  <c r="M245" i="23"/>
  <c r="M225" i="23"/>
  <c r="M361" i="23"/>
  <c r="M239" i="23"/>
  <c r="M328" i="23"/>
  <c r="M743" i="23"/>
  <c r="M660" i="23"/>
  <c r="M1029" i="23"/>
  <c r="M1093" i="23"/>
  <c r="M1253" i="23"/>
  <c r="M331" i="23"/>
  <c r="M431" i="23"/>
  <c r="M397" i="23"/>
  <c r="M610" i="23"/>
  <c r="M693" i="23"/>
  <c r="M878" i="23"/>
  <c r="M871" i="23"/>
  <c r="M1100" i="23"/>
  <c r="M1218" i="23"/>
  <c r="M686" i="23"/>
  <c r="M963" i="23"/>
  <c r="M1188" i="23"/>
  <c r="M846" i="23"/>
  <c r="M1499" i="23"/>
  <c r="M882" i="23"/>
  <c r="M927" i="23"/>
  <c r="M1051" i="23"/>
  <c r="M972" i="23"/>
  <c r="M1087" i="23"/>
  <c r="M1303" i="23"/>
  <c r="M600" i="23"/>
  <c r="M696" i="23"/>
  <c r="M1202" i="23"/>
  <c r="M1182" i="23"/>
  <c r="M1260" i="23"/>
  <c r="M1305" i="23"/>
  <c r="M1342" i="23"/>
  <c r="M1513" i="23"/>
  <c r="M1002" i="23"/>
  <c r="M1282" i="23"/>
  <c r="M1344" i="23"/>
  <c r="M801" i="23"/>
  <c r="M1168" i="23"/>
  <c r="M1053" i="23"/>
  <c r="M1416" i="23"/>
  <c r="M1016" i="23"/>
  <c r="M1139" i="23"/>
  <c r="M1138" i="23"/>
  <c r="M1338" i="23"/>
  <c r="M1408" i="23"/>
  <c r="M1028" i="23"/>
  <c r="M1366" i="23"/>
  <c r="M1483" i="23"/>
  <c r="M372" i="23"/>
  <c r="M544" i="23"/>
  <c r="M496" i="23"/>
  <c r="M844" i="23"/>
  <c r="M1150" i="23"/>
  <c r="M843" i="23"/>
  <c r="M1055" i="23"/>
  <c r="M1156" i="23"/>
  <c r="M1436" i="23"/>
  <c r="M1490" i="23"/>
  <c r="M1210" i="23"/>
  <c r="M1393" i="23"/>
  <c r="M1208" i="23"/>
  <c r="M1163" i="23"/>
  <c r="M1270" i="23"/>
  <c r="M1112" i="23"/>
  <c r="M989" i="23"/>
  <c r="M1245" i="23"/>
  <c r="M1398" i="23"/>
  <c r="M1411" i="23"/>
  <c r="M1249" i="23"/>
  <c r="M803" i="23"/>
  <c r="M975" i="23"/>
  <c r="M898" i="23"/>
  <c r="M1092" i="23"/>
  <c r="M1371" i="23"/>
  <c r="M1309" i="23"/>
  <c r="M1448" i="23"/>
  <c r="M1429" i="23"/>
  <c r="M1442" i="23"/>
  <c r="M916" i="23"/>
  <c r="M883" i="23"/>
  <c r="M1052" i="23"/>
  <c r="M1000" i="23"/>
  <c r="M1394" i="23"/>
  <c r="M1314" i="23"/>
  <c r="M1468" i="23"/>
  <c r="M1423" i="23"/>
  <c r="Z14" i="23"/>
  <c r="C14" i="23"/>
  <c r="C15" i="23" s="1"/>
  <c r="H15" i="23"/>
  <c r="I15" i="23"/>
  <c r="AA14" i="23"/>
  <c r="L22" i="23"/>
  <c r="M22" i="23" s="1"/>
  <c r="K20" i="23"/>
  <c r="H11" i="23" l="1"/>
  <c r="I11" i="23"/>
  <c r="F11" i="23"/>
  <c r="G11" i="23" s="1"/>
  <c r="M20" i="23"/>
  <c r="C8" i="23" s="1"/>
  <c r="C9" i="23" s="1"/>
  <c r="L20" i="23"/>
  <c r="J11" i="23" l="1"/>
  <c r="N39" i="23"/>
  <c r="N59" i="23"/>
  <c r="N79" i="23"/>
  <c r="N99" i="23"/>
  <c r="N119" i="23"/>
  <c r="N139" i="23"/>
  <c r="N159" i="23"/>
  <c r="N179" i="23"/>
  <c r="N30" i="23"/>
  <c r="N50" i="23"/>
  <c r="N70" i="23"/>
  <c r="N90" i="23"/>
  <c r="N110" i="23"/>
  <c r="N130" i="23"/>
  <c r="N150" i="23"/>
  <c r="N170" i="23"/>
  <c r="N41" i="23"/>
  <c r="N32" i="23"/>
  <c r="N52" i="23"/>
  <c r="N72" i="23"/>
  <c r="N92" i="23"/>
  <c r="N112" i="23"/>
  <c r="N132" i="23"/>
  <c r="N152" i="23"/>
  <c r="N172" i="23"/>
  <c r="N23" i="23"/>
  <c r="N43" i="23"/>
  <c r="N63" i="23"/>
  <c r="N83" i="23"/>
  <c r="N103" i="23"/>
  <c r="N123" i="23"/>
  <c r="N143" i="23"/>
  <c r="N163" i="23"/>
  <c r="N27" i="23"/>
  <c r="N47" i="23"/>
  <c r="N67" i="23"/>
  <c r="N87" i="23"/>
  <c r="N107" i="23"/>
  <c r="N127" i="23"/>
  <c r="N147" i="23"/>
  <c r="N167" i="23"/>
  <c r="N187" i="23"/>
  <c r="N29" i="23"/>
  <c r="N24" i="23"/>
  <c r="N44" i="23"/>
  <c r="N64" i="23"/>
  <c r="N84" i="23"/>
  <c r="N104" i="23"/>
  <c r="N124" i="23"/>
  <c r="N144" i="23"/>
  <c r="N26" i="23"/>
  <c r="N46" i="23"/>
  <c r="N66" i="23"/>
  <c r="N86" i="23"/>
  <c r="N54" i="23"/>
  <c r="N75" i="23"/>
  <c r="N208" i="23"/>
  <c r="N62" i="23"/>
  <c r="N91" i="23"/>
  <c r="N156" i="23"/>
  <c r="N199" i="23"/>
  <c r="N49" i="23"/>
  <c r="N65" i="23"/>
  <c r="N78" i="23"/>
  <c r="N94" i="23"/>
  <c r="N122" i="23"/>
  <c r="N154" i="23"/>
  <c r="N177" i="23"/>
  <c r="N188" i="23"/>
  <c r="N210" i="23"/>
  <c r="N230" i="23"/>
  <c r="N35" i="23"/>
  <c r="N38" i="23"/>
  <c r="N81" i="23"/>
  <c r="N89" i="23"/>
  <c r="N105" i="23"/>
  <c r="N117" i="23"/>
  <c r="N71" i="23"/>
  <c r="N31" i="23"/>
  <c r="N34" i="23"/>
  <c r="N101" i="23"/>
  <c r="N116" i="23"/>
  <c r="N69" i="23"/>
  <c r="N129" i="23"/>
  <c r="N149" i="23"/>
  <c r="N173" i="23"/>
  <c r="N240" i="23"/>
  <c r="N260" i="23"/>
  <c r="N36" i="23"/>
  <c r="N126" i="23"/>
  <c r="N135" i="23"/>
  <c r="N201" i="23"/>
  <c r="N203" i="23"/>
  <c r="N205" i="23"/>
  <c r="N207" i="23"/>
  <c r="N209" i="23"/>
  <c r="N211" i="23"/>
  <c r="N221" i="23"/>
  <c r="N223" i="23"/>
  <c r="N225" i="23"/>
  <c r="N227" i="23"/>
  <c r="N251" i="23"/>
  <c r="N51" i="23"/>
  <c r="N55" i="23"/>
  <c r="N120" i="23"/>
  <c r="N157" i="23"/>
  <c r="N160" i="23"/>
  <c r="N181" i="23"/>
  <c r="N28" i="23"/>
  <c r="N73" i="23"/>
  <c r="N80" i="23"/>
  <c r="N141" i="23"/>
  <c r="N168" i="23"/>
  <c r="N176" i="23"/>
  <c r="N233" i="23"/>
  <c r="N244" i="23"/>
  <c r="N48" i="23"/>
  <c r="N82" i="23"/>
  <c r="N134" i="23"/>
  <c r="N151" i="23"/>
  <c r="N175" i="23"/>
  <c r="N196" i="23"/>
  <c r="N234" i="23"/>
  <c r="N57" i="23"/>
  <c r="N93" i="23"/>
  <c r="N97" i="23"/>
  <c r="N161" i="23"/>
  <c r="N174" i="23"/>
  <c r="N183" i="23"/>
  <c r="N262" i="23"/>
  <c r="N277" i="23"/>
  <c r="N102" i="23"/>
  <c r="N137" i="23"/>
  <c r="N239" i="23"/>
  <c r="N288" i="23"/>
  <c r="N85" i="23"/>
  <c r="N106" i="23"/>
  <c r="N171" i="23"/>
  <c r="N192" i="23"/>
  <c r="N200" i="23"/>
  <c r="N215" i="23"/>
  <c r="N220" i="23"/>
  <c r="N258" i="23"/>
  <c r="N264" i="23"/>
  <c r="N279" i="23"/>
  <c r="N299" i="23"/>
  <c r="N319" i="23"/>
  <c r="N339" i="23"/>
  <c r="N58" i="23"/>
  <c r="N98" i="23"/>
  <c r="N118" i="23"/>
  <c r="N158" i="23"/>
  <c r="N252" i="23"/>
  <c r="N268" i="23"/>
  <c r="N281" i="23"/>
  <c r="N301" i="23"/>
  <c r="N53" i="23"/>
  <c r="N76" i="23"/>
  <c r="N145" i="23"/>
  <c r="N165" i="23"/>
  <c r="N37" i="23"/>
  <c r="N61" i="23"/>
  <c r="N88" i="23"/>
  <c r="N236" i="23"/>
  <c r="N269" i="23"/>
  <c r="N271" i="23"/>
  <c r="N282" i="23"/>
  <c r="N302" i="23"/>
  <c r="N111" i="23"/>
  <c r="N136" i="23"/>
  <c r="N140" i="23"/>
  <c r="N153" i="23"/>
  <c r="N166" i="23"/>
  <c r="N206" i="23"/>
  <c r="N243" i="23"/>
  <c r="N290" i="23"/>
  <c r="N326" i="23"/>
  <c r="N345" i="23"/>
  <c r="N365" i="23"/>
  <c r="N182" i="23"/>
  <c r="N190" i="23"/>
  <c r="N246" i="23"/>
  <c r="N96" i="23"/>
  <c r="N121" i="23"/>
  <c r="N162" i="23"/>
  <c r="N178" i="23"/>
  <c r="N213" i="23"/>
  <c r="N222" i="23"/>
  <c r="N254" i="23"/>
  <c r="N303" i="23"/>
  <c r="N305" i="23"/>
  <c r="N307" i="23"/>
  <c r="N309" i="23"/>
  <c r="N311" i="23"/>
  <c r="N332" i="23"/>
  <c r="N347" i="23"/>
  <c r="N216" i="23"/>
  <c r="N114" i="23"/>
  <c r="N285" i="23"/>
  <c r="N298" i="23"/>
  <c r="N318" i="23"/>
  <c r="N337" i="23"/>
  <c r="N350" i="23"/>
  <c r="N100" i="23"/>
  <c r="N146" i="23"/>
  <c r="N231" i="23"/>
  <c r="N286" i="23"/>
  <c r="N294" i="23"/>
  <c r="N329" i="23"/>
  <c r="N338" i="23"/>
  <c r="N377" i="23"/>
  <c r="N397" i="23"/>
  <c r="N417" i="23"/>
  <c r="N437" i="23"/>
  <c r="N457" i="23"/>
  <c r="N477" i="23"/>
  <c r="N497" i="23"/>
  <c r="N241" i="23"/>
  <c r="N275" i="23"/>
  <c r="N368" i="23"/>
  <c r="N388" i="23"/>
  <c r="N408" i="23"/>
  <c r="N56" i="23"/>
  <c r="N95" i="23"/>
  <c r="N125" i="23"/>
  <c r="N142" i="23"/>
  <c r="N204" i="23"/>
  <c r="N212" i="23"/>
  <c r="N278" i="23"/>
  <c r="N304" i="23"/>
  <c r="N316" i="23"/>
  <c r="N327" i="23"/>
  <c r="N336" i="23"/>
  <c r="N379" i="23"/>
  <c r="N399" i="23"/>
  <c r="N419" i="23"/>
  <c r="N439" i="23"/>
  <c r="N459" i="23"/>
  <c r="N479" i="23"/>
  <c r="N499" i="23"/>
  <c r="N228" i="23"/>
  <c r="N235" i="23"/>
  <c r="N270" i="23"/>
  <c r="N289" i="23"/>
  <c r="N325" i="23"/>
  <c r="N349" i="23"/>
  <c r="N351" i="23"/>
  <c r="N353" i="23"/>
  <c r="N25" i="23"/>
  <c r="N45" i="23"/>
  <c r="N242" i="23"/>
  <c r="N261" i="23"/>
  <c r="N267" i="23"/>
  <c r="N292" i="23"/>
  <c r="N323" i="23"/>
  <c r="N355" i="23"/>
  <c r="N357" i="23"/>
  <c r="N372" i="23"/>
  <c r="N392" i="23"/>
  <c r="N74" i="23"/>
  <c r="N155" i="23"/>
  <c r="N186" i="23"/>
  <c r="N250" i="23"/>
  <c r="N280" i="23"/>
  <c r="N296" i="23"/>
  <c r="N308" i="23"/>
  <c r="N348" i="23"/>
  <c r="N354" i="23"/>
  <c r="N358" i="23"/>
  <c r="N382" i="23"/>
  <c r="N402" i="23"/>
  <c r="N422" i="23"/>
  <c r="N442" i="23"/>
  <c r="N462" i="23"/>
  <c r="N482" i="23"/>
  <c r="N502" i="23"/>
  <c r="N522" i="23"/>
  <c r="N42" i="23"/>
  <c r="N40" i="23"/>
  <c r="N115" i="23"/>
  <c r="N312" i="23"/>
  <c r="N315" i="23"/>
  <c r="N330" i="23"/>
  <c r="N360" i="23"/>
  <c r="N375" i="23"/>
  <c r="N389" i="23"/>
  <c r="N412" i="23"/>
  <c r="N423" i="23"/>
  <c r="N440" i="23"/>
  <c r="N480" i="23"/>
  <c r="N503" i="23"/>
  <c r="N524" i="23"/>
  <c r="N544" i="23"/>
  <c r="N564" i="23"/>
  <c r="N584" i="23"/>
  <c r="N109" i="23"/>
  <c r="N148" i="23"/>
  <c r="N394" i="23"/>
  <c r="N410" i="23"/>
  <c r="N421" i="23"/>
  <c r="N438" i="23"/>
  <c r="N478" i="23"/>
  <c r="N505" i="23"/>
  <c r="N131" i="23"/>
  <c r="N238" i="23"/>
  <c r="N255" i="23"/>
  <c r="N266" i="23"/>
  <c r="N274" i="23"/>
  <c r="N333" i="23"/>
  <c r="N363" i="23"/>
  <c r="N380" i="23"/>
  <c r="N401" i="23"/>
  <c r="N436" i="23"/>
  <c r="N476" i="23"/>
  <c r="N526" i="23"/>
  <c r="N546" i="23"/>
  <c r="N566" i="23"/>
  <c r="N195" i="23"/>
  <c r="N247" i="23"/>
  <c r="N324" i="23"/>
  <c r="N342" i="23"/>
  <c r="N33" i="23"/>
  <c r="N60" i="23"/>
  <c r="N432" i="23"/>
  <c r="N453" i="23"/>
  <c r="N472" i="23"/>
  <c r="N493" i="23"/>
  <c r="N509" i="23"/>
  <c r="N528" i="23"/>
  <c r="N548" i="23"/>
  <c r="N568" i="23"/>
  <c r="N68" i="23"/>
  <c r="N263" i="23"/>
  <c r="N378" i="23"/>
  <c r="N385" i="23"/>
  <c r="N430" i="23"/>
  <c r="N113" i="23"/>
  <c r="N218" i="23"/>
  <c r="N284" i="23"/>
  <c r="N320" i="23"/>
  <c r="N341" i="23"/>
  <c r="N362" i="23"/>
  <c r="N450" i="23"/>
  <c r="N490" i="23"/>
  <c r="N512" i="23"/>
  <c r="N529" i="23"/>
  <c r="N549" i="23"/>
  <c r="N569" i="23"/>
  <c r="N589" i="23"/>
  <c r="N609" i="23"/>
  <c r="N128" i="23"/>
  <c r="N184" i="23"/>
  <c r="N352" i="23"/>
  <c r="N376" i="23"/>
  <c r="N395" i="23"/>
  <c r="N398" i="23"/>
  <c r="N413" i="23"/>
  <c r="N416" i="23"/>
  <c r="N456" i="23"/>
  <c r="N484" i="23"/>
  <c r="N492" i="23"/>
  <c r="N191" i="23"/>
  <c r="N214" i="23"/>
  <c r="N259" i="23"/>
  <c r="N356" i="23"/>
  <c r="N370" i="23"/>
  <c r="N373" i="23"/>
  <c r="N407" i="23"/>
  <c r="N425" i="23"/>
  <c r="N473" i="23"/>
  <c r="N197" i="23"/>
  <c r="N428" i="23"/>
  <c r="N465" i="23"/>
  <c r="N508" i="23"/>
  <c r="N534" i="23"/>
  <c r="N554" i="23"/>
  <c r="N576" i="23"/>
  <c r="N596" i="23"/>
  <c r="N615" i="23"/>
  <c r="N185" i="23"/>
  <c r="N202" i="23"/>
  <c r="N334" i="23"/>
  <c r="N434" i="23"/>
  <c r="N451" i="23"/>
  <c r="N468" i="23"/>
  <c r="N487" i="23"/>
  <c r="N495" i="23"/>
  <c r="N513" i="23"/>
  <c r="N520" i="23"/>
  <c r="N532" i="23"/>
  <c r="N541" i="23"/>
  <c r="N552" i="23"/>
  <c r="N561" i="23"/>
  <c r="N249" i="23"/>
  <c r="N276" i="23"/>
  <c r="N317" i="23"/>
  <c r="N321" i="23"/>
  <c r="N367" i="23"/>
  <c r="N383" i="23"/>
  <c r="N431" i="23"/>
  <c r="N443" i="23"/>
  <c r="N448" i="23"/>
  <c r="N313" i="23"/>
  <c r="N364" i="23"/>
  <c r="N454" i="23"/>
  <c r="N498" i="23"/>
  <c r="N518" i="23"/>
  <c r="N523" i="23"/>
  <c r="N539" i="23"/>
  <c r="N559" i="23"/>
  <c r="N193" i="23"/>
  <c r="N198" i="23"/>
  <c r="N295" i="23"/>
  <c r="N180" i="23"/>
  <c r="N245" i="23"/>
  <c r="N256" i="23"/>
  <c r="N138" i="23"/>
  <c r="N217" i="23"/>
  <c r="N300" i="23"/>
  <c r="N229" i="23"/>
  <c r="N446" i="23"/>
  <c r="N169" i="23"/>
  <c r="N283" i="23"/>
  <c r="N310" i="23"/>
  <c r="N257" i="23"/>
  <c r="N189" i="23"/>
  <c r="N273" i="23"/>
  <c r="N369" i="23"/>
  <c r="N409" i="23"/>
  <c r="N475" i="23"/>
  <c r="N494" i="23"/>
  <c r="N517" i="23"/>
  <c r="N540" i="23"/>
  <c r="N560" i="23"/>
  <c r="N603" i="23"/>
  <c r="N618" i="23"/>
  <c r="N638" i="23"/>
  <c r="N658" i="23"/>
  <c r="N678" i="23"/>
  <c r="N698" i="23"/>
  <c r="N219" i="23"/>
  <c r="N293" i="23"/>
  <c r="N297" i="23"/>
  <c r="N108" i="23"/>
  <c r="N164" i="23"/>
  <c r="N226" i="23"/>
  <c r="N449" i="23"/>
  <c r="N461" i="23"/>
  <c r="N496" i="23"/>
  <c r="N537" i="23"/>
  <c r="N545" i="23"/>
  <c r="N571" i="23"/>
  <c r="N590" i="23"/>
  <c r="N592" i="23"/>
  <c r="N594" i="23"/>
  <c r="N617" i="23"/>
  <c r="N650" i="23"/>
  <c r="N671" i="23"/>
  <c r="N690" i="23"/>
  <c r="N716" i="23"/>
  <c r="N736" i="23"/>
  <c r="N756" i="23"/>
  <c r="N776" i="23"/>
  <c r="N796" i="23"/>
  <c r="N253" i="23"/>
  <c r="N335" i="23"/>
  <c r="N403" i="23"/>
  <c r="N420" i="23"/>
  <c r="N489" i="23"/>
  <c r="N506" i="23"/>
  <c r="N588" i="23"/>
  <c r="N611" i="23"/>
  <c r="N613" i="23"/>
  <c r="N619" i="23"/>
  <c r="N621" i="23"/>
  <c r="N629" i="23"/>
  <c r="N631" i="23"/>
  <c r="N633" i="23"/>
  <c r="N652" i="23"/>
  <c r="N328" i="23"/>
  <c r="N445" i="23"/>
  <c r="N466" i="23"/>
  <c r="N500" i="23"/>
  <c r="N586" i="23"/>
  <c r="N623" i="23"/>
  <c r="N625" i="23"/>
  <c r="N627" i="23"/>
  <c r="N635" i="23"/>
  <c r="N654" i="23"/>
  <c r="N675" i="23"/>
  <c r="N694" i="23"/>
  <c r="N718" i="23"/>
  <c r="N738" i="23"/>
  <c r="N758" i="23"/>
  <c r="N778" i="23"/>
  <c r="N798" i="23"/>
  <c r="N314" i="23"/>
  <c r="N322" i="23"/>
  <c r="N470" i="23"/>
  <c r="N474" i="23"/>
  <c r="N515" i="23"/>
  <c r="N579" i="23"/>
  <c r="N605" i="23"/>
  <c r="N607" i="23"/>
  <c r="N637" i="23"/>
  <c r="N656" i="23"/>
  <c r="N677" i="23"/>
  <c r="N696" i="23"/>
  <c r="N709" i="23"/>
  <c r="N272" i="23"/>
  <c r="N386" i="23"/>
  <c r="N429" i="23"/>
  <c r="N433" i="23"/>
  <c r="N458" i="23"/>
  <c r="N553" i="23"/>
  <c r="N574" i="23"/>
  <c r="N639" i="23"/>
  <c r="N660" i="23"/>
  <c r="N679" i="23"/>
  <c r="N700" i="23"/>
  <c r="N720" i="23"/>
  <c r="N740" i="23"/>
  <c r="N760" i="23"/>
  <c r="N77" i="23"/>
  <c r="N306" i="23"/>
  <c r="N359" i="23"/>
  <c r="N404" i="23"/>
  <c r="N504" i="23"/>
  <c r="N521" i="23"/>
  <c r="N543" i="23"/>
  <c r="N343" i="23"/>
  <c r="N391" i="23"/>
  <c r="N400" i="23"/>
  <c r="N527" i="23"/>
  <c r="N601" i="23"/>
  <c r="N237" i="23"/>
  <c r="N291" i="23"/>
  <c r="N265" i="23"/>
  <c r="N248" i="23"/>
  <c r="N371" i="23"/>
  <c r="N232" i="23"/>
  <c r="N287" i="23"/>
  <c r="N511" i="23"/>
  <c r="N536" i="23"/>
  <c r="N547" i="23"/>
  <c r="N563" i="23"/>
  <c r="N600" i="23"/>
  <c r="N661" i="23"/>
  <c r="N701" i="23"/>
  <c r="N721" i="23"/>
  <c r="N741" i="23"/>
  <c r="N761" i="23"/>
  <c r="N781" i="23"/>
  <c r="N801" i="23"/>
  <c r="N224" i="23"/>
  <c r="N346" i="23"/>
  <c r="N384" i="23"/>
  <c r="N133" i="23"/>
  <c r="N340" i="23"/>
  <c r="N194" i="23"/>
  <c r="N411" i="23"/>
  <c r="N514" i="23"/>
  <c r="N562" i="23"/>
  <c r="N676" i="23"/>
  <c r="N703" i="23"/>
  <c r="N710" i="23"/>
  <c r="N724" i="23"/>
  <c r="N733" i="23"/>
  <c r="N744" i="23"/>
  <c r="N753" i="23"/>
  <c r="N764" i="23"/>
  <c r="N783" i="23"/>
  <c r="N785" i="23"/>
  <c r="N800" i="23"/>
  <c r="N822" i="23"/>
  <c r="N842" i="23"/>
  <c r="N862" i="23"/>
  <c r="N455" i="23"/>
  <c r="N550" i="23"/>
  <c r="N632" i="23"/>
  <c r="N406" i="23"/>
  <c r="N507" i="23"/>
  <c r="N519" i="23"/>
  <c r="N535" i="23"/>
  <c r="N558" i="23"/>
  <c r="N577" i="23"/>
  <c r="N580" i="23"/>
  <c r="N599" i="23"/>
  <c r="N626" i="23"/>
  <c r="N664" i="23"/>
  <c r="N686" i="23"/>
  <c r="N731" i="23"/>
  <c r="N751" i="23"/>
  <c r="N777" i="23"/>
  <c r="N804" i="23"/>
  <c r="N824" i="23"/>
  <c r="N390" i="23"/>
  <c r="N396" i="23"/>
  <c r="N418" i="23"/>
  <c r="N424" i="23"/>
  <c r="N488" i="23"/>
  <c r="N593" i="23"/>
  <c r="N620" i="23"/>
  <c r="N646" i="23"/>
  <c r="N708" i="23"/>
  <c r="N775" i="23"/>
  <c r="N815" i="23"/>
  <c r="N835" i="23"/>
  <c r="N855" i="23"/>
  <c r="N435" i="23"/>
  <c r="N531" i="23"/>
  <c r="N551" i="23"/>
  <c r="N573" i="23"/>
  <c r="N587" i="23"/>
  <c r="N602" i="23"/>
  <c r="N614" i="23"/>
  <c r="N641" i="23"/>
  <c r="N649" i="23"/>
  <c r="N657" i="23"/>
  <c r="N674" i="23"/>
  <c r="N713" i="23"/>
  <c r="N773" i="23"/>
  <c r="N794" i="23"/>
  <c r="N806" i="23"/>
  <c r="N826" i="23"/>
  <c r="N846" i="23"/>
  <c r="N866" i="23"/>
  <c r="N886" i="23"/>
  <c r="N441" i="23"/>
  <c r="N570" i="23"/>
  <c r="N662" i="23"/>
  <c r="N669" i="23"/>
  <c r="N684" i="23"/>
  <c r="N689" i="23"/>
  <c r="N331" i="23"/>
  <c r="N414" i="23"/>
  <c r="N463" i="23"/>
  <c r="N581" i="23"/>
  <c r="N591" i="23"/>
  <c r="N630" i="23"/>
  <c r="N644" i="23"/>
  <c r="N469" i="23"/>
  <c r="N393" i="23"/>
  <c r="N471" i="23"/>
  <c r="N344" i="23"/>
  <c r="N381" i="23"/>
  <c r="N405" i="23"/>
  <c r="N491" i="23"/>
  <c r="N530" i="23"/>
  <c r="N533" i="23"/>
  <c r="N572" i="23"/>
  <c r="N595" i="23"/>
  <c r="N628" i="23"/>
  <c r="N634" i="23"/>
  <c r="N663" i="23"/>
  <c r="N707" i="23"/>
  <c r="N719" i="23"/>
  <c r="N730" i="23"/>
  <c r="N750" i="23"/>
  <c r="N772" i="23"/>
  <c r="N791" i="23"/>
  <c r="N807" i="23"/>
  <c r="N827" i="23"/>
  <c r="N847" i="23"/>
  <c r="N867" i="23"/>
  <c r="N887" i="23"/>
  <c r="N907" i="23"/>
  <c r="N427" i="23"/>
  <c r="N460" i="23"/>
  <c r="N565" i="23"/>
  <c r="N538" i="23"/>
  <c r="N598" i="23"/>
  <c r="N604" i="23"/>
  <c r="N616" i="23"/>
  <c r="N622" i="23"/>
  <c r="N444" i="23"/>
  <c r="N483" i="23"/>
  <c r="N525" i="23"/>
  <c r="N582" i="23"/>
  <c r="N606" i="23"/>
  <c r="N647" i="23"/>
  <c r="N680" i="23"/>
  <c r="N705" i="23"/>
  <c r="N732" i="23"/>
  <c r="N735" i="23"/>
  <c r="N746" i="23"/>
  <c r="N769" i="23"/>
  <c r="N774" i="23"/>
  <c r="N865" i="23"/>
  <c r="N877" i="23"/>
  <c r="N879" i="23"/>
  <c r="N881" i="23"/>
  <c r="N883" i="23"/>
  <c r="N885" i="23"/>
  <c r="N910" i="23"/>
  <c r="N936" i="23"/>
  <c r="N956" i="23"/>
  <c r="N976" i="23"/>
  <c r="N996" i="23"/>
  <c r="N1016" i="23"/>
  <c r="N643" i="23"/>
  <c r="N667" i="23"/>
  <c r="N687" i="23"/>
  <c r="N697" i="23"/>
  <c r="N715" i="23"/>
  <c r="N811" i="23"/>
  <c r="N830" i="23"/>
  <c r="N850" i="23"/>
  <c r="N861" i="23"/>
  <c r="N893" i="23"/>
  <c r="N912" i="23"/>
  <c r="N938" i="23"/>
  <c r="N958" i="23"/>
  <c r="N978" i="23"/>
  <c r="N998" i="23"/>
  <c r="N1018" i="23"/>
  <c r="N712" i="23"/>
  <c r="N809" i="23"/>
  <c r="N816" i="23"/>
  <c r="N828" i="23"/>
  <c r="N839" i="23"/>
  <c r="N848" i="23"/>
  <c r="N859" i="23"/>
  <c r="N895" i="23"/>
  <c r="N387" i="23"/>
  <c r="N583" i="23"/>
  <c r="N612" i="23"/>
  <c r="N651" i="23"/>
  <c r="N452" i="23"/>
  <c r="N681" i="23"/>
  <c r="N747" i="23"/>
  <c r="N786" i="23"/>
  <c r="N655" i="23"/>
  <c r="N767" i="23"/>
  <c r="N814" i="23"/>
  <c r="N485" i="23"/>
  <c r="N578" i="23"/>
  <c r="N608" i="23"/>
  <c r="N636" i="23"/>
  <c r="N640" i="23"/>
  <c r="N415" i="23"/>
  <c r="N567" i="23"/>
  <c r="N501" i="23"/>
  <c r="N516" i="23"/>
  <c r="N374" i="23"/>
  <c r="N447" i="23"/>
  <c r="N464" i="23"/>
  <c r="N555" i="23"/>
  <c r="N556" i="23"/>
  <c r="N624" i="23"/>
  <c r="N653" i="23"/>
  <c r="N702" i="23"/>
  <c r="N717" i="23"/>
  <c r="N757" i="23"/>
  <c r="N768" i="23"/>
  <c r="N771" i="23"/>
  <c r="N779" i="23"/>
  <c r="N900" i="23"/>
  <c r="N919" i="23"/>
  <c r="N941" i="23"/>
  <c r="N961" i="23"/>
  <c r="N981" i="23"/>
  <c r="N1001" i="23"/>
  <c r="N1021" i="23"/>
  <c r="N361" i="23"/>
  <c r="N426" i="23"/>
  <c r="N610" i="23"/>
  <c r="N597" i="23"/>
  <c r="N481" i="23"/>
  <c r="N734" i="23"/>
  <c r="N789" i="23"/>
  <c r="N812" i="23"/>
  <c r="N833" i="23"/>
  <c r="N844" i="23"/>
  <c r="N914" i="23"/>
  <c r="N929" i="23"/>
  <c r="N969" i="23"/>
  <c r="N1009" i="23"/>
  <c r="N1031" i="23"/>
  <c r="N1051" i="23"/>
  <c r="N366" i="23"/>
  <c r="N665" i="23"/>
  <c r="N688" i="23"/>
  <c r="N763" i="23"/>
  <c r="N818" i="23"/>
  <c r="N858" i="23"/>
  <c r="N871" i="23"/>
  <c r="N876" i="23"/>
  <c r="N891" i="23"/>
  <c r="N898" i="23"/>
  <c r="N714" i="23"/>
  <c r="N745" i="23"/>
  <c r="N782" i="23"/>
  <c r="N905" i="23"/>
  <c r="N927" i="23"/>
  <c r="N948" i="23"/>
  <c r="N967" i="23"/>
  <c r="N988" i="23"/>
  <c r="N1007" i="23"/>
  <c r="N1033" i="23"/>
  <c r="N1053" i="23"/>
  <c r="N693" i="23"/>
  <c r="N706" i="23"/>
  <c r="N726" i="23"/>
  <c r="N749" i="23"/>
  <c r="N797" i="23"/>
  <c r="N836" i="23"/>
  <c r="N853" i="23"/>
  <c r="N670" i="23"/>
  <c r="N723" i="23"/>
  <c r="N742" i="23"/>
  <c r="N727" i="23"/>
  <c r="N793" i="23"/>
  <c r="N819" i="23"/>
  <c r="N874" i="23"/>
  <c r="N903" i="23"/>
  <c r="N921" i="23"/>
  <c r="N959" i="23"/>
  <c r="N711" i="23"/>
  <c r="N810" i="23"/>
  <c r="N825" i="23"/>
  <c r="N856" i="23"/>
  <c r="N510" i="23"/>
  <c r="N648" i="23"/>
  <c r="N672" i="23"/>
  <c r="N695" i="23"/>
  <c r="N743" i="23"/>
  <c r="N754" i="23"/>
  <c r="N892" i="23"/>
  <c r="N915" i="23"/>
  <c r="N949" i="23"/>
  <c r="N486" i="23"/>
  <c r="N725" i="23"/>
  <c r="N729" i="23"/>
  <c r="N755" i="23"/>
  <c r="N799" i="23"/>
  <c r="N868" i="23"/>
  <c r="N888" i="23"/>
  <c r="N920" i="23"/>
  <c r="N939" i="23"/>
  <c r="N979" i="23"/>
  <c r="N1019" i="23"/>
  <c r="N1025" i="23"/>
  <c r="N1036" i="23"/>
  <c r="N1056" i="23"/>
  <c r="N851" i="23"/>
  <c r="N902" i="23"/>
  <c r="N944" i="23"/>
  <c r="N955" i="23"/>
  <c r="N963" i="23"/>
  <c r="N968" i="23"/>
  <c r="N1000" i="23"/>
  <c r="N1045" i="23"/>
  <c r="N1071" i="23"/>
  <c r="N1091" i="23"/>
  <c r="N1111" i="23"/>
  <c r="N1131" i="23"/>
  <c r="N1151" i="23"/>
  <c r="N1171" i="23"/>
  <c r="N1191" i="23"/>
  <c r="N1211" i="23"/>
  <c r="N668" i="23"/>
  <c r="N766" i="23"/>
  <c r="N792" i="23"/>
  <c r="N823" i="23"/>
  <c r="N843" i="23"/>
  <c r="N889" i="23"/>
  <c r="N993" i="23"/>
  <c r="N1022" i="23"/>
  <c r="N1043" i="23"/>
  <c r="N1082" i="23"/>
  <c r="N467" i="23"/>
  <c r="N575" i="23"/>
  <c r="N762" i="23"/>
  <c r="N787" i="23"/>
  <c r="N863" i="23"/>
  <c r="N878" i="23"/>
  <c r="N882" i="23"/>
  <c r="N896" i="23"/>
  <c r="N918" i="23"/>
  <c r="N933" i="23"/>
  <c r="N971" i="23"/>
  <c r="N983" i="23"/>
  <c r="N1005" i="23"/>
  <c r="N1015" i="23"/>
  <c r="N1039" i="23"/>
  <c r="N1041" i="23"/>
  <c r="N1062" i="23"/>
  <c r="N1073" i="23"/>
  <c r="N1093" i="23"/>
  <c r="N1113" i="23"/>
  <c r="N1133" i="23"/>
  <c r="N1153" i="23"/>
  <c r="N1173" i="23"/>
  <c r="N1193" i="23"/>
  <c r="N1213" i="23"/>
  <c r="N802" i="23"/>
  <c r="N832" i="23"/>
  <c r="N930" i="23"/>
  <c r="N947" i="23"/>
  <c r="N1010" i="23"/>
  <c r="N1020" i="23"/>
  <c r="N1035" i="23"/>
  <c r="N1037" i="23"/>
  <c r="N1058" i="23"/>
  <c r="N1060" i="23"/>
  <c r="N1064" i="23"/>
  <c r="N1084" i="23"/>
  <c r="N1104" i="23"/>
  <c r="N1124" i="23"/>
  <c r="N585" i="23"/>
  <c r="N909" i="23"/>
  <c r="N924" i="23"/>
  <c r="N840" i="23"/>
  <c r="N852" i="23"/>
  <c r="N906" i="23"/>
  <c r="N950" i="23"/>
  <c r="N953" i="23"/>
  <c r="N966" i="23"/>
  <c r="N974" i="23"/>
  <c r="N986" i="23"/>
  <c r="N991" i="23"/>
  <c r="N1052" i="23"/>
  <c r="N1066" i="23"/>
  <c r="N1086" i="23"/>
  <c r="N1106" i="23"/>
  <c r="N1126" i="23"/>
  <c r="N1146" i="23"/>
  <c r="N1166" i="23"/>
  <c r="N1186" i="23"/>
  <c r="N1206" i="23"/>
  <c r="N682" i="23"/>
  <c r="N737" i="23"/>
  <c r="N752" i="23"/>
  <c r="N860" i="23"/>
  <c r="N864" i="23"/>
  <c r="N890" i="23"/>
  <c r="N942" i="23"/>
  <c r="N1013" i="23"/>
  <c r="N1050" i="23"/>
  <c r="N1077" i="23"/>
  <c r="N1097" i="23"/>
  <c r="N1117" i="23"/>
  <c r="N1137" i="23"/>
  <c r="N557" i="23"/>
  <c r="N788" i="23"/>
  <c r="N645" i="23"/>
  <c r="N784" i="23"/>
  <c r="N803" i="23"/>
  <c r="N829" i="23"/>
  <c r="N841" i="23"/>
  <c r="N845" i="23"/>
  <c r="N849" i="23"/>
  <c r="N857" i="23"/>
  <c r="N872" i="23"/>
  <c r="N931" i="23"/>
  <c r="N940" i="23"/>
  <c r="N945" i="23"/>
  <c r="N748" i="23"/>
  <c r="N790" i="23"/>
  <c r="N821" i="23"/>
  <c r="N834" i="23"/>
  <c r="N770" i="23"/>
  <c r="N817" i="23"/>
  <c r="N685" i="23"/>
  <c r="N722" i="23"/>
  <c r="N739" i="23"/>
  <c r="N838" i="23"/>
  <c r="N854" i="23"/>
  <c r="N904" i="23"/>
  <c r="N932" i="23"/>
  <c r="N935" i="23"/>
  <c r="N957" i="23"/>
  <c r="N970" i="23"/>
  <c r="N997" i="23"/>
  <c r="N1032" i="23"/>
  <c r="N1076" i="23"/>
  <c r="N1096" i="23"/>
  <c r="N1116" i="23"/>
  <c r="N1136" i="23"/>
  <c r="N1156" i="23"/>
  <c r="N1176" i="23"/>
  <c r="N1196" i="23"/>
  <c r="N1216" i="23"/>
  <c r="N542" i="23"/>
  <c r="N666" i="23"/>
  <c r="N728" i="23"/>
  <c r="N765" i="23"/>
  <c r="N795" i="23"/>
  <c r="N805" i="23"/>
  <c r="N692" i="23"/>
  <c r="N699" i="23"/>
  <c r="N813" i="23"/>
  <c r="N831" i="23"/>
  <c r="N1017" i="23"/>
  <c r="N1047" i="23"/>
  <c r="N1122" i="23"/>
  <c r="N1139" i="23"/>
  <c r="N1157" i="23"/>
  <c r="N1177" i="23"/>
  <c r="N1197" i="23"/>
  <c r="N1239" i="23"/>
  <c r="N1259" i="23"/>
  <c r="N1279" i="23"/>
  <c r="N1299" i="23"/>
  <c r="N1319" i="23"/>
  <c r="N1339" i="23"/>
  <c r="N1359" i="23"/>
  <c r="N837" i="23"/>
  <c r="N962" i="23"/>
  <c r="N973" i="23"/>
  <c r="N1038" i="23"/>
  <c r="N1067" i="23"/>
  <c r="N1088" i="23"/>
  <c r="N1105" i="23"/>
  <c r="N1110" i="23"/>
  <c r="N1115" i="23"/>
  <c r="N1132" i="23"/>
  <c r="N1230" i="23"/>
  <c r="N1250" i="23"/>
  <c r="N1270" i="23"/>
  <c r="N1290" i="23"/>
  <c r="N894" i="23"/>
  <c r="N943" i="23"/>
  <c r="N1014" i="23"/>
  <c r="N1075" i="23"/>
  <c r="N1100" i="23"/>
  <c r="N1155" i="23"/>
  <c r="N1175" i="23"/>
  <c r="N1195" i="23"/>
  <c r="N873" i="23"/>
  <c r="N916" i="23"/>
  <c r="N977" i="23"/>
  <c r="N980" i="23"/>
  <c r="N990" i="23"/>
  <c r="N1011" i="23"/>
  <c r="N1059" i="23"/>
  <c r="N1080" i="23"/>
  <c r="N1108" i="23"/>
  <c r="N1125" i="23"/>
  <c r="N1164" i="23"/>
  <c r="N1184" i="23"/>
  <c r="N1204" i="23"/>
  <c r="N1215" i="23"/>
  <c r="N1217" i="23"/>
  <c r="N1232" i="23"/>
  <c r="N1252" i="23"/>
  <c r="N1272" i="23"/>
  <c r="N1292" i="23"/>
  <c r="N1312" i="23"/>
  <c r="N1332" i="23"/>
  <c r="N1352" i="23"/>
  <c r="N884" i="23"/>
  <c r="N899" i="23"/>
  <c r="N911" i="23"/>
  <c r="N925" i="23"/>
  <c r="N1004" i="23"/>
  <c r="N1024" i="23"/>
  <c r="N1027" i="23"/>
  <c r="N1030" i="23"/>
  <c r="N1048" i="23"/>
  <c r="N1070" i="23"/>
  <c r="N1083" i="23"/>
  <c r="N1120" i="23"/>
  <c r="N1130" i="23"/>
  <c r="N1144" i="23"/>
  <c r="N952" i="23"/>
  <c r="N984" i="23"/>
  <c r="N994" i="23"/>
  <c r="N1042" i="23"/>
  <c r="N1098" i="23"/>
  <c r="N1103" i="23"/>
  <c r="N1128" i="23"/>
  <c r="N1234" i="23"/>
  <c r="N1254" i="23"/>
  <c r="N1274" i="23"/>
  <c r="N1294" i="23"/>
  <c r="N1314" i="23"/>
  <c r="N691" i="23"/>
  <c r="N869" i="23"/>
  <c r="N987" i="23"/>
  <c r="N1065" i="23"/>
  <c r="N1162" i="23"/>
  <c r="N642" i="23"/>
  <c r="N659" i="23"/>
  <c r="N808" i="23"/>
  <c r="N917" i="23"/>
  <c r="N908" i="23"/>
  <c r="N960" i="23"/>
  <c r="N964" i="23"/>
  <c r="N875" i="23"/>
  <c r="N880" i="23"/>
  <c r="N922" i="23"/>
  <c r="N926" i="23"/>
  <c r="N1046" i="23"/>
  <c r="N1147" i="23"/>
  <c r="N1158" i="23"/>
  <c r="N1167" i="23"/>
  <c r="N1178" i="23"/>
  <c r="N1187" i="23"/>
  <c r="N1198" i="23"/>
  <c r="N1207" i="23"/>
  <c r="N1229" i="23"/>
  <c r="N1249" i="23"/>
  <c r="N673" i="23"/>
  <c r="N704" i="23"/>
  <c r="N975" i="23"/>
  <c r="N972" i="23"/>
  <c r="N989" i="23"/>
  <c r="N897" i="23"/>
  <c r="N901" i="23"/>
  <c r="N923" i="23"/>
  <c r="N928" i="23"/>
  <c r="N946" i="23"/>
  <c r="N982" i="23"/>
  <c r="N992" i="23"/>
  <c r="N1092" i="23"/>
  <c r="N1129" i="23"/>
  <c r="N1152" i="23"/>
  <c r="N1163" i="23"/>
  <c r="N1172" i="23"/>
  <c r="N1183" i="23"/>
  <c r="N1192" i="23"/>
  <c r="N1203" i="23"/>
  <c r="N1212" i="23"/>
  <c r="N1220" i="23"/>
  <c r="N1244" i="23"/>
  <c r="N1264" i="23"/>
  <c r="N1284" i="23"/>
  <c r="N1304" i="23"/>
  <c r="N1324" i="23"/>
  <c r="N1344" i="23"/>
  <c r="N1364" i="23"/>
  <c r="N759" i="23"/>
  <c r="N954" i="23"/>
  <c r="N985" i="23"/>
  <c r="N820" i="23"/>
  <c r="N1003" i="23"/>
  <c r="N1006" i="23"/>
  <c r="N1023" i="23"/>
  <c r="N780" i="23"/>
  <c r="N951" i="23"/>
  <c r="N965" i="23"/>
  <c r="N1143" i="23"/>
  <c r="N1174" i="23"/>
  <c r="N1180" i="23"/>
  <c r="N1202" i="23"/>
  <c r="N1222" i="23"/>
  <c r="N1297" i="23"/>
  <c r="N1308" i="23"/>
  <c r="N1012" i="23"/>
  <c r="N1069" i="23"/>
  <c r="N1087" i="23"/>
  <c r="N1114" i="23"/>
  <c r="N1154" i="23"/>
  <c r="N1205" i="23"/>
  <c r="N1225" i="23"/>
  <c r="N1233" i="23"/>
  <c r="N1028" i="23"/>
  <c r="N1099" i="23"/>
  <c r="N1102" i="23"/>
  <c r="N1118" i="23"/>
  <c r="N1140" i="23"/>
  <c r="N1161" i="23"/>
  <c r="N1168" i="23"/>
  <c r="N1199" i="23"/>
  <c r="N1238" i="23"/>
  <c r="N1243" i="23"/>
  <c r="N1253" i="23"/>
  <c r="N1260" i="23"/>
  <c r="N683" i="23"/>
  <c r="N1095" i="23"/>
  <c r="N1265" i="23"/>
  <c r="N1293" i="23"/>
  <c r="N1313" i="23"/>
  <c r="N934" i="23"/>
  <c r="N1002" i="23"/>
  <c r="N1061" i="23"/>
  <c r="N1107" i="23"/>
  <c r="N1165" i="23"/>
  <c r="N1209" i="23"/>
  <c r="N1228" i="23"/>
  <c r="N1231" i="23"/>
  <c r="N1236" i="23"/>
  <c r="N1241" i="23"/>
  <c r="N1251" i="23"/>
  <c r="N1029" i="23"/>
  <c r="N1008" i="23"/>
  <c r="N1057" i="23"/>
  <c r="N1119" i="23"/>
  <c r="N1169" i="23"/>
  <c r="N1223" i="23"/>
  <c r="N1256" i="23"/>
  <c r="N1291" i="23"/>
  <c r="N1300" i="23"/>
  <c r="N1034" i="23"/>
  <c r="N1081" i="23"/>
  <c r="N1218" i="23"/>
  <c r="N1263" i="23"/>
  <c r="N1277" i="23"/>
  <c r="N1044" i="23"/>
  <c r="N1074" i="23"/>
  <c r="N1078" i="23"/>
  <c r="N1123" i="23"/>
  <c r="N1134" i="23"/>
  <c r="N1194" i="23"/>
  <c r="N1200" i="23"/>
  <c r="N870" i="23"/>
  <c r="N1089" i="23"/>
  <c r="N999" i="23"/>
  <c r="N1068" i="23"/>
  <c r="N1085" i="23"/>
  <c r="N1138" i="23"/>
  <c r="N1179" i="23"/>
  <c r="N1242" i="23"/>
  <c r="N1247" i="23"/>
  <c r="N1273" i="23"/>
  <c r="N1280" i="23"/>
  <c r="N1026" i="23"/>
  <c r="N1079" i="23"/>
  <c r="N1101" i="23"/>
  <c r="N1135" i="23"/>
  <c r="N1142" i="23"/>
  <c r="N1170" i="23"/>
  <c r="N1237" i="23"/>
  <c r="N1201" i="23"/>
  <c r="N1040" i="23"/>
  <c r="N1160" i="23"/>
  <c r="N1189" i="23"/>
  <c r="N1055" i="23"/>
  <c r="N1094" i="23"/>
  <c r="N1109" i="23"/>
  <c r="N1219" i="23"/>
  <c r="N1090" i="23"/>
  <c r="N1150" i="23"/>
  <c r="N1127" i="23"/>
  <c r="N1240" i="23"/>
  <c r="N1271" i="23"/>
  <c r="N1330" i="23"/>
  <c r="N1351" i="23"/>
  <c r="N1377" i="23"/>
  <c r="N1397" i="23"/>
  <c r="N1417" i="23"/>
  <c r="N1121" i="23"/>
  <c r="N1141" i="23"/>
  <c r="N1248" i="23"/>
  <c r="N1315" i="23"/>
  <c r="N1347" i="23"/>
  <c r="N1349" i="23"/>
  <c r="N937" i="23"/>
  <c r="N1159" i="23"/>
  <c r="N1287" i="23"/>
  <c r="N1310" i="23"/>
  <c r="N1326" i="23"/>
  <c r="N1328" i="23"/>
  <c r="N1345" i="23"/>
  <c r="N1379" i="23"/>
  <c r="N1399" i="23"/>
  <c r="N1181" i="23"/>
  <c r="N1208" i="23"/>
  <c r="N1268" i="23"/>
  <c r="N1296" i="23"/>
  <c r="N1148" i="23"/>
  <c r="N1245" i="23"/>
  <c r="N1281" i="23"/>
  <c r="N1302" i="23"/>
  <c r="N1054" i="23"/>
  <c r="N1182" i="23"/>
  <c r="N1275" i="23"/>
  <c r="N1278" i="23"/>
  <c r="N1305" i="23"/>
  <c r="N1320" i="23"/>
  <c r="N1358" i="23"/>
  <c r="N1368" i="23"/>
  <c r="N1383" i="23"/>
  <c r="N1403" i="23"/>
  <c r="N1318" i="23"/>
  <c r="N1335" i="23"/>
  <c r="N1337" i="23"/>
  <c r="N1354" i="23"/>
  <c r="N1356" i="23"/>
  <c r="N1370" i="23"/>
  <c r="N1394" i="23"/>
  <c r="N1414" i="23"/>
  <c r="N1434" i="23"/>
  <c r="N995" i="23"/>
  <c r="N1188" i="23"/>
  <c r="N1372" i="23"/>
  <c r="N1385" i="23"/>
  <c r="N1063" i="23"/>
  <c r="N1149" i="23"/>
  <c r="N1266" i="23"/>
  <c r="N1269" i="23"/>
  <c r="N1285" i="23"/>
  <c r="N1311" i="23"/>
  <c r="N1316" i="23"/>
  <c r="N1333" i="23"/>
  <c r="N1072" i="23"/>
  <c r="N1112" i="23"/>
  <c r="N1210" i="23"/>
  <c r="N1226" i="23"/>
  <c r="N1246" i="23"/>
  <c r="N1049" i="23"/>
  <c r="N1276" i="23"/>
  <c r="N1323" i="23"/>
  <c r="N1363" i="23"/>
  <c r="N1380" i="23"/>
  <c r="N1400" i="23"/>
  <c r="N1420" i="23"/>
  <c r="N1145" i="23"/>
  <c r="N1306" i="23"/>
  <c r="N1309" i="23"/>
  <c r="N1342" i="23"/>
  <c r="N1361" i="23"/>
  <c r="N1365" i="23"/>
  <c r="N1391" i="23"/>
  <c r="N1267" i="23"/>
  <c r="N1289" i="23"/>
  <c r="N913" i="23"/>
  <c r="N1227" i="23"/>
  <c r="N1235" i="23"/>
  <c r="N1261" i="23"/>
  <c r="N1295" i="23"/>
  <c r="N1338" i="23"/>
  <c r="N1185" i="23"/>
  <c r="N1286" i="23"/>
  <c r="N1298" i="23"/>
  <c r="N1334" i="23"/>
  <c r="N1336" i="23"/>
  <c r="N1190" i="23"/>
  <c r="N1258" i="23"/>
  <c r="N1283" i="23"/>
  <c r="N1431" i="23"/>
  <c r="N1282" i="23"/>
  <c r="N1353" i="23"/>
  <c r="N1357" i="23"/>
  <c r="N1396" i="23"/>
  <c r="N1408" i="23"/>
  <c r="N1419" i="23"/>
  <c r="N1421" i="23"/>
  <c r="N1423" i="23"/>
  <c r="N1425" i="23"/>
  <c r="N1427" i="23"/>
  <c r="N1429" i="23"/>
  <c r="N1433" i="23"/>
  <c r="N1446" i="23"/>
  <c r="N1466" i="23"/>
  <c r="N1486" i="23"/>
  <c r="N1262" i="23"/>
  <c r="N1307" i="23"/>
  <c r="N1401" i="23"/>
  <c r="N1435" i="23"/>
  <c r="N1288" i="23"/>
  <c r="N1346" i="23"/>
  <c r="N1371" i="23"/>
  <c r="N1388" i="23"/>
  <c r="N1415" i="23"/>
  <c r="N1437" i="23"/>
  <c r="N1448" i="23"/>
  <c r="N1468" i="23"/>
  <c r="N1488" i="23"/>
  <c r="N1413" i="23"/>
  <c r="N1439" i="23"/>
  <c r="N1450" i="23"/>
  <c r="N1257" i="23"/>
  <c r="N1375" i="23"/>
  <c r="N1378" i="23"/>
  <c r="N1411" i="23"/>
  <c r="N1452" i="23"/>
  <c r="N1472" i="23"/>
  <c r="N1492" i="23"/>
  <c r="N1512" i="23"/>
  <c r="N1329" i="23"/>
  <c r="N1386" i="23"/>
  <c r="N1404" i="23"/>
  <c r="N1443" i="23"/>
  <c r="N1463" i="23"/>
  <c r="N1483" i="23"/>
  <c r="N1301" i="23"/>
  <c r="N1343" i="23"/>
  <c r="N1362" i="23"/>
  <c r="N1381" i="23"/>
  <c r="N1402" i="23"/>
  <c r="N1454" i="23"/>
  <c r="N1474" i="23"/>
  <c r="N1494" i="23"/>
  <c r="N1514" i="23"/>
  <c r="N1325" i="23"/>
  <c r="N1355" i="23"/>
  <c r="N1221" i="23"/>
  <c r="N1376" i="23"/>
  <c r="N1384" i="23"/>
  <c r="N1392" i="23"/>
  <c r="N1458" i="23"/>
  <c r="N1478" i="23"/>
  <c r="N1303" i="23"/>
  <c r="N1348" i="23"/>
  <c r="N1438" i="23"/>
  <c r="N1449" i="23"/>
  <c r="N1469" i="23"/>
  <c r="N1489" i="23"/>
  <c r="N1509" i="23"/>
  <c r="N1214" i="23"/>
  <c r="N1321" i="23"/>
  <c r="N1340" i="23"/>
  <c r="N1373" i="23"/>
  <c r="N1382" i="23"/>
  <c r="N1387" i="23"/>
  <c r="N1395" i="23"/>
  <c r="N1405" i="23"/>
  <c r="N1331" i="23"/>
  <c r="N1412" i="23"/>
  <c r="N1451" i="23"/>
  <c r="N1367" i="23"/>
  <c r="N1322" i="23"/>
  <c r="N1327" i="23"/>
  <c r="N1360" i="23"/>
  <c r="N1390" i="23"/>
  <c r="N1398" i="23"/>
  <c r="N1410" i="23"/>
  <c r="N1255" i="23"/>
  <c r="N1490" i="23"/>
  <c r="N1501" i="23"/>
  <c r="N1440" i="23"/>
  <c r="N1350" i="23"/>
  <c r="N1461" i="23"/>
  <c r="N1464" i="23"/>
  <c r="N1475" i="23"/>
  <c r="N1499" i="23"/>
  <c r="N1366" i="23"/>
  <c r="N1393" i="23"/>
  <c r="N1467" i="23"/>
  <c r="N1516" i="23"/>
  <c r="N1374" i="23"/>
  <c r="N1453" i="23"/>
  <c r="N1470" i="23"/>
  <c r="N1497" i="23"/>
  <c r="N1510" i="23"/>
  <c r="N1406" i="23"/>
  <c r="N1422" i="23"/>
  <c r="N1447" i="23"/>
  <c r="N1495" i="23"/>
  <c r="N1508" i="23"/>
  <c r="N1518" i="23"/>
  <c r="N1426" i="23"/>
  <c r="N1430" i="23"/>
  <c r="N1444" i="23"/>
  <c r="N1506" i="23"/>
  <c r="N1456" i="23"/>
  <c r="N1473" i="23"/>
  <c r="N1493" i="23"/>
  <c r="N1504" i="23"/>
  <c r="N1520" i="23"/>
  <c r="N1445" i="23"/>
  <c r="N1418" i="23"/>
  <c r="N1441" i="23"/>
  <c r="N1459" i="23"/>
  <c r="N1462" i="23"/>
  <c r="N1465" i="23"/>
  <c r="N1481" i="23"/>
  <c r="N1491" i="23"/>
  <c r="N1502" i="23"/>
  <c r="N1407" i="23"/>
  <c r="N1471" i="23"/>
  <c r="N1476" i="23"/>
  <c r="N1484" i="23"/>
  <c r="N1500" i="23"/>
  <c r="N1479" i="23"/>
  <c r="N1498" i="23"/>
  <c r="N1515" i="23"/>
  <c r="N1224" i="23"/>
  <c r="N1409" i="23"/>
  <c r="N1442" i="23"/>
  <c r="N1457" i="23"/>
  <c r="N1460" i="23"/>
  <c r="N1487" i="23"/>
  <c r="N1496" i="23"/>
  <c r="N1517" i="23"/>
  <c r="N1482" i="23"/>
  <c r="N1507" i="23"/>
  <c r="N1480" i="23"/>
  <c r="N1424" i="23"/>
  <c r="N1428" i="23"/>
  <c r="N1432" i="23"/>
  <c r="N1505" i="23"/>
  <c r="N1519" i="23"/>
  <c r="N1317" i="23"/>
  <c r="N1511" i="23"/>
  <c r="N1341" i="23"/>
  <c r="N1485" i="23"/>
  <c r="N1436" i="23"/>
  <c r="N1477" i="23"/>
  <c r="N1503" i="23"/>
  <c r="N1521" i="23"/>
  <c r="N1416" i="23"/>
  <c r="N1455" i="23"/>
  <c r="N1369" i="23"/>
  <c r="N1389" i="23"/>
  <c r="N1513" i="23"/>
  <c r="N22" i="23"/>
  <c r="P22" i="23" s="1"/>
  <c r="O1422" i="23" l="1"/>
  <c r="P1422" i="23"/>
  <c r="S1422" i="23" s="1"/>
  <c r="O1354" i="23"/>
  <c r="P1354" i="23"/>
  <c r="S1354" i="23" s="1"/>
  <c r="P1099" i="23"/>
  <c r="S1099" i="23" s="1"/>
  <c r="O1099" i="23"/>
  <c r="P1250" i="23"/>
  <c r="S1250" i="23" s="1"/>
  <c r="O1250" i="23"/>
  <c r="P939" i="23"/>
  <c r="S939" i="23" s="1"/>
  <c r="O939" i="23"/>
  <c r="O772" i="23"/>
  <c r="P772" i="23"/>
  <c r="S772" i="23" s="1"/>
  <c r="O474" i="23"/>
  <c r="P474" i="23"/>
  <c r="S474" i="23" s="1"/>
  <c r="O484" i="23"/>
  <c r="P484" i="23"/>
  <c r="S484" i="23" s="1"/>
  <c r="O499" i="23"/>
  <c r="P499" i="23"/>
  <c r="S499" i="23" s="1"/>
  <c r="P165" i="23"/>
  <c r="S165" i="23" s="1"/>
  <c r="O165" i="23"/>
  <c r="O156" i="23"/>
  <c r="P156" i="23"/>
  <c r="S156" i="23" s="1"/>
  <c r="O1513" i="23"/>
  <c r="P1513" i="23"/>
  <c r="S1513" i="23" s="1"/>
  <c r="O1482" i="23"/>
  <c r="P1482" i="23"/>
  <c r="S1482" i="23" s="1"/>
  <c r="O1465" i="23"/>
  <c r="P1465" i="23"/>
  <c r="S1465" i="23" s="1"/>
  <c r="O1406" i="23"/>
  <c r="P1406" i="23"/>
  <c r="S1406" i="23" s="1"/>
  <c r="P1398" i="23"/>
  <c r="S1398" i="23" s="1"/>
  <c r="O1398" i="23"/>
  <c r="P1449" i="23"/>
  <c r="S1449" i="23" s="1"/>
  <c r="O1449" i="23"/>
  <c r="O1301" i="23"/>
  <c r="P1301" i="23"/>
  <c r="S1301" i="23" s="1"/>
  <c r="P1448" i="23"/>
  <c r="S1448" i="23" s="1"/>
  <c r="O1448" i="23"/>
  <c r="O1419" i="23"/>
  <c r="P1419" i="23"/>
  <c r="S1419" i="23" s="1"/>
  <c r="P913" i="23"/>
  <c r="S913" i="23" s="1"/>
  <c r="O913" i="23"/>
  <c r="P1112" i="23"/>
  <c r="S1112" i="23" s="1"/>
  <c r="O1112" i="23"/>
  <c r="P1337" i="23"/>
  <c r="S1337" i="23" s="1"/>
  <c r="O1337" i="23"/>
  <c r="O1181" i="23"/>
  <c r="P1181" i="23"/>
  <c r="S1181" i="23" s="1"/>
  <c r="P1330" i="23"/>
  <c r="S1330" i="23" s="1"/>
  <c r="O1330" i="23"/>
  <c r="O1026" i="23"/>
  <c r="P1026" i="23"/>
  <c r="S1026" i="23" s="1"/>
  <c r="O1263" i="23"/>
  <c r="P1263" i="23"/>
  <c r="S1263" i="23" s="1"/>
  <c r="P1107" i="23"/>
  <c r="S1107" i="23" s="1"/>
  <c r="O1107" i="23"/>
  <c r="P1028" i="23"/>
  <c r="S1028" i="23" s="1"/>
  <c r="O1028" i="23"/>
  <c r="P1006" i="23"/>
  <c r="S1006" i="23" s="1"/>
  <c r="O1006" i="23"/>
  <c r="O1152" i="23"/>
  <c r="P1152" i="23"/>
  <c r="S1152" i="23" s="1"/>
  <c r="P1178" i="23"/>
  <c r="S1178" i="23" s="1"/>
  <c r="O1178" i="23"/>
  <c r="O691" i="23"/>
  <c r="P691" i="23"/>
  <c r="S691" i="23" s="1"/>
  <c r="O1027" i="23"/>
  <c r="P1027" i="23"/>
  <c r="S1027" i="23" s="1"/>
  <c r="O1108" i="23"/>
  <c r="P1108" i="23"/>
  <c r="S1108" i="23" s="1"/>
  <c r="O1230" i="23"/>
  <c r="P1230" i="23"/>
  <c r="S1230" i="23" s="1"/>
  <c r="O1157" i="23"/>
  <c r="P1157" i="23"/>
  <c r="S1157" i="23" s="1"/>
  <c r="O1116" i="23"/>
  <c r="P1116" i="23"/>
  <c r="S1116" i="23" s="1"/>
  <c r="P748" i="23"/>
  <c r="S748" i="23" s="1"/>
  <c r="O748" i="23"/>
  <c r="P1013" i="23"/>
  <c r="S1013" i="23" s="1"/>
  <c r="O1013" i="23"/>
  <c r="P966" i="23"/>
  <c r="S966" i="23" s="1"/>
  <c r="O966" i="23"/>
  <c r="O930" i="23"/>
  <c r="P930" i="23"/>
  <c r="S930" i="23" s="1"/>
  <c r="O896" i="23"/>
  <c r="P896" i="23"/>
  <c r="S896" i="23" s="1"/>
  <c r="P1171" i="23"/>
  <c r="S1171" i="23" s="1"/>
  <c r="O1171" i="23"/>
  <c r="O920" i="23"/>
  <c r="P920" i="23"/>
  <c r="S920" i="23" s="1"/>
  <c r="O711" i="23"/>
  <c r="P711" i="23"/>
  <c r="S711" i="23" s="1"/>
  <c r="O1007" i="23"/>
  <c r="P1007" i="23"/>
  <c r="S1007" i="23" s="1"/>
  <c r="P1031" i="23"/>
  <c r="S1031" i="23" s="1"/>
  <c r="O1031" i="23"/>
  <c r="P919" i="23"/>
  <c r="S919" i="23" s="1"/>
  <c r="O919" i="23"/>
  <c r="P636" i="23"/>
  <c r="S636" i="23" s="1"/>
  <c r="O636" i="23"/>
  <c r="O816" i="23"/>
  <c r="P816" i="23"/>
  <c r="S816" i="23" s="1"/>
  <c r="P996" i="23"/>
  <c r="S996" i="23" s="1"/>
  <c r="O996" i="23"/>
  <c r="P582" i="23"/>
  <c r="S582" i="23" s="1"/>
  <c r="O582" i="23"/>
  <c r="O750" i="23"/>
  <c r="P750" i="23"/>
  <c r="S750" i="23" s="1"/>
  <c r="P591" i="23"/>
  <c r="S591" i="23" s="1"/>
  <c r="O591" i="23"/>
  <c r="P657" i="23"/>
  <c r="S657" i="23" s="1"/>
  <c r="O657" i="23"/>
  <c r="O418" i="23"/>
  <c r="P418" i="23"/>
  <c r="S418" i="23" s="1"/>
  <c r="O550" i="23"/>
  <c r="P550" i="23"/>
  <c r="S550" i="23" s="1"/>
  <c r="O340" i="23"/>
  <c r="P340" i="23"/>
  <c r="S340" i="23" s="1"/>
  <c r="O248" i="23"/>
  <c r="P248" i="23"/>
  <c r="S248" i="23" s="1"/>
  <c r="O679" i="23"/>
  <c r="P679" i="23"/>
  <c r="S679" i="23" s="1"/>
  <c r="O470" i="23"/>
  <c r="P470" i="23"/>
  <c r="S470" i="23" s="1"/>
  <c r="O652" i="23"/>
  <c r="P652" i="23"/>
  <c r="S652" i="23" s="1"/>
  <c r="P690" i="23"/>
  <c r="S690" i="23" s="1"/>
  <c r="O690" i="23"/>
  <c r="P678" i="23"/>
  <c r="S678" i="23" s="1"/>
  <c r="O678" i="23"/>
  <c r="P300" i="23"/>
  <c r="S300" i="23" s="1"/>
  <c r="O300" i="23"/>
  <c r="O383" i="23"/>
  <c r="P383" i="23"/>
  <c r="S383" i="23" s="1"/>
  <c r="O615" i="23"/>
  <c r="P615" i="23"/>
  <c r="S615" i="23" s="1"/>
  <c r="O456" i="23"/>
  <c r="P456" i="23"/>
  <c r="S456" i="23" s="1"/>
  <c r="O284" i="23"/>
  <c r="P284" i="23"/>
  <c r="S284" i="23" s="1"/>
  <c r="O247" i="23"/>
  <c r="P247" i="23"/>
  <c r="S247" i="23" s="1"/>
  <c r="O410" i="23"/>
  <c r="P410" i="23"/>
  <c r="S410" i="23" s="1"/>
  <c r="P40" i="23"/>
  <c r="S40" i="23" s="1"/>
  <c r="O40" i="23"/>
  <c r="O392" i="23"/>
  <c r="P392" i="23"/>
  <c r="S392" i="23" s="1"/>
  <c r="O479" i="23"/>
  <c r="P479" i="23"/>
  <c r="S479" i="23" s="1"/>
  <c r="P275" i="23"/>
  <c r="S275" i="23" s="1"/>
  <c r="O275" i="23"/>
  <c r="O285" i="23"/>
  <c r="P285" i="23"/>
  <c r="S285" i="23" s="1"/>
  <c r="O365" i="23"/>
  <c r="P365" i="23"/>
  <c r="S365" i="23" s="1"/>
  <c r="P145" i="23"/>
  <c r="S145" i="23" s="1"/>
  <c r="O145" i="23"/>
  <c r="P192" i="23"/>
  <c r="S192" i="23" s="1"/>
  <c r="O192" i="23"/>
  <c r="P134" i="23"/>
  <c r="S134" i="23" s="1"/>
  <c r="O134" i="23"/>
  <c r="P223" i="23"/>
  <c r="S223" i="23" s="1"/>
  <c r="O223" i="23"/>
  <c r="O31" i="23"/>
  <c r="P31" i="23"/>
  <c r="S31" i="23" s="1"/>
  <c r="O91" i="23"/>
  <c r="P91" i="23"/>
  <c r="S91" i="23" s="1"/>
  <c r="O127" i="23"/>
  <c r="P127" i="23"/>
  <c r="S127" i="23" s="1"/>
  <c r="O52" i="23"/>
  <c r="P52" i="23"/>
  <c r="S52" i="23" s="1"/>
  <c r="P1507" i="23"/>
  <c r="S1507" i="23" s="1"/>
  <c r="O1507" i="23"/>
  <c r="P1227" i="23"/>
  <c r="S1227" i="23" s="1"/>
  <c r="O1227" i="23"/>
  <c r="P1187" i="23"/>
  <c r="S1187" i="23" s="1"/>
  <c r="O1187" i="23"/>
  <c r="O790" i="23"/>
  <c r="P790" i="23"/>
  <c r="S790" i="23" s="1"/>
  <c r="P1033" i="23"/>
  <c r="S1033" i="23" s="1"/>
  <c r="O1033" i="23"/>
  <c r="O630" i="23"/>
  <c r="P630" i="23"/>
  <c r="S630" i="23" s="1"/>
  <c r="P716" i="23"/>
  <c r="S716" i="23" s="1"/>
  <c r="O716" i="23"/>
  <c r="O324" i="23"/>
  <c r="P324" i="23"/>
  <c r="S324" i="23" s="1"/>
  <c r="O298" i="23"/>
  <c r="P298" i="23"/>
  <c r="S298" i="23" s="1"/>
  <c r="O72" i="23"/>
  <c r="P72" i="23"/>
  <c r="S72" i="23" s="1"/>
  <c r="O1389" i="23"/>
  <c r="P1389" i="23"/>
  <c r="S1389" i="23" s="1"/>
  <c r="O1517" i="23"/>
  <c r="P1517" i="23"/>
  <c r="S1517" i="23" s="1"/>
  <c r="O1462" i="23"/>
  <c r="P1462" i="23"/>
  <c r="S1462" i="23" s="1"/>
  <c r="P1510" i="23"/>
  <c r="S1510" i="23" s="1"/>
  <c r="O1510" i="23"/>
  <c r="P1390" i="23"/>
  <c r="S1390" i="23" s="1"/>
  <c r="O1390" i="23"/>
  <c r="P1438" i="23"/>
  <c r="S1438" i="23" s="1"/>
  <c r="O1438" i="23"/>
  <c r="O1483" i="23"/>
  <c r="P1483" i="23"/>
  <c r="S1483" i="23" s="1"/>
  <c r="P1437" i="23"/>
  <c r="S1437" i="23" s="1"/>
  <c r="O1437" i="23"/>
  <c r="O1408" i="23"/>
  <c r="P1408" i="23"/>
  <c r="S1408" i="23" s="1"/>
  <c r="O1289" i="23"/>
  <c r="P1289" i="23"/>
  <c r="S1289" i="23" s="1"/>
  <c r="O1072" i="23"/>
  <c r="P1072" i="23"/>
  <c r="S1072" i="23" s="1"/>
  <c r="O1335" i="23"/>
  <c r="P1335" i="23"/>
  <c r="S1335" i="23" s="1"/>
  <c r="O1399" i="23"/>
  <c r="P1399" i="23"/>
  <c r="S1399" i="23" s="1"/>
  <c r="O1271" i="23"/>
  <c r="P1271" i="23"/>
  <c r="S1271" i="23" s="1"/>
  <c r="P1280" i="23"/>
  <c r="S1280" i="23" s="1"/>
  <c r="O1280" i="23"/>
  <c r="P1218" i="23"/>
  <c r="S1218" i="23" s="1"/>
  <c r="O1218" i="23"/>
  <c r="P1061" i="23"/>
  <c r="S1061" i="23" s="1"/>
  <c r="O1061" i="23"/>
  <c r="O1233" i="23"/>
  <c r="P1233" i="23"/>
  <c r="S1233" i="23" s="1"/>
  <c r="O1003" i="23"/>
  <c r="P1003" i="23"/>
  <c r="S1003" i="23" s="1"/>
  <c r="P1129" i="23"/>
  <c r="S1129" i="23" s="1"/>
  <c r="O1129" i="23"/>
  <c r="O1167" i="23"/>
  <c r="P1167" i="23"/>
  <c r="S1167" i="23" s="1"/>
  <c r="P1314" i="23"/>
  <c r="S1314" i="23" s="1"/>
  <c r="O1314" i="23"/>
  <c r="O1024" i="23"/>
  <c r="P1024" i="23"/>
  <c r="S1024" i="23" s="1"/>
  <c r="O1080" i="23"/>
  <c r="P1080" i="23"/>
  <c r="S1080" i="23" s="1"/>
  <c r="O1132" i="23"/>
  <c r="P1132" i="23"/>
  <c r="S1132" i="23" s="1"/>
  <c r="O1139" i="23"/>
  <c r="P1139" i="23"/>
  <c r="S1139" i="23" s="1"/>
  <c r="O1096" i="23"/>
  <c r="P1096" i="23"/>
  <c r="S1096" i="23" s="1"/>
  <c r="O945" i="23"/>
  <c r="P945" i="23"/>
  <c r="S945" i="23" s="1"/>
  <c r="O942" i="23"/>
  <c r="P942" i="23"/>
  <c r="S942" i="23" s="1"/>
  <c r="P953" i="23"/>
  <c r="S953" i="23" s="1"/>
  <c r="O953" i="23"/>
  <c r="O832" i="23"/>
  <c r="P832" i="23"/>
  <c r="S832" i="23" s="1"/>
  <c r="P882" i="23"/>
  <c r="S882" i="23" s="1"/>
  <c r="O882" i="23"/>
  <c r="P1151" i="23"/>
  <c r="S1151" i="23" s="1"/>
  <c r="O1151" i="23"/>
  <c r="P888" i="23"/>
  <c r="S888" i="23" s="1"/>
  <c r="O888" i="23"/>
  <c r="P959" i="23"/>
  <c r="S959" i="23" s="1"/>
  <c r="O959" i="23"/>
  <c r="O988" i="23"/>
  <c r="P988" i="23"/>
  <c r="S988" i="23" s="1"/>
  <c r="P1009" i="23"/>
  <c r="S1009" i="23" s="1"/>
  <c r="O1009" i="23"/>
  <c r="O900" i="23"/>
  <c r="P900" i="23"/>
  <c r="S900" i="23" s="1"/>
  <c r="P608" i="23"/>
  <c r="S608" i="23" s="1"/>
  <c r="O608" i="23"/>
  <c r="P809" i="23"/>
  <c r="S809" i="23" s="1"/>
  <c r="O809" i="23"/>
  <c r="P976" i="23"/>
  <c r="S976" i="23" s="1"/>
  <c r="O976" i="23"/>
  <c r="O525" i="23"/>
  <c r="P525" i="23"/>
  <c r="S525" i="23" s="1"/>
  <c r="O730" i="23"/>
  <c r="P730" i="23"/>
  <c r="S730" i="23" s="1"/>
  <c r="O581" i="23"/>
  <c r="P581" i="23"/>
  <c r="S581" i="23" s="1"/>
  <c r="O649" i="23"/>
  <c r="P649" i="23"/>
  <c r="S649" i="23" s="1"/>
  <c r="O396" i="23"/>
  <c r="P396" i="23"/>
  <c r="S396" i="23" s="1"/>
  <c r="P455" i="23"/>
  <c r="S455" i="23" s="1"/>
  <c r="O455" i="23"/>
  <c r="O133" i="23"/>
  <c r="P133" i="23"/>
  <c r="S133" i="23" s="1"/>
  <c r="P265" i="23"/>
  <c r="S265" i="23" s="1"/>
  <c r="O265" i="23"/>
  <c r="P660" i="23"/>
  <c r="S660" i="23" s="1"/>
  <c r="O660" i="23"/>
  <c r="O322" i="23"/>
  <c r="P322" i="23"/>
  <c r="S322" i="23" s="1"/>
  <c r="O633" i="23"/>
  <c r="P633" i="23"/>
  <c r="S633" i="23" s="1"/>
  <c r="P671" i="23"/>
  <c r="S671" i="23" s="1"/>
  <c r="O671" i="23"/>
  <c r="O658" i="23"/>
  <c r="P658" i="23"/>
  <c r="S658" i="23" s="1"/>
  <c r="O217" i="23"/>
  <c r="P217" i="23"/>
  <c r="S217" i="23" s="1"/>
  <c r="O367" i="23"/>
  <c r="P367" i="23"/>
  <c r="S367" i="23" s="1"/>
  <c r="P596" i="23"/>
  <c r="S596" i="23" s="1"/>
  <c r="O596" i="23"/>
  <c r="O416" i="23"/>
  <c r="P416" i="23"/>
  <c r="S416" i="23" s="1"/>
  <c r="O218" i="23"/>
  <c r="P218" i="23"/>
  <c r="S218" i="23" s="1"/>
  <c r="O195" i="23"/>
  <c r="P195" i="23"/>
  <c r="S195" i="23" s="1"/>
  <c r="O394" i="23"/>
  <c r="P394" i="23"/>
  <c r="S394" i="23" s="1"/>
  <c r="P42" i="23"/>
  <c r="S42" i="23" s="1"/>
  <c r="O42" i="23"/>
  <c r="P372" i="23"/>
  <c r="S372" i="23" s="1"/>
  <c r="O372" i="23"/>
  <c r="O459" i="23"/>
  <c r="P459" i="23"/>
  <c r="S459" i="23" s="1"/>
  <c r="O241" i="23"/>
  <c r="P241" i="23"/>
  <c r="S241" i="23" s="1"/>
  <c r="O114" i="23"/>
  <c r="P114" i="23"/>
  <c r="S114" i="23" s="1"/>
  <c r="P345" i="23"/>
  <c r="S345" i="23" s="1"/>
  <c r="O345" i="23"/>
  <c r="O76" i="23"/>
  <c r="P76" i="23"/>
  <c r="S76" i="23" s="1"/>
  <c r="P171" i="23"/>
  <c r="S171" i="23" s="1"/>
  <c r="O171" i="23"/>
  <c r="P82" i="23"/>
  <c r="S82" i="23" s="1"/>
  <c r="O82" i="23"/>
  <c r="P221" i="23"/>
  <c r="S221" i="23" s="1"/>
  <c r="O221" i="23"/>
  <c r="O71" i="23"/>
  <c r="P71" i="23"/>
  <c r="S71" i="23" s="1"/>
  <c r="P62" i="23"/>
  <c r="S62" i="23" s="1"/>
  <c r="O62" i="23"/>
  <c r="O107" i="23"/>
  <c r="P107" i="23"/>
  <c r="S107" i="23" s="1"/>
  <c r="O32" i="23"/>
  <c r="P32" i="23"/>
  <c r="S32" i="23" s="1"/>
  <c r="P1468" i="23"/>
  <c r="S1468" i="23" s="1"/>
  <c r="O1468" i="23"/>
  <c r="O1079" i="23"/>
  <c r="P1079" i="23"/>
  <c r="S1079" i="23" s="1"/>
  <c r="O869" i="23"/>
  <c r="P869" i="23"/>
  <c r="S869" i="23" s="1"/>
  <c r="P974" i="23"/>
  <c r="S974" i="23" s="1"/>
  <c r="O974" i="23"/>
  <c r="O941" i="23"/>
  <c r="P941" i="23"/>
  <c r="S941" i="23" s="1"/>
  <c r="O632" i="23"/>
  <c r="P632" i="23"/>
  <c r="S632" i="23" s="1"/>
  <c r="O698" i="23"/>
  <c r="P698" i="23"/>
  <c r="S698" i="23" s="1"/>
  <c r="P115" i="23"/>
  <c r="S115" i="23" s="1"/>
  <c r="O115" i="23"/>
  <c r="O182" i="23"/>
  <c r="P182" i="23"/>
  <c r="S182" i="23" s="1"/>
  <c r="O147" i="23"/>
  <c r="P147" i="23"/>
  <c r="S147" i="23" s="1"/>
  <c r="P1369" i="23"/>
  <c r="S1369" i="23" s="1"/>
  <c r="O1369" i="23"/>
  <c r="O1496" i="23"/>
  <c r="P1496" i="23"/>
  <c r="S1496" i="23" s="1"/>
  <c r="O1459" i="23"/>
  <c r="P1459" i="23"/>
  <c r="S1459" i="23" s="1"/>
  <c r="O1497" i="23"/>
  <c r="P1497" i="23"/>
  <c r="S1497" i="23" s="1"/>
  <c r="O1360" i="23"/>
  <c r="P1360" i="23"/>
  <c r="S1360" i="23" s="1"/>
  <c r="O1348" i="23"/>
  <c r="P1348" i="23"/>
  <c r="S1348" i="23" s="1"/>
  <c r="O1463" i="23"/>
  <c r="P1463" i="23"/>
  <c r="S1463" i="23" s="1"/>
  <c r="P1415" i="23"/>
  <c r="S1415" i="23" s="1"/>
  <c r="O1415" i="23"/>
  <c r="O1396" i="23"/>
  <c r="P1396" i="23"/>
  <c r="S1396" i="23" s="1"/>
  <c r="O1267" i="23"/>
  <c r="P1267" i="23"/>
  <c r="S1267" i="23" s="1"/>
  <c r="O1333" i="23"/>
  <c r="P1333" i="23"/>
  <c r="S1333" i="23" s="1"/>
  <c r="O1318" i="23"/>
  <c r="P1318" i="23"/>
  <c r="S1318" i="23" s="1"/>
  <c r="O1379" i="23"/>
  <c r="P1379" i="23"/>
  <c r="S1379" i="23" s="1"/>
  <c r="O1240" i="23"/>
  <c r="P1240" i="23"/>
  <c r="S1240" i="23" s="1"/>
  <c r="O1273" i="23"/>
  <c r="P1273" i="23"/>
  <c r="S1273" i="23" s="1"/>
  <c r="O1081" i="23"/>
  <c r="P1081" i="23"/>
  <c r="S1081" i="23" s="1"/>
  <c r="O1002" i="23"/>
  <c r="P1002" i="23"/>
  <c r="S1002" i="23" s="1"/>
  <c r="O1225" i="23"/>
  <c r="P1225" i="23"/>
  <c r="S1225" i="23" s="1"/>
  <c r="P820" i="23"/>
  <c r="S820" i="23" s="1"/>
  <c r="O820" i="23"/>
  <c r="O1092" i="23"/>
  <c r="P1092" i="23"/>
  <c r="S1092" i="23" s="1"/>
  <c r="P1158" i="23"/>
  <c r="S1158" i="23" s="1"/>
  <c r="O1158" i="23"/>
  <c r="P1294" i="23"/>
  <c r="S1294" i="23" s="1"/>
  <c r="O1294" i="23"/>
  <c r="P1004" i="23"/>
  <c r="S1004" i="23" s="1"/>
  <c r="O1004" i="23"/>
  <c r="O1059" i="23"/>
  <c r="P1059" i="23"/>
  <c r="S1059" i="23" s="1"/>
  <c r="O1115" i="23"/>
  <c r="P1115" i="23"/>
  <c r="S1115" i="23" s="1"/>
  <c r="O1122" i="23"/>
  <c r="P1122" i="23"/>
  <c r="S1122" i="23" s="1"/>
  <c r="P1076" i="23"/>
  <c r="S1076" i="23" s="1"/>
  <c r="O1076" i="23"/>
  <c r="O940" i="23"/>
  <c r="P940" i="23"/>
  <c r="S940" i="23" s="1"/>
  <c r="O890" i="23"/>
  <c r="P890" i="23"/>
  <c r="S890" i="23" s="1"/>
  <c r="O950" i="23"/>
  <c r="P950" i="23"/>
  <c r="S950" i="23" s="1"/>
  <c r="O802" i="23"/>
  <c r="P802" i="23"/>
  <c r="S802" i="23" s="1"/>
  <c r="O878" i="23"/>
  <c r="P878" i="23"/>
  <c r="S878" i="23" s="1"/>
  <c r="P1131" i="23"/>
  <c r="S1131" i="23" s="1"/>
  <c r="O1131" i="23"/>
  <c r="O868" i="23"/>
  <c r="P868" i="23"/>
  <c r="S868" i="23" s="1"/>
  <c r="O921" i="23"/>
  <c r="P921" i="23"/>
  <c r="S921" i="23" s="1"/>
  <c r="O967" i="23"/>
  <c r="P967" i="23"/>
  <c r="S967" i="23" s="1"/>
  <c r="P969" i="23"/>
  <c r="S969" i="23" s="1"/>
  <c r="O969" i="23"/>
  <c r="P779" i="23"/>
  <c r="S779" i="23" s="1"/>
  <c r="O779" i="23"/>
  <c r="O578" i="23"/>
  <c r="P578" i="23"/>
  <c r="S578" i="23" s="1"/>
  <c r="P712" i="23"/>
  <c r="S712" i="23" s="1"/>
  <c r="O712" i="23"/>
  <c r="P956" i="23"/>
  <c r="S956" i="23" s="1"/>
  <c r="O956" i="23"/>
  <c r="O483" i="23"/>
  <c r="P483" i="23"/>
  <c r="S483" i="23" s="1"/>
  <c r="P719" i="23"/>
  <c r="S719" i="23" s="1"/>
  <c r="O719" i="23"/>
  <c r="O463" i="23"/>
  <c r="P463" i="23"/>
  <c r="S463" i="23" s="1"/>
  <c r="O641" i="23"/>
  <c r="P641" i="23"/>
  <c r="S641" i="23" s="1"/>
  <c r="P390" i="23"/>
  <c r="S390" i="23" s="1"/>
  <c r="O390" i="23"/>
  <c r="O862" i="23"/>
  <c r="P862" i="23"/>
  <c r="S862" i="23" s="1"/>
  <c r="P384" i="23"/>
  <c r="S384" i="23" s="1"/>
  <c r="O384" i="23"/>
  <c r="O291" i="23"/>
  <c r="P291" i="23"/>
  <c r="S291" i="23" s="1"/>
  <c r="P639" i="23"/>
  <c r="S639" i="23" s="1"/>
  <c r="O639" i="23"/>
  <c r="P314" i="23"/>
  <c r="S314" i="23" s="1"/>
  <c r="O314" i="23"/>
  <c r="O631" i="23"/>
  <c r="P631" i="23"/>
  <c r="S631" i="23" s="1"/>
  <c r="O650" i="23"/>
  <c r="P650" i="23"/>
  <c r="S650" i="23" s="1"/>
  <c r="P638" i="23"/>
  <c r="S638" i="23" s="1"/>
  <c r="O638" i="23"/>
  <c r="O138" i="23"/>
  <c r="P138" i="23"/>
  <c r="S138" i="23" s="1"/>
  <c r="P321" i="23"/>
  <c r="S321" i="23" s="1"/>
  <c r="O321" i="23"/>
  <c r="O576" i="23"/>
  <c r="P576" i="23"/>
  <c r="S576" i="23" s="1"/>
  <c r="O413" i="23"/>
  <c r="P413" i="23"/>
  <c r="S413" i="23" s="1"/>
  <c r="O113" i="23"/>
  <c r="P113" i="23"/>
  <c r="S113" i="23" s="1"/>
  <c r="P566" i="23"/>
  <c r="S566" i="23" s="1"/>
  <c r="O566" i="23"/>
  <c r="O148" i="23"/>
  <c r="P148" i="23"/>
  <c r="S148" i="23" s="1"/>
  <c r="O522" i="23"/>
  <c r="P522" i="23"/>
  <c r="S522" i="23" s="1"/>
  <c r="O357" i="23"/>
  <c r="P357" i="23"/>
  <c r="S357" i="23" s="1"/>
  <c r="O439" i="23"/>
  <c r="P439" i="23"/>
  <c r="S439" i="23" s="1"/>
  <c r="P497" i="23"/>
  <c r="S497" i="23" s="1"/>
  <c r="O497" i="23"/>
  <c r="O216" i="23"/>
  <c r="P216" i="23"/>
  <c r="S216" i="23" s="1"/>
  <c r="P326" i="23"/>
  <c r="S326" i="23" s="1"/>
  <c r="O326" i="23"/>
  <c r="O53" i="23"/>
  <c r="P53" i="23"/>
  <c r="S53" i="23" s="1"/>
  <c r="P106" i="23"/>
  <c r="S106" i="23" s="1"/>
  <c r="O106" i="23"/>
  <c r="O48" i="23"/>
  <c r="P48" i="23"/>
  <c r="S48" i="23" s="1"/>
  <c r="P211" i="23"/>
  <c r="S211" i="23" s="1"/>
  <c r="O211" i="23"/>
  <c r="P117" i="23"/>
  <c r="S117" i="23" s="1"/>
  <c r="O117" i="23"/>
  <c r="P208" i="23"/>
  <c r="S208" i="23" s="1"/>
  <c r="O208" i="23"/>
  <c r="P87" i="23"/>
  <c r="S87" i="23" s="1"/>
  <c r="O87" i="23"/>
  <c r="O41" i="23"/>
  <c r="P41" i="23"/>
  <c r="S41" i="23" s="1"/>
  <c r="P1329" i="23"/>
  <c r="S1329" i="23" s="1"/>
  <c r="O1329" i="23"/>
  <c r="P1410" i="23"/>
  <c r="S1410" i="23" s="1"/>
  <c r="O1410" i="23"/>
  <c r="O1210" i="23"/>
  <c r="P1210" i="23"/>
  <c r="S1210" i="23" s="1"/>
  <c r="O1165" i="23"/>
  <c r="P1165" i="23"/>
  <c r="S1165" i="23" s="1"/>
  <c r="O1125" i="23"/>
  <c r="P1125" i="23"/>
  <c r="S1125" i="23" s="1"/>
  <c r="P1050" i="23"/>
  <c r="S1050" i="23" s="1"/>
  <c r="O1050" i="23"/>
  <c r="P1191" i="23"/>
  <c r="S1191" i="23" s="1"/>
  <c r="O1191" i="23"/>
  <c r="P828" i="23"/>
  <c r="S828" i="23" s="1"/>
  <c r="O828" i="23"/>
  <c r="O674" i="23"/>
  <c r="P674" i="23"/>
  <c r="S674" i="23" s="1"/>
  <c r="O700" i="23"/>
  <c r="P700" i="23"/>
  <c r="S700" i="23" s="1"/>
  <c r="P185" i="23"/>
  <c r="S185" i="23" s="1"/>
  <c r="O185" i="23"/>
  <c r="O151" i="23"/>
  <c r="P151" i="23"/>
  <c r="S151" i="23" s="1"/>
  <c r="O1455" i="23"/>
  <c r="P1455" i="23"/>
  <c r="S1455" i="23" s="1"/>
  <c r="P1487" i="23"/>
  <c r="S1487" i="23" s="1"/>
  <c r="O1487" i="23"/>
  <c r="O1441" i="23"/>
  <c r="P1441" i="23"/>
  <c r="S1441" i="23" s="1"/>
  <c r="P1470" i="23"/>
  <c r="S1470" i="23" s="1"/>
  <c r="O1470" i="23"/>
  <c r="P1327" i="23"/>
  <c r="S1327" i="23" s="1"/>
  <c r="O1327" i="23"/>
  <c r="O1303" i="23"/>
  <c r="P1303" i="23"/>
  <c r="S1303" i="23" s="1"/>
  <c r="O1443" i="23"/>
  <c r="P1443" i="23"/>
  <c r="S1443" i="23" s="1"/>
  <c r="O1388" i="23"/>
  <c r="P1388" i="23"/>
  <c r="S1388" i="23" s="1"/>
  <c r="P1357" i="23"/>
  <c r="S1357" i="23" s="1"/>
  <c r="O1357" i="23"/>
  <c r="O1391" i="23"/>
  <c r="P1391" i="23"/>
  <c r="S1391" i="23" s="1"/>
  <c r="O1316" i="23"/>
  <c r="P1316" i="23"/>
  <c r="S1316" i="23" s="1"/>
  <c r="O1403" i="23"/>
  <c r="P1403" i="23"/>
  <c r="S1403" i="23" s="1"/>
  <c r="O1345" i="23"/>
  <c r="P1345" i="23"/>
  <c r="S1345" i="23" s="1"/>
  <c r="P1127" i="23"/>
  <c r="S1127" i="23" s="1"/>
  <c r="O1127" i="23"/>
  <c r="P1247" i="23"/>
  <c r="S1247" i="23" s="1"/>
  <c r="O1247" i="23"/>
  <c r="P1034" i="23"/>
  <c r="S1034" i="23" s="1"/>
  <c r="O1034" i="23"/>
  <c r="P934" i="23"/>
  <c r="S934" i="23" s="1"/>
  <c r="O934" i="23"/>
  <c r="O1205" i="23"/>
  <c r="P1205" i="23"/>
  <c r="S1205" i="23" s="1"/>
  <c r="O985" i="23"/>
  <c r="P985" i="23"/>
  <c r="S985" i="23" s="1"/>
  <c r="O992" i="23"/>
  <c r="P992" i="23"/>
  <c r="S992" i="23" s="1"/>
  <c r="P1147" i="23"/>
  <c r="S1147" i="23" s="1"/>
  <c r="O1147" i="23"/>
  <c r="P1274" i="23"/>
  <c r="S1274" i="23" s="1"/>
  <c r="O1274" i="23"/>
  <c r="O925" i="23"/>
  <c r="P925" i="23"/>
  <c r="S925" i="23" s="1"/>
  <c r="O1011" i="23"/>
  <c r="P1011" i="23"/>
  <c r="S1011" i="23" s="1"/>
  <c r="O1110" i="23"/>
  <c r="P1110" i="23"/>
  <c r="S1110" i="23" s="1"/>
  <c r="P1047" i="23"/>
  <c r="S1047" i="23" s="1"/>
  <c r="O1047" i="23"/>
  <c r="P1032" i="23"/>
  <c r="S1032" i="23" s="1"/>
  <c r="O1032" i="23"/>
  <c r="O931" i="23"/>
  <c r="P931" i="23"/>
  <c r="S931" i="23" s="1"/>
  <c r="P864" i="23"/>
  <c r="S864" i="23" s="1"/>
  <c r="O864" i="23"/>
  <c r="P906" i="23"/>
  <c r="S906" i="23" s="1"/>
  <c r="O906" i="23"/>
  <c r="P1213" i="23"/>
  <c r="S1213" i="23" s="1"/>
  <c r="O1213" i="23"/>
  <c r="O863" i="23"/>
  <c r="P863" i="23"/>
  <c r="S863" i="23" s="1"/>
  <c r="P1111" i="23"/>
  <c r="S1111" i="23" s="1"/>
  <c r="O1111" i="23"/>
  <c r="P799" i="23"/>
  <c r="S799" i="23" s="1"/>
  <c r="O799" i="23"/>
  <c r="O903" i="23"/>
  <c r="P903" i="23"/>
  <c r="S903" i="23" s="1"/>
  <c r="O948" i="23"/>
  <c r="P948" i="23"/>
  <c r="S948" i="23" s="1"/>
  <c r="O929" i="23"/>
  <c r="P929" i="23"/>
  <c r="S929" i="23" s="1"/>
  <c r="O771" i="23"/>
  <c r="P771" i="23"/>
  <c r="S771" i="23" s="1"/>
  <c r="P485" i="23"/>
  <c r="S485" i="23" s="1"/>
  <c r="O485" i="23"/>
  <c r="O1018" i="23"/>
  <c r="P1018" i="23"/>
  <c r="S1018" i="23" s="1"/>
  <c r="P936" i="23"/>
  <c r="S936" i="23" s="1"/>
  <c r="O936" i="23"/>
  <c r="O444" i="23"/>
  <c r="P444" i="23"/>
  <c r="S444" i="23" s="1"/>
  <c r="O707" i="23"/>
  <c r="P707" i="23"/>
  <c r="S707" i="23" s="1"/>
  <c r="P414" i="23"/>
  <c r="S414" i="23" s="1"/>
  <c r="O414" i="23"/>
  <c r="O614" i="23"/>
  <c r="P614" i="23"/>
  <c r="S614" i="23" s="1"/>
  <c r="O824" i="23"/>
  <c r="P824" i="23"/>
  <c r="S824" i="23" s="1"/>
  <c r="O842" i="23"/>
  <c r="P842" i="23"/>
  <c r="S842" i="23" s="1"/>
  <c r="O346" i="23"/>
  <c r="P346" i="23"/>
  <c r="S346" i="23" s="1"/>
  <c r="O237" i="23"/>
  <c r="P237" i="23"/>
  <c r="S237" i="23" s="1"/>
  <c r="P574" i="23"/>
  <c r="S574" i="23" s="1"/>
  <c r="O574" i="23"/>
  <c r="P798" i="23"/>
  <c r="S798" i="23" s="1"/>
  <c r="O798" i="23"/>
  <c r="O629" i="23"/>
  <c r="P629" i="23"/>
  <c r="S629" i="23" s="1"/>
  <c r="O617" i="23"/>
  <c r="P617" i="23"/>
  <c r="S617" i="23" s="1"/>
  <c r="O618" i="23"/>
  <c r="P618" i="23"/>
  <c r="S618" i="23" s="1"/>
  <c r="O256" i="23"/>
  <c r="P256" i="23"/>
  <c r="S256" i="23" s="1"/>
  <c r="P317" i="23"/>
  <c r="S317" i="23" s="1"/>
  <c r="O317" i="23"/>
  <c r="O554" i="23"/>
  <c r="P554" i="23"/>
  <c r="S554" i="23" s="1"/>
  <c r="O398" i="23"/>
  <c r="P398" i="23"/>
  <c r="S398" i="23" s="1"/>
  <c r="O430" i="23"/>
  <c r="P430" i="23"/>
  <c r="S430" i="23" s="1"/>
  <c r="P546" i="23"/>
  <c r="S546" i="23" s="1"/>
  <c r="O546" i="23"/>
  <c r="O109" i="23"/>
  <c r="P109" i="23"/>
  <c r="S109" i="23" s="1"/>
  <c r="P502" i="23"/>
  <c r="S502" i="23" s="1"/>
  <c r="O502" i="23"/>
  <c r="O355" i="23"/>
  <c r="P355" i="23"/>
  <c r="S355" i="23" s="1"/>
  <c r="O419" i="23"/>
  <c r="P419" i="23"/>
  <c r="S419" i="23" s="1"/>
  <c r="P477" i="23"/>
  <c r="S477" i="23" s="1"/>
  <c r="O477" i="23"/>
  <c r="O347" i="23"/>
  <c r="P347" i="23"/>
  <c r="S347" i="23" s="1"/>
  <c r="O290" i="23"/>
  <c r="P290" i="23"/>
  <c r="S290" i="23" s="1"/>
  <c r="O301" i="23"/>
  <c r="P301" i="23"/>
  <c r="S301" i="23" s="1"/>
  <c r="P85" i="23"/>
  <c r="S85" i="23" s="1"/>
  <c r="O85" i="23"/>
  <c r="O244" i="23"/>
  <c r="P244" i="23"/>
  <c r="S244" i="23" s="1"/>
  <c r="P209" i="23"/>
  <c r="S209" i="23" s="1"/>
  <c r="O209" i="23"/>
  <c r="P105" i="23"/>
  <c r="S105" i="23" s="1"/>
  <c r="O105" i="23"/>
  <c r="O75" i="23"/>
  <c r="P75" i="23"/>
  <c r="S75" i="23" s="1"/>
  <c r="O67" i="23"/>
  <c r="P67" i="23"/>
  <c r="S67" i="23" s="1"/>
  <c r="P170" i="23"/>
  <c r="S170" i="23" s="1"/>
  <c r="O170" i="23"/>
  <c r="O1442" i="23"/>
  <c r="P1442" i="23"/>
  <c r="S1442" i="23" s="1"/>
  <c r="P1343" i="23"/>
  <c r="S1343" i="23" s="1"/>
  <c r="O1343" i="23"/>
  <c r="O1351" i="23"/>
  <c r="P1351" i="23"/>
  <c r="S1351" i="23" s="1"/>
  <c r="O1163" i="23"/>
  <c r="P1163" i="23"/>
  <c r="S1163" i="23" s="1"/>
  <c r="O1136" i="23"/>
  <c r="P1136" i="23"/>
  <c r="S1136" i="23" s="1"/>
  <c r="O810" i="23"/>
  <c r="P810" i="23"/>
  <c r="S810" i="23" s="1"/>
  <c r="P1016" i="23"/>
  <c r="S1016" i="23" s="1"/>
  <c r="O1016" i="23"/>
  <c r="P194" i="23"/>
  <c r="S194" i="23" s="1"/>
  <c r="O194" i="23"/>
  <c r="O328" i="23"/>
  <c r="P328" i="23"/>
  <c r="S328" i="23" s="1"/>
  <c r="O431" i="23"/>
  <c r="P431" i="23"/>
  <c r="S431" i="23" s="1"/>
  <c r="P320" i="23"/>
  <c r="S320" i="23" s="1"/>
  <c r="O320" i="23"/>
  <c r="O74" i="23"/>
  <c r="P74" i="23"/>
  <c r="S74" i="23" s="1"/>
  <c r="O368" i="23"/>
  <c r="P368" i="23"/>
  <c r="S368" i="23" s="1"/>
  <c r="P200" i="23"/>
  <c r="S200" i="23" s="1"/>
  <c r="O200" i="23"/>
  <c r="O225" i="23"/>
  <c r="P225" i="23"/>
  <c r="S225" i="23" s="1"/>
  <c r="O1416" i="23"/>
  <c r="P1416" i="23"/>
  <c r="S1416" i="23" s="1"/>
  <c r="P1418" i="23"/>
  <c r="S1418" i="23" s="1"/>
  <c r="O1418" i="23"/>
  <c r="O1453" i="23"/>
  <c r="P1453" i="23"/>
  <c r="S1453" i="23" s="1"/>
  <c r="P1322" i="23"/>
  <c r="S1322" i="23" s="1"/>
  <c r="O1322" i="23"/>
  <c r="O1478" i="23"/>
  <c r="P1478" i="23"/>
  <c r="S1478" i="23" s="1"/>
  <c r="O1404" i="23"/>
  <c r="P1404" i="23"/>
  <c r="S1404" i="23" s="1"/>
  <c r="P1371" i="23"/>
  <c r="S1371" i="23" s="1"/>
  <c r="O1371" i="23"/>
  <c r="O1353" i="23"/>
  <c r="P1353" i="23"/>
  <c r="S1353" i="23" s="1"/>
  <c r="P1365" i="23"/>
  <c r="S1365" i="23" s="1"/>
  <c r="O1365" i="23"/>
  <c r="O1311" i="23"/>
  <c r="P1311" i="23"/>
  <c r="S1311" i="23" s="1"/>
  <c r="O1383" i="23"/>
  <c r="P1383" i="23"/>
  <c r="S1383" i="23" s="1"/>
  <c r="O1328" i="23"/>
  <c r="P1328" i="23"/>
  <c r="S1328" i="23" s="1"/>
  <c r="P1150" i="23"/>
  <c r="S1150" i="23" s="1"/>
  <c r="O1150" i="23"/>
  <c r="O1300" i="23"/>
  <c r="P1300" i="23"/>
  <c r="S1300" i="23" s="1"/>
  <c r="O1313" i="23"/>
  <c r="P1313" i="23"/>
  <c r="S1313" i="23" s="1"/>
  <c r="P1154" i="23"/>
  <c r="S1154" i="23" s="1"/>
  <c r="O1154" i="23"/>
  <c r="P954" i="23"/>
  <c r="S954" i="23" s="1"/>
  <c r="O954" i="23"/>
  <c r="O982" i="23"/>
  <c r="P982" i="23"/>
  <c r="S982" i="23" s="1"/>
  <c r="O1046" i="23"/>
  <c r="P1046" i="23"/>
  <c r="S1046" i="23" s="1"/>
  <c r="P1254" i="23"/>
  <c r="S1254" i="23" s="1"/>
  <c r="O1254" i="23"/>
  <c r="O911" i="23"/>
  <c r="P911" i="23"/>
  <c r="S911" i="23" s="1"/>
  <c r="O990" i="23"/>
  <c r="P990" i="23"/>
  <c r="S990" i="23" s="1"/>
  <c r="O1105" i="23"/>
  <c r="P1105" i="23"/>
  <c r="S1105" i="23" s="1"/>
  <c r="P1017" i="23"/>
  <c r="S1017" i="23" s="1"/>
  <c r="O1017" i="23"/>
  <c r="O997" i="23"/>
  <c r="P997" i="23"/>
  <c r="S997" i="23" s="1"/>
  <c r="O872" i="23"/>
  <c r="P872" i="23"/>
  <c r="S872" i="23" s="1"/>
  <c r="P860" i="23"/>
  <c r="S860" i="23" s="1"/>
  <c r="O860" i="23"/>
  <c r="O852" i="23"/>
  <c r="P852" i="23"/>
  <c r="S852" i="23" s="1"/>
  <c r="P1193" i="23"/>
  <c r="S1193" i="23" s="1"/>
  <c r="O1193" i="23"/>
  <c r="O787" i="23"/>
  <c r="P787" i="23"/>
  <c r="S787" i="23" s="1"/>
  <c r="P1091" i="23"/>
  <c r="S1091" i="23" s="1"/>
  <c r="O1091" i="23"/>
  <c r="P755" i="23"/>
  <c r="S755" i="23" s="1"/>
  <c r="O755" i="23"/>
  <c r="O874" i="23"/>
  <c r="P874" i="23"/>
  <c r="S874" i="23" s="1"/>
  <c r="O927" i="23"/>
  <c r="P927" i="23"/>
  <c r="S927" i="23" s="1"/>
  <c r="O914" i="23"/>
  <c r="P914" i="23"/>
  <c r="S914" i="23" s="1"/>
  <c r="P768" i="23"/>
  <c r="S768" i="23" s="1"/>
  <c r="O768" i="23"/>
  <c r="O814" i="23"/>
  <c r="P814" i="23"/>
  <c r="S814" i="23" s="1"/>
  <c r="O998" i="23"/>
  <c r="P998" i="23"/>
  <c r="S998" i="23" s="1"/>
  <c r="P910" i="23"/>
  <c r="S910" i="23" s="1"/>
  <c r="O910" i="23"/>
  <c r="O622" i="23"/>
  <c r="P622" i="23"/>
  <c r="S622" i="23" s="1"/>
  <c r="P663" i="23"/>
  <c r="S663" i="23" s="1"/>
  <c r="O663" i="23"/>
  <c r="P331" i="23"/>
  <c r="S331" i="23" s="1"/>
  <c r="O331" i="23"/>
  <c r="O602" i="23"/>
  <c r="P602" i="23"/>
  <c r="S602" i="23" s="1"/>
  <c r="O804" i="23"/>
  <c r="P804" i="23"/>
  <c r="S804" i="23" s="1"/>
  <c r="P822" i="23"/>
  <c r="S822" i="23" s="1"/>
  <c r="O822" i="23"/>
  <c r="O224" i="23"/>
  <c r="P224" i="23"/>
  <c r="S224" i="23" s="1"/>
  <c r="O601" i="23"/>
  <c r="P601" i="23"/>
  <c r="S601" i="23" s="1"/>
  <c r="O553" i="23"/>
  <c r="P553" i="23"/>
  <c r="S553" i="23" s="1"/>
  <c r="O778" i="23"/>
  <c r="P778" i="23"/>
  <c r="S778" i="23" s="1"/>
  <c r="O621" i="23"/>
  <c r="P621" i="23"/>
  <c r="S621" i="23" s="1"/>
  <c r="O594" i="23"/>
  <c r="P594" i="23"/>
  <c r="S594" i="23" s="1"/>
  <c r="P603" i="23"/>
  <c r="S603" i="23" s="1"/>
  <c r="O603" i="23"/>
  <c r="P245" i="23"/>
  <c r="S245" i="23" s="1"/>
  <c r="O245" i="23"/>
  <c r="O276" i="23"/>
  <c r="P276" i="23"/>
  <c r="S276" i="23" s="1"/>
  <c r="O534" i="23"/>
  <c r="P534" i="23"/>
  <c r="S534" i="23" s="1"/>
  <c r="P395" i="23"/>
  <c r="S395" i="23" s="1"/>
  <c r="O395" i="23"/>
  <c r="P385" i="23"/>
  <c r="S385" i="23" s="1"/>
  <c r="O385" i="23"/>
  <c r="P526" i="23"/>
  <c r="S526" i="23" s="1"/>
  <c r="O526" i="23"/>
  <c r="P584" i="23"/>
  <c r="S584" i="23" s="1"/>
  <c r="O584" i="23"/>
  <c r="O482" i="23"/>
  <c r="P482" i="23"/>
  <c r="S482" i="23" s="1"/>
  <c r="P323" i="23"/>
  <c r="S323" i="23" s="1"/>
  <c r="O323" i="23"/>
  <c r="O399" i="23"/>
  <c r="P399" i="23"/>
  <c r="S399" i="23" s="1"/>
  <c r="P457" i="23"/>
  <c r="S457" i="23" s="1"/>
  <c r="O457" i="23"/>
  <c r="P332" i="23"/>
  <c r="S332" i="23" s="1"/>
  <c r="O332" i="23"/>
  <c r="O243" i="23"/>
  <c r="P243" i="23"/>
  <c r="S243" i="23" s="1"/>
  <c r="O281" i="23"/>
  <c r="P281" i="23"/>
  <c r="S281" i="23" s="1"/>
  <c r="O288" i="23"/>
  <c r="P288" i="23"/>
  <c r="S288" i="23" s="1"/>
  <c r="P233" i="23"/>
  <c r="S233" i="23" s="1"/>
  <c r="O233" i="23"/>
  <c r="O207" i="23"/>
  <c r="P207" i="23"/>
  <c r="S207" i="23" s="1"/>
  <c r="P89" i="23"/>
  <c r="S89" i="23" s="1"/>
  <c r="O89" i="23"/>
  <c r="O54" i="23"/>
  <c r="P54" i="23"/>
  <c r="S54" i="23" s="1"/>
  <c r="P47" i="23"/>
  <c r="S47" i="23" s="1"/>
  <c r="O47" i="23"/>
  <c r="P150" i="23"/>
  <c r="S150" i="23" s="1"/>
  <c r="O150" i="23"/>
  <c r="O1481" i="23"/>
  <c r="P1481" i="23"/>
  <c r="S1481" i="23" s="1"/>
  <c r="P1469" i="23"/>
  <c r="S1469" i="23" s="1"/>
  <c r="O1469" i="23"/>
  <c r="O1421" i="23"/>
  <c r="P1421" i="23"/>
  <c r="S1421" i="23" s="1"/>
  <c r="P1208" i="23"/>
  <c r="S1208" i="23" s="1"/>
  <c r="O1208" i="23"/>
  <c r="P1277" i="23"/>
  <c r="S1277" i="23" s="1"/>
  <c r="O1277" i="23"/>
  <c r="O1023" i="23"/>
  <c r="P1023" i="23"/>
  <c r="S1023" i="23" s="1"/>
  <c r="O1030" i="23"/>
  <c r="P1030" i="23"/>
  <c r="S1030" i="23" s="1"/>
  <c r="O1177" i="23"/>
  <c r="P1177" i="23"/>
  <c r="S1177" i="23" s="1"/>
  <c r="O947" i="23"/>
  <c r="P947" i="23"/>
  <c r="S947" i="23" s="1"/>
  <c r="O918" i="23"/>
  <c r="P918" i="23"/>
  <c r="S918" i="23" s="1"/>
  <c r="P1051" i="23"/>
  <c r="S1051" i="23" s="1"/>
  <c r="O1051" i="23"/>
  <c r="O640" i="23"/>
  <c r="P640" i="23"/>
  <c r="S640" i="23" s="1"/>
  <c r="P606" i="23"/>
  <c r="S606" i="23" s="1"/>
  <c r="O606" i="23"/>
  <c r="O424" i="23"/>
  <c r="P424" i="23"/>
  <c r="S424" i="23" s="1"/>
  <c r="O371" i="23"/>
  <c r="P371" i="23"/>
  <c r="S371" i="23" s="1"/>
  <c r="P229" i="23"/>
  <c r="S229" i="23" s="1"/>
  <c r="O229" i="23"/>
  <c r="O421" i="23"/>
  <c r="P421" i="23"/>
  <c r="S421" i="23" s="1"/>
  <c r="O34" i="23"/>
  <c r="P34" i="23"/>
  <c r="S34" i="23" s="1"/>
  <c r="O1460" i="23"/>
  <c r="P1460" i="23"/>
  <c r="S1460" i="23" s="1"/>
  <c r="P1242" i="23"/>
  <c r="S1242" i="23" s="1"/>
  <c r="O1242" i="23"/>
  <c r="P1521" i="23"/>
  <c r="S1521" i="23" s="1"/>
  <c r="O1521" i="23"/>
  <c r="O1457" i="23"/>
  <c r="P1457" i="23"/>
  <c r="S1457" i="23" s="1"/>
  <c r="O1445" i="23"/>
  <c r="P1445" i="23"/>
  <c r="S1445" i="23" s="1"/>
  <c r="O1374" i="23"/>
  <c r="P1374" i="23"/>
  <c r="S1374" i="23" s="1"/>
  <c r="O1367" i="23"/>
  <c r="P1367" i="23"/>
  <c r="S1367" i="23" s="1"/>
  <c r="O1458" i="23"/>
  <c r="P1458" i="23"/>
  <c r="S1458" i="23" s="1"/>
  <c r="O1386" i="23"/>
  <c r="P1386" i="23"/>
  <c r="S1386" i="23" s="1"/>
  <c r="O1346" i="23"/>
  <c r="P1346" i="23"/>
  <c r="S1346" i="23" s="1"/>
  <c r="P1282" i="23"/>
  <c r="S1282" i="23" s="1"/>
  <c r="O1282" i="23"/>
  <c r="O1361" i="23"/>
  <c r="P1361" i="23"/>
  <c r="S1361" i="23" s="1"/>
  <c r="O1285" i="23"/>
  <c r="P1285" i="23"/>
  <c r="S1285" i="23" s="1"/>
  <c r="O1368" i="23"/>
  <c r="P1368" i="23"/>
  <c r="S1368" i="23" s="1"/>
  <c r="O1326" i="23"/>
  <c r="P1326" i="23"/>
  <c r="S1326" i="23" s="1"/>
  <c r="O1090" i="23"/>
  <c r="P1090" i="23"/>
  <c r="S1090" i="23" s="1"/>
  <c r="P1179" i="23"/>
  <c r="S1179" i="23" s="1"/>
  <c r="O1179" i="23"/>
  <c r="O1291" i="23"/>
  <c r="P1291" i="23"/>
  <c r="S1291" i="23" s="1"/>
  <c r="O1293" i="23"/>
  <c r="P1293" i="23"/>
  <c r="S1293" i="23" s="1"/>
  <c r="P1114" i="23"/>
  <c r="S1114" i="23" s="1"/>
  <c r="O1114" i="23"/>
  <c r="P759" i="23"/>
  <c r="S759" i="23" s="1"/>
  <c r="O759" i="23"/>
  <c r="P946" i="23"/>
  <c r="S946" i="23" s="1"/>
  <c r="O946" i="23"/>
  <c r="P926" i="23"/>
  <c r="S926" i="23" s="1"/>
  <c r="O926" i="23"/>
  <c r="O1234" i="23"/>
  <c r="P1234" i="23"/>
  <c r="S1234" i="23" s="1"/>
  <c r="P899" i="23"/>
  <c r="S899" i="23" s="1"/>
  <c r="O899" i="23"/>
  <c r="O980" i="23"/>
  <c r="P980" i="23"/>
  <c r="S980" i="23" s="1"/>
  <c r="O1088" i="23"/>
  <c r="P1088" i="23"/>
  <c r="S1088" i="23" s="1"/>
  <c r="O831" i="23"/>
  <c r="P831" i="23"/>
  <c r="S831" i="23" s="1"/>
  <c r="O970" i="23"/>
  <c r="P970" i="23"/>
  <c r="S970" i="23" s="1"/>
  <c r="O857" i="23"/>
  <c r="P857" i="23"/>
  <c r="S857" i="23" s="1"/>
  <c r="O752" i="23"/>
  <c r="P752" i="23"/>
  <c r="S752" i="23" s="1"/>
  <c r="P840" i="23"/>
  <c r="S840" i="23" s="1"/>
  <c r="O840" i="23"/>
  <c r="P1173" i="23"/>
  <c r="S1173" i="23" s="1"/>
  <c r="O1173" i="23"/>
  <c r="O762" i="23"/>
  <c r="P762" i="23"/>
  <c r="S762" i="23" s="1"/>
  <c r="O1071" i="23"/>
  <c r="P1071" i="23"/>
  <c r="S1071" i="23" s="1"/>
  <c r="O729" i="23"/>
  <c r="P729" i="23"/>
  <c r="S729" i="23" s="1"/>
  <c r="O819" i="23"/>
  <c r="P819" i="23"/>
  <c r="S819" i="23" s="1"/>
  <c r="P905" i="23"/>
  <c r="S905" i="23" s="1"/>
  <c r="O905" i="23"/>
  <c r="O844" i="23"/>
  <c r="P844" i="23"/>
  <c r="S844" i="23" s="1"/>
  <c r="O757" i="23"/>
  <c r="P757" i="23"/>
  <c r="S757" i="23" s="1"/>
  <c r="O767" i="23"/>
  <c r="P767" i="23"/>
  <c r="S767" i="23" s="1"/>
  <c r="O978" i="23"/>
  <c r="P978" i="23"/>
  <c r="S978" i="23" s="1"/>
  <c r="P885" i="23"/>
  <c r="S885" i="23" s="1"/>
  <c r="O885" i="23"/>
  <c r="P616" i="23"/>
  <c r="S616" i="23" s="1"/>
  <c r="O616" i="23"/>
  <c r="P634" i="23"/>
  <c r="S634" i="23" s="1"/>
  <c r="O634" i="23"/>
  <c r="O689" i="23"/>
  <c r="P689" i="23"/>
  <c r="S689" i="23" s="1"/>
  <c r="P587" i="23"/>
  <c r="S587" i="23" s="1"/>
  <c r="O587" i="23"/>
  <c r="O777" i="23"/>
  <c r="P777" i="23"/>
  <c r="S777" i="23" s="1"/>
  <c r="P800" i="23"/>
  <c r="S800" i="23" s="1"/>
  <c r="O800" i="23"/>
  <c r="O801" i="23"/>
  <c r="P801" i="23"/>
  <c r="S801" i="23" s="1"/>
  <c r="P527" i="23"/>
  <c r="S527" i="23" s="1"/>
  <c r="O527" i="23"/>
  <c r="P458" i="23"/>
  <c r="S458" i="23" s="1"/>
  <c r="O458" i="23"/>
  <c r="P758" i="23"/>
  <c r="S758" i="23" s="1"/>
  <c r="O758" i="23"/>
  <c r="O619" i="23"/>
  <c r="P619" i="23"/>
  <c r="S619" i="23" s="1"/>
  <c r="O592" i="23"/>
  <c r="P592" i="23"/>
  <c r="S592" i="23" s="1"/>
  <c r="P560" i="23"/>
  <c r="S560" i="23" s="1"/>
  <c r="O560" i="23"/>
  <c r="P180" i="23"/>
  <c r="S180" i="23" s="1"/>
  <c r="O180" i="23"/>
  <c r="O249" i="23"/>
  <c r="P249" i="23"/>
  <c r="S249" i="23" s="1"/>
  <c r="P508" i="23"/>
  <c r="S508" i="23" s="1"/>
  <c r="O508" i="23"/>
  <c r="O376" i="23"/>
  <c r="P376" i="23"/>
  <c r="S376" i="23" s="1"/>
  <c r="O378" i="23"/>
  <c r="P378" i="23"/>
  <c r="S378" i="23" s="1"/>
  <c r="P476" i="23"/>
  <c r="S476" i="23" s="1"/>
  <c r="O476" i="23"/>
  <c r="P564" i="23"/>
  <c r="S564" i="23" s="1"/>
  <c r="O564" i="23"/>
  <c r="O462" i="23"/>
  <c r="P462" i="23"/>
  <c r="S462" i="23" s="1"/>
  <c r="P292" i="23"/>
  <c r="S292" i="23" s="1"/>
  <c r="O292" i="23"/>
  <c r="O379" i="23"/>
  <c r="P379" i="23"/>
  <c r="S379" i="23" s="1"/>
  <c r="P437" i="23"/>
  <c r="S437" i="23" s="1"/>
  <c r="O437" i="23"/>
  <c r="O311" i="23"/>
  <c r="P311" i="23"/>
  <c r="S311" i="23" s="1"/>
  <c r="P206" i="23"/>
  <c r="S206" i="23" s="1"/>
  <c r="O206" i="23"/>
  <c r="O268" i="23"/>
  <c r="P268" i="23"/>
  <c r="S268" i="23" s="1"/>
  <c r="O239" i="23"/>
  <c r="P239" i="23"/>
  <c r="S239" i="23" s="1"/>
  <c r="O176" i="23"/>
  <c r="P176" i="23"/>
  <c r="S176" i="23" s="1"/>
  <c r="O205" i="23"/>
  <c r="P205" i="23"/>
  <c r="S205" i="23" s="1"/>
  <c r="O81" i="23"/>
  <c r="P81" i="23"/>
  <c r="S81" i="23" s="1"/>
  <c r="O86" i="23"/>
  <c r="P86" i="23"/>
  <c r="S86" i="23" s="1"/>
  <c r="P27" i="23"/>
  <c r="S27" i="23" s="1"/>
  <c r="O27" i="23"/>
  <c r="P130" i="23"/>
  <c r="S130" i="23" s="1"/>
  <c r="O130" i="23"/>
  <c r="O1520" i="23"/>
  <c r="P1520" i="23"/>
  <c r="S1520" i="23" s="1"/>
  <c r="O1288" i="23"/>
  <c r="P1288" i="23"/>
  <c r="S1288" i="23" s="1"/>
  <c r="O1358" i="23"/>
  <c r="P1358" i="23"/>
  <c r="S1358" i="23" s="1"/>
  <c r="O1256" i="23"/>
  <c r="P1256" i="23"/>
  <c r="S1256" i="23" s="1"/>
  <c r="O928" i="23"/>
  <c r="P928" i="23"/>
  <c r="S928" i="23" s="1"/>
  <c r="O977" i="23"/>
  <c r="P977" i="23"/>
  <c r="S977" i="23" s="1"/>
  <c r="P849" i="23"/>
  <c r="S849" i="23" s="1"/>
  <c r="O849" i="23"/>
  <c r="O1153" i="23"/>
  <c r="P1153" i="23"/>
  <c r="S1153" i="23" s="1"/>
  <c r="O1045" i="23"/>
  <c r="P1045" i="23"/>
  <c r="S1045" i="23" s="1"/>
  <c r="O725" i="23"/>
  <c r="P725" i="23"/>
  <c r="S725" i="23" s="1"/>
  <c r="P833" i="23"/>
  <c r="S833" i="23" s="1"/>
  <c r="O833" i="23"/>
  <c r="O655" i="23"/>
  <c r="P655" i="23"/>
  <c r="S655" i="23" s="1"/>
  <c r="O958" i="23"/>
  <c r="P958" i="23"/>
  <c r="S958" i="23" s="1"/>
  <c r="P883" i="23"/>
  <c r="S883" i="23" s="1"/>
  <c r="O883" i="23"/>
  <c r="P400" i="23"/>
  <c r="S400" i="23" s="1"/>
  <c r="O400" i="23"/>
  <c r="O433" i="23"/>
  <c r="P433" i="23"/>
  <c r="S433" i="23" s="1"/>
  <c r="P738" i="23"/>
  <c r="S738" i="23" s="1"/>
  <c r="O738" i="23"/>
  <c r="P613" i="23"/>
  <c r="S613" i="23" s="1"/>
  <c r="O613" i="23"/>
  <c r="O590" i="23"/>
  <c r="P590" i="23"/>
  <c r="S590" i="23" s="1"/>
  <c r="O295" i="23"/>
  <c r="P295" i="23"/>
  <c r="S295" i="23" s="1"/>
  <c r="O352" i="23"/>
  <c r="P352" i="23"/>
  <c r="S352" i="23" s="1"/>
  <c r="P263" i="23"/>
  <c r="S263" i="23" s="1"/>
  <c r="O263" i="23"/>
  <c r="P544" i="23"/>
  <c r="S544" i="23" s="1"/>
  <c r="O544" i="23"/>
  <c r="O442" i="23"/>
  <c r="P442" i="23"/>
  <c r="S442" i="23" s="1"/>
  <c r="O267" i="23"/>
  <c r="P267" i="23"/>
  <c r="S267" i="23" s="1"/>
  <c r="P336" i="23"/>
  <c r="S336" i="23" s="1"/>
  <c r="O336" i="23"/>
  <c r="O417" i="23"/>
  <c r="P417" i="23"/>
  <c r="S417" i="23" s="1"/>
  <c r="O309" i="23"/>
  <c r="P309" i="23"/>
  <c r="S309" i="23" s="1"/>
  <c r="O166" i="23"/>
  <c r="P166" i="23"/>
  <c r="S166" i="23" s="1"/>
  <c r="P252" i="23"/>
  <c r="S252" i="23" s="1"/>
  <c r="O252" i="23"/>
  <c r="P137" i="23"/>
  <c r="S137" i="23" s="1"/>
  <c r="O137" i="23"/>
  <c r="O168" i="23"/>
  <c r="P168" i="23"/>
  <c r="S168" i="23" s="1"/>
  <c r="O203" i="23"/>
  <c r="P203" i="23"/>
  <c r="S203" i="23" s="1"/>
  <c r="P110" i="23"/>
  <c r="S110" i="23" s="1"/>
  <c r="O110" i="23"/>
  <c r="O1477" i="23"/>
  <c r="P1477" i="23"/>
  <c r="S1477" i="23" s="1"/>
  <c r="O1409" i="23"/>
  <c r="P1409" i="23"/>
  <c r="S1409" i="23" s="1"/>
  <c r="O1504" i="23"/>
  <c r="P1504" i="23"/>
  <c r="S1504" i="23" s="1"/>
  <c r="O1467" i="23"/>
  <c r="P1467" i="23"/>
  <c r="S1467" i="23" s="1"/>
  <c r="P1412" i="23"/>
  <c r="S1412" i="23" s="1"/>
  <c r="O1412" i="23"/>
  <c r="O1384" i="23"/>
  <c r="P1384" i="23"/>
  <c r="S1384" i="23" s="1"/>
  <c r="P1512" i="23"/>
  <c r="S1512" i="23" s="1"/>
  <c r="O1512" i="23"/>
  <c r="O1435" i="23"/>
  <c r="P1435" i="23"/>
  <c r="S1435" i="23" s="1"/>
  <c r="O1283" i="23"/>
  <c r="P1283" i="23"/>
  <c r="S1283" i="23" s="1"/>
  <c r="O1309" i="23"/>
  <c r="P1309" i="23"/>
  <c r="S1309" i="23" s="1"/>
  <c r="O1266" i="23"/>
  <c r="P1266" i="23"/>
  <c r="S1266" i="23" s="1"/>
  <c r="O1320" i="23"/>
  <c r="P1320" i="23"/>
  <c r="S1320" i="23" s="1"/>
  <c r="O1287" i="23"/>
  <c r="P1287" i="23"/>
  <c r="S1287" i="23" s="1"/>
  <c r="P1109" i="23"/>
  <c r="S1109" i="23" s="1"/>
  <c r="O1109" i="23"/>
  <c r="O1085" i="23"/>
  <c r="P1085" i="23"/>
  <c r="S1085" i="23" s="1"/>
  <c r="O1223" i="23"/>
  <c r="P1223" i="23"/>
  <c r="S1223" i="23" s="1"/>
  <c r="O1095" i="23"/>
  <c r="P1095" i="23"/>
  <c r="S1095" i="23" s="1"/>
  <c r="P1069" i="23"/>
  <c r="S1069" i="23" s="1"/>
  <c r="O1069" i="23"/>
  <c r="O1344" i="23"/>
  <c r="P1344" i="23"/>
  <c r="S1344" i="23" s="1"/>
  <c r="O923" i="23"/>
  <c r="P923" i="23"/>
  <c r="S923" i="23" s="1"/>
  <c r="P880" i="23"/>
  <c r="S880" i="23" s="1"/>
  <c r="O880" i="23"/>
  <c r="O1103" i="23"/>
  <c r="P1103" i="23"/>
  <c r="S1103" i="23" s="1"/>
  <c r="O1352" i="23"/>
  <c r="P1352" i="23"/>
  <c r="S1352" i="23" s="1"/>
  <c r="O916" i="23"/>
  <c r="P916" i="23"/>
  <c r="S916" i="23" s="1"/>
  <c r="P1038" i="23"/>
  <c r="S1038" i="23" s="1"/>
  <c r="O1038" i="23"/>
  <c r="O699" i="23"/>
  <c r="P699" i="23"/>
  <c r="S699" i="23" s="1"/>
  <c r="O935" i="23"/>
  <c r="P935" i="23"/>
  <c r="S935" i="23" s="1"/>
  <c r="P845" i="23"/>
  <c r="S845" i="23" s="1"/>
  <c r="O845" i="23"/>
  <c r="P682" i="23"/>
  <c r="S682" i="23" s="1"/>
  <c r="O682" i="23"/>
  <c r="O909" i="23"/>
  <c r="P909" i="23"/>
  <c r="S909" i="23" s="1"/>
  <c r="O1133" i="23"/>
  <c r="P1133" i="23"/>
  <c r="S1133" i="23" s="1"/>
  <c r="P467" i="23"/>
  <c r="S467" i="23" s="1"/>
  <c r="O467" i="23"/>
  <c r="O1000" i="23"/>
  <c r="P1000" i="23"/>
  <c r="S1000" i="23" s="1"/>
  <c r="O486" i="23"/>
  <c r="P486" i="23"/>
  <c r="S486" i="23" s="1"/>
  <c r="O727" i="23"/>
  <c r="P727" i="23"/>
  <c r="S727" i="23" s="1"/>
  <c r="O745" i="23"/>
  <c r="P745" i="23"/>
  <c r="S745" i="23" s="1"/>
  <c r="O812" i="23"/>
  <c r="P812" i="23"/>
  <c r="S812" i="23" s="1"/>
  <c r="O702" i="23"/>
  <c r="P702" i="23"/>
  <c r="S702" i="23" s="1"/>
  <c r="O786" i="23"/>
  <c r="P786" i="23"/>
  <c r="S786" i="23" s="1"/>
  <c r="O938" i="23"/>
  <c r="P938" i="23"/>
  <c r="S938" i="23" s="1"/>
  <c r="P881" i="23"/>
  <c r="S881" i="23" s="1"/>
  <c r="O881" i="23"/>
  <c r="O598" i="23"/>
  <c r="P598" i="23"/>
  <c r="S598" i="23" s="1"/>
  <c r="O595" i="23"/>
  <c r="P595" i="23"/>
  <c r="S595" i="23" s="1"/>
  <c r="O669" i="23"/>
  <c r="P669" i="23"/>
  <c r="S669" i="23" s="1"/>
  <c r="O551" i="23"/>
  <c r="P551" i="23"/>
  <c r="S551" i="23" s="1"/>
  <c r="O731" i="23"/>
  <c r="P731" i="23"/>
  <c r="S731" i="23" s="1"/>
  <c r="P783" i="23"/>
  <c r="S783" i="23" s="1"/>
  <c r="O783" i="23"/>
  <c r="O761" i="23"/>
  <c r="P761" i="23"/>
  <c r="S761" i="23" s="1"/>
  <c r="O391" i="23"/>
  <c r="P391" i="23"/>
  <c r="S391" i="23" s="1"/>
  <c r="O429" i="23"/>
  <c r="P429" i="23"/>
  <c r="S429" i="23" s="1"/>
  <c r="O718" i="23"/>
  <c r="P718" i="23"/>
  <c r="S718" i="23" s="1"/>
  <c r="O611" i="23"/>
  <c r="P611" i="23"/>
  <c r="S611" i="23" s="1"/>
  <c r="O571" i="23"/>
  <c r="P571" i="23"/>
  <c r="S571" i="23" s="1"/>
  <c r="P517" i="23"/>
  <c r="S517" i="23" s="1"/>
  <c r="O517" i="23"/>
  <c r="O198" i="23"/>
  <c r="P198" i="23"/>
  <c r="S198" i="23" s="1"/>
  <c r="P552" i="23"/>
  <c r="S552" i="23" s="1"/>
  <c r="O552" i="23"/>
  <c r="O428" i="23"/>
  <c r="P428" i="23"/>
  <c r="S428" i="23" s="1"/>
  <c r="O184" i="23"/>
  <c r="P184" i="23"/>
  <c r="S184" i="23" s="1"/>
  <c r="O68" i="23"/>
  <c r="P68" i="23"/>
  <c r="S68" i="23" s="1"/>
  <c r="O401" i="23"/>
  <c r="P401" i="23"/>
  <c r="S401" i="23" s="1"/>
  <c r="O524" i="23"/>
  <c r="P524" i="23"/>
  <c r="S524" i="23" s="1"/>
  <c r="O422" i="23"/>
  <c r="P422" i="23"/>
  <c r="S422" i="23" s="1"/>
  <c r="O261" i="23"/>
  <c r="P261" i="23"/>
  <c r="S261" i="23" s="1"/>
  <c r="P327" i="23"/>
  <c r="S327" i="23" s="1"/>
  <c r="O327" i="23"/>
  <c r="O397" i="23"/>
  <c r="P397" i="23"/>
  <c r="S397" i="23" s="1"/>
  <c r="O307" i="23"/>
  <c r="P307" i="23"/>
  <c r="S307" i="23" s="1"/>
  <c r="P153" i="23"/>
  <c r="S153" i="23" s="1"/>
  <c r="O153" i="23"/>
  <c r="O158" i="23"/>
  <c r="P158" i="23"/>
  <c r="S158" i="23" s="1"/>
  <c r="P102" i="23"/>
  <c r="S102" i="23" s="1"/>
  <c r="O102" i="23"/>
  <c r="O141" i="23"/>
  <c r="P141" i="23"/>
  <c r="S141" i="23" s="1"/>
  <c r="O201" i="23"/>
  <c r="P201" i="23"/>
  <c r="S201" i="23" s="1"/>
  <c r="O35" i="23"/>
  <c r="P35" i="23"/>
  <c r="S35" i="23" s="1"/>
  <c r="O46" i="23"/>
  <c r="P46" i="23"/>
  <c r="S46" i="23" s="1"/>
  <c r="P143" i="23"/>
  <c r="S143" i="23" s="1"/>
  <c r="O143" i="23"/>
  <c r="P90" i="23"/>
  <c r="S90" i="23" s="1"/>
  <c r="O90" i="23"/>
  <c r="O751" i="23"/>
  <c r="P751" i="23"/>
  <c r="S751" i="23" s="1"/>
  <c r="O1436" i="23"/>
  <c r="P1436" i="23"/>
  <c r="S1436" i="23" s="1"/>
  <c r="O1224" i="23"/>
  <c r="P1224" i="23"/>
  <c r="S1224" i="23" s="1"/>
  <c r="O1493" i="23"/>
  <c r="P1493" i="23"/>
  <c r="S1493" i="23" s="1"/>
  <c r="O1376" i="23"/>
  <c r="P1376" i="23"/>
  <c r="S1376" i="23" s="1"/>
  <c r="P1401" i="23"/>
  <c r="S1401" i="23" s="1"/>
  <c r="O1401" i="23"/>
  <c r="P1258" i="23"/>
  <c r="S1258" i="23" s="1"/>
  <c r="O1258" i="23"/>
  <c r="O1306" i="23"/>
  <c r="P1306" i="23"/>
  <c r="S1306" i="23" s="1"/>
  <c r="P1149" i="23"/>
  <c r="S1149" i="23" s="1"/>
  <c r="O1149" i="23"/>
  <c r="P1305" i="23"/>
  <c r="S1305" i="23" s="1"/>
  <c r="O1305" i="23"/>
  <c r="P1159" i="23"/>
  <c r="S1159" i="23" s="1"/>
  <c r="O1159" i="23"/>
  <c r="P1094" i="23"/>
  <c r="S1094" i="23" s="1"/>
  <c r="O1094" i="23"/>
  <c r="O1068" i="23"/>
  <c r="P1068" i="23"/>
  <c r="S1068" i="23" s="1"/>
  <c r="P1169" i="23"/>
  <c r="S1169" i="23" s="1"/>
  <c r="O1169" i="23"/>
  <c r="P683" i="23"/>
  <c r="S683" i="23" s="1"/>
  <c r="O683" i="23"/>
  <c r="P1012" i="23"/>
  <c r="S1012" i="23" s="1"/>
  <c r="O1012" i="23"/>
  <c r="P1324" i="23"/>
  <c r="S1324" i="23" s="1"/>
  <c r="O1324" i="23"/>
  <c r="P901" i="23"/>
  <c r="S901" i="23" s="1"/>
  <c r="O901" i="23"/>
  <c r="O875" i="23"/>
  <c r="P875" i="23"/>
  <c r="S875" i="23" s="1"/>
  <c r="O1098" i="23"/>
  <c r="P1098" i="23"/>
  <c r="S1098" i="23" s="1"/>
  <c r="P1332" i="23"/>
  <c r="S1332" i="23" s="1"/>
  <c r="O1332" i="23"/>
  <c r="O873" i="23"/>
  <c r="P873" i="23"/>
  <c r="S873" i="23" s="1"/>
  <c r="P973" i="23"/>
  <c r="S973" i="23" s="1"/>
  <c r="O973" i="23"/>
  <c r="O692" i="23"/>
  <c r="P692" i="23"/>
  <c r="S692" i="23" s="1"/>
  <c r="O932" i="23"/>
  <c r="P932" i="23"/>
  <c r="S932" i="23" s="1"/>
  <c r="O841" i="23"/>
  <c r="P841" i="23"/>
  <c r="S841" i="23" s="1"/>
  <c r="O1206" i="23"/>
  <c r="P1206" i="23"/>
  <c r="S1206" i="23" s="1"/>
  <c r="P585" i="23"/>
  <c r="S585" i="23" s="1"/>
  <c r="O585" i="23"/>
  <c r="O1113" i="23"/>
  <c r="P1113" i="23"/>
  <c r="S1113" i="23" s="1"/>
  <c r="O1082" i="23"/>
  <c r="P1082" i="23"/>
  <c r="S1082" i="23" s="1"/>
  <c r="O968" i="23"/>
  <c r="P968" i="23"/>
  <c r="S968" i="23" s="1"/>
  <c r="O949" i="23"/>
  <c r="P949" i="23"/>
  <c r="S949" i="23" s="1"/>
  <c r="O742" i="23"/>
  <c r="P742" i="23"/>
  <c r="S742" i="23" s="1"/>
  <c r="P714" i="23"/>
  <c r="S714" i="23" s="1"/>
  <c r="O714" i="23"/>
  <c r="O789" i="23"/>
  <c r="P789" i="23"/>
  <c r="S789" i="23" s="1"/>
  <c r="O653" i="23"/>
  <c r="P653" i="23"/>
  <c r="S653" i="23" s="1"/>
  <c r="O747" i="23"/>
  <c r="P747" i="23"/>
  <c r="S747" i="23" s="1"/>
  <c r="O912" i="23"/>
  <c r="P912" i="23"/>
  <c r="S912" i="23" s="1"/>
  <c r="P879" i="23"/>
  <c r="S879" i="23" s="1"/>
  <c r="O879" i="23"/>
  <c r="O538" i="23"/>
  <c r="P538" i="23"/>
  <c r="S538" i="23" s="1"/>
  <c r="P572" i="23"/>
  <c r="S572" i="23" s="1"/>
  <c r="O572" i="23"/>
  <c r="O662" i="23"/>
  <c r="P662" i="23"/>
  <c r="S662" i="23" s="1"/>
  <c r="O531" i="23"/>
  <c r="P531" i="23"/>
  <c r="S531" i="23" s="1"/>
  <c r="P686" i="23"/>
  <c r="S686" i="23" s="1"/>
  <c r="O686" i="23"/>
  <c r="P764" i="23"/>
  <c r="S764" i="23" s="1"/>
  <c r="O764" i="23"/>
  <c r="P741" i="23"/>
  <c r="S741" i="23" s="1"/>
  <c r="O741" i="23"/>
  <c r="P343" i="23"/>
  <c r="S343" i="23" s="1"/>
  <c r="O343" i="23"/>
  <c r="O386" i="23"/>
  <c r="P386" i="23"/>
  <c r="S386" i="23" s="1"/>
  <c r="O694" i="23"/>
  <c r="P694" i="23"/>
  <c r="S694" i="23" s="1"/>
  <c r="O588" i="23"/>
  <c r="P588" i="23"/>
  <c r="S588" i="23" s="1"/>
  <c r="O545" i="23"/>
  <c r="P545" i="23"/>
  <c r="S545" i="23" s="1"/>
  <c r="P494" i="23"/>
  <c r="S494" i="23" s="1"/>
  <c r="O494" i="23"/>
  <c r="O193" i="23"/>
  <c r="P193" i="23"/>
  <c r="S193" i="23" s="1"/>
  <c r="P541" i="23"/>
  <c r="S541" i="23" s="1"/>
  <c r="O541" i="23"/>
  <c r="O197" i="23"/>
  <c r="P197" i="23"/>
  <c r="S197" i="23" s="1"/>
  <c r="O128" i="23"/>
  <c r="P128" i="23"/>
  <c r="S128" i="23" s="1"/>
  <c r="P568" i="23"/>
  <c r="S568" i="23" s="1"/>
  <c r="O568" i="23"/>
  <c r="P380" i="23"/>
  <c r="S380" i="23" s="1"/>
  <c r="O380" i="23"/>
  <c r="O503" i="23"/>
  <c r="P503" i="23"/>
  <c r="S503" i="23" s="1"/>
  <c r="O402" i="23"/>
  <c r="P402" i="23"/>
  <c r="S402" i="23" s="1"/>
  <c r="P242" i="23"/>
  <c r="S242" i="23" s="1"/>
  <c r="O242" i="23"/>
  <c r="O316" i="23"/>
  <c r="P316" i="23"/>
  <c r="S316" i="23" s="1"/>
  <c r="O377" i="23"/>
  <c r="P377" i="23"/>
  <c r="S377" i="23" s="1"/>
  <c r="P305" i="23"/>
  <c r="S305" i="23" s="1"/>
  <c r="O305" i="23"/>
  <c r="P140" i="23"/>
  <c r="S140" i="23" s="1"/>
  <c r="O140" i="23"/>
  <c r="O118" i="23"/>
  <c r="P118" i="23"/>
  <c r="S118" i="23" s="1"/>
  <c r="O277" i="23"/>
  <c r="P277" i="23"/>
  <c r="S277" i="23" s="1"/>
  <c r="O80" i="23"/>
  <c r="P80" i="23"/>
  <c r="S80" i="23" s="1"/>
  <c r="O135" i="23"/>
  <c r="P135" i="23"/>
  <c r="S135" i="23" s="1"/>
  <c r="P230" i="23"/>
  <c r="S230" i="23" s="1"/>
  <c r="O230" i="23"/>
  <c r="O26" i="23"/>
  <c r="P26" i="23"/>
  <c r="S26" i="23" s="1"/>
  <c r="O123" i="23"/>
  <c r="P123" i="23"/>
  <c r="S123" i="23" s="1"/>
  <c r="P70" i="23"/>
  <c r="S70" i="23" s="1"/>
  <c r="O70" i="23"/>
  <c r="P1451" i="23"/>
  <c r="S1451" i="23" s="1"/>
  <c r="O1451" i="23"/>
  <c r="O1269" i="23"/>
  <c r="P1269" i="23"/>
  <c r="S1269" i="23" s="1"/>
  <c r="P1138" i="23"/>
  <c r="S1138" i="23" s="1"/>
  <c r="O1138" i="23"/>
  <c r="O1364" i="23"/>
  <c r="P1364" i="23"/>
  <c r="S1364" i="23" s="1"/>
  <c r="P884" i="23"/>
  <c r="S884" i="23" s="1"/>
  <c r="O884" i="23"/>
  <c r="P957" i="23"/>
  <c r="S957" i="23" s="1"/>
  <c r="O957" i="23"/>
  <c r="O575" i="23"/>
  <c r="P575" i="23"/>
  <c r="S575" i="23" s="1"/>
  <c r="P717" i="23"/>
  <c r="S717" i="23" s="1"/>
  <c r="O717" i="23"/>
  <c r="P781" i="23"/>
  <c r="S781" i="23" s="1"/>
  <c r="O781" i="23"/>
  <c r="O38" i="23"/>
  <c r="P38" i="23"/>
  <c r="S38" i="23" s="1"/>
  <c r="O1331" i="23"/>
  <c r="P1331" i="23"/>
  <c r="S1331" i="23" s="1"/>
  <c r="P1485" i="23"/>
  <c r="S1485" i="23" s="1"/>
  <c r="O1485" i="23"/>
  <c r="O1515" i="23"/>
  <c r="P1515" i="23"/>
  <c r="S1515" i="23" s="1"/>
  <c r="O1473" i="23"/>
  <c r="P1473" i="23"/>
  <c r="S1473" i="23" s="1"/>
  <c r="P1366" i="23"/>
  <c r="S1366" i="23" s="1"/>
  <c r="O1366" i="23"/>
  <c r="O1405" i="23"/>
  <c r="P1405" i="23"/>
  <c r="S1405" i="23" s="1"/>
  <c r="O1221" i="23"/>
  <c r="P1221" i="23"/>
  <c r="S1221" i="23" s="1"/>
  <c r="O1472" i="23"/>
  <c r="P1472" i="23"/>
  <c r="S1472" i="23" s="1"/>
  <c r="O1307" i="23"/>
  <c r="P1307" i="23"/>
  <c r="S1307" i="23" s="1"/>
  <c r="O1190" i="23"/>
  <c r="P1190" i="23"/>
  <c r="S1190" i="23" s="1"/>
  <c r="O1145" i="23"/>
  <c r="P1145" i="23"/>
  <c r="S1145" i="23" s="1"/>
  <c r="P1063" i="23"/>
  <c r="S1063" i="23" s="1"/>
  <c r="O1063" i="23"/>
  <c r="O1278" i="23"/>
  <c r="P1278" i="23"/>
  <c r="S1278" i="23" s="1"/>
  <c r="P937" i="23"/>
  <c r="S937" i="23" s="1"/>
  <c r="O937" i="23"/>
  <c r="P1055" i="23"/>
  <c r="S1055" i="23" s="1"/>
  <c r="O1055" i="23"/>
  <c r="P999" i="23"/>
  <c r="S999" i="23" s="1"/>
  <c r="O999" i="23"/>
  <c r="P1119" i="23"/>
  <c r="S1119" i="23" s="1"/>
  <c r="O1119" i="23"/>
  <c r="P1260" i="23"/>
  <c r="S1260" i="23" s="1"/>
  <c r="O1260" i="23"/>
  <c r="O1308" i="23"/>
  <c r="P1308" i="23"/>
  <c r="S1308" i="23" s="1"/>
  <c r="O1304" i="23"/>
  <c r="P1304" i="23"/>
  <c r="S1304" i="23" s="1"/>
  <c r="O897" i="23"/>
  <c r="P897" i="23"/>
  <c r="S897" i="23" s="1"/>
  <c r="P964" i="23"/>
  <c r="S964" i="23" s="1"/>
  <c r="O964" i="23"/>
  <c r="O1042" i="23"/>
  <c r="P1042" i="23"/>
  <c r="S1042" i="23" s="1"/>
  <c r="P1312" i="23"/>
  <c r="S1312" i="23" s="1"/>
  <c r="O1312" i="23"/>
  <c r="O1195" i="23"/>
  <c r="P1195" i="23"/>
  <c r="S1195" i="23" s="1"/>
  <c r="O962" i="23"/>
  <c r="P962" i="23"/>
  <c r="S962" i="23" s="1"/>
  <c r="P805" i="23"/>
  <c r="S805" i="23" s="1"/>
  <c r="O805" i="23"/>
  <c r="O904" i="23"/>
  <c r="P904" i="23"/>
  <c r="S904" i="23" s="1"/>
  <c r="P829" i="23"/>
  <c r="S829" i="23" s="1"/>
  <c r="O829" i="23"/>
  <c r="O1186" i="23"/>
  <c r="P1186" i="23"/>
  <c r="S1186" i="23" s="1"/>
  <c r="P1124" i="23"/>
  <c r="S1124" i="23" s="1"/>
  <c r="O1124" i="23"/>
  <c r="O1093" i="23"/>
  <c r="P1093" i="23"/>
  <c r="S1093" i="23" s="1"/>
  <c r="O1043" i="23"/>
  <c r="P1043" i="23"/>
  <c r="S1043" i="23" s="1"/>
  <c r="O963" i="23"/>
  <c r="P963" i="23"/>
  <c r="S963" i="23" s="1"/>
  <c r="P915" i="23"/>
  <c r="S915" i="23" s="1"/>
  <c r="O915" i="23"/>
  <c r="O723" i="23"/>
  <c r="P723" i="23"/>
  <c r="S723" i="23" s="1"/>
  <c r="O898" i="23"/>
  <c r="P898" i="23"/>
  <c r="S898" i="23" s="1"/>
  <c r="P734" i="23"/>
  <c r="S734" i="23" s="1"/>
  <c r="O734" i="23"/>
  <c r="O624" i="23"/>
  <c r="P624" i="23"/>
  <c r="S624" i="23" s="1"/>
  <c r="P681" i="23"/>
  <c r="S681" i="23" s="1"/>
  <c r="O681" i="23"/>
  <c r="O893" i="23"/>
  <c r="P893" i="23"/>
  <c r="S893" i="23" s="1"/>
  <c r="P877" i="23"/>
  <c r="S877" i="23" s="1"/>
  <c r="O877" i="23"/>
  <c r="O565" i="23"/>
  <c r="P565" i="23"/>
  <c r="S565" i="23" s="1"/>
  <c r="O533" i="23"/>
  <c r="P533" i="23"/>
  <c r="S533" i="23" s="1"/>
  <c r="O570" i="23"/>
  <c r="P570" i="23"/>
  <c r="S570" i="23" s="1"/>
  <c r="P435" i="23"/>
  <c r="S435" i="23" s="1"/>
  <c r="O435" i="23"/>
  <c r="O664" i="23"/>
  <c r="P664" i="23"/>
  <c r="S664" i="23" s="1"/>
  <c r="P753" i="23"/>
  <c r="S753" i="23" s="1"/>
  <c r="O753" i="23"/>
  <c r="O721" i="23"/>
  <c r="P721" i="23"/>
  <c r="S721" i="23" s="1"/>
  <c r="O543" i="23"/>
  <c r="P543" i="23"/>
  <c r="S543" i="23" s="1"/>
  <c r="O272" i="23"/>
  <c r="P272" i="23"/>
  <c r="S272" i="23" s="1"/>
  <c r="O675" i="23"/>
  <c r="P675" i="23"/>
  <c r="S675" i="23" s="1"/>
  <c r="O506" i="23"/>
  <c r="P506" i="23"/>
  <c r="S506" i="23" s="1"/>
  <c r="O537" i="23"/>
  <c r="P537" i="23"/>
  <c r="S537" i="23" s="1"/>
  <c r="P475" i="23"/>
  <c r="S475" i="23" s="1"/>
  <c r="O475" i="23"/>
  <c r="P559" i="23"/>
  <c r="S559" i="23" s="1"/>
  <c r="O559" i="23"/>
  <c r="P532" i="23"/>
  <c r="S532" i="23" s="1"/>
  <c r="O532" i="23"/>
  <c r="O473" i="23"/>
  <c r="P473" i="23"/>
  <c r="S473" i="23" s="1"/>
  <c r="O609" i="23"/>
  <c r="P609" i="23"/>
  <c r="S609" i="23" s="1"/>
  <c r="O548" i="23"/>
  <c r="P548" i="23"/>
  <c r="S548" i="23" s="1"/>
  <c r="P363" i="23"/>
  <c r="S363" i="23" s="1"/>
  <c r="O363" i="23"/>
  <c r="P480" i="23"/>
  <c r="S480" i="23" s="1"/>
  <c r="O480" i="23"/>
  <c r="O382" i="23"/>
  <c r="P382" i="23"/>
  <c r="S382" i="23" s="1"/>
  <c r="P45" i="23"/>
  <c r="S45" i="23" s="1"/>
  <c r="O45" i="23"/>
  <c r="P304" i="23"/>
  <c r="S304" i="23" s="1"/>
  <c r="O304" i="23"/>
  <c r="O338" i="23"/>
  <c r="P338" i="23"/>
  <c r="S338" i="23" s="1"/>
  <c r="O303" i="23"/>
  <c r="P303" i="23"/>
  <c r="S303" i="23" s="1"/>
  <c r="O136" i="23"/>
  <c r="P136" i="23"/>
  <c r="S136" i="23" s="1"/>
  <c r="P98" i="23"/>
  <c r="S98" i="23" s="1"/>
  <c r="O98" i="23"/>
  <c r="O262" i="23"/>
  <c r="P262" i="23"/>
  <c r="S262" i="23" s="1"/>
  <c r="O73" i="23"/>
  <c r="P73" i="23"/>
  <c r="S73" i="23" s="1"/>
  <c r="O126" i="23"/>
  <c r="P126" i="23"/>
  <c r="S126" i="23" s="1"/>
  <c r="O210" i="23"/>
  <c r="P210" i="23"/>
  <c r="S210" i="23" s="1"/>
  <c r="O144" i="23"/>
  <c r="P144" i="23"/>
  <c r="S144" i="23" s="1"/>
  <c r="O103" i="23"/>
  <c r="P103" i="23"/>
  <c r="S103" i="23" s="1"/>
  <c r="P50" i="23"/>
  <c r="S50" i="23" s="1"/>
  <c r="O50" i="23"/>
  <c r="O1503" i="23"/>
  <c r="P1503" i="23"/>
  <c r="S1503" i="23" s="1"/>
  <c r="O1392" i="23"/>
  <c r="P1392" i="23"/>
  <c r="S1392" i="23" s="1"/>
  <c r="P1342" i="23"/>
  <c r="S1342" i="23" s="1"/>
  <c r="O1342" i="23"/>
  <c r="P1310" i="23"/>
  <c r="S1310" i="23" s="1"/>
  <c r="O1310" i="23"/>
  <c r="O1265" i="23"/>
  <c r="P1265" i="23"/>
  <c r="S1265" i="23" s="1"/>
  <c r="O922" i="23"/>
  <c r="P922" i="23"/>
  <c r="S922" i="23" s="1"/>
  <c r="O1067" i="23"/>
  <c r="P1067" i="23"/>
  <c r="S1067" i="23" s="1"/>
  <c r="O737" i="23"/>
  <c r="P737" i="23"/>
  <c r="S737" i="23" s="1"/>
  <c r="O793" i="23"/>
  <c r="P793" i="23"/>
  <c r="S793" i="23" s="1"/>
  <c r="O573" i="23"/>
  <c r="P573" i="23"/>
  <c r="S573" i="23" s="1"/>
  <c r="O66" i="23"/>
  <c r="P66" i="23"/>
  <c r="S66" i="23" s="1"/>
  <c r="P1492" i="23"/>
  <c r="S1492" i="23" s="1"/>
  <c r="O1492" i="23"/>
  <c r="O1341" i="23"/>
  <c r="P1341" i="23"/>
  <c r="S1341" i="23" s="1"/>
  <c r="O1498" i="23"/>
  <c r="P1498" i="23"/>
  <c r="S1498" i="23" s="1"/>
  <c r="P1456" i="23"/>
  <c r="S1456" i="23" s="1"/>
  <c r="O1456" i="23"/>
  <c r="O1499" i="23"/>
  <c r="P1499" i="23"/>
  <c r="S1499" i="23" s="1"/>
  <c r="P1395" i="23"/>
  <c r="S1395" i="23" s="1"/>
  <c r="O1395" i="23"/>
  <c r="O1355" i="23"/>
  <c r="P1355" i="23"/>
  <c r="S1355" i="23" s="1"/>
  <c r="O1452" i="23"/>
  <c r="P1452" i="23"/>
  <c r="S1452" i="23" s="1"/>
  <c r="P1262" i="23"/>
  <c r="S1262" i="23" s="1"/>
  <c r="O1262" i="23"/>
  <c r="O1336" i="23"/>
  <c r="P1336" i="23"/>
  <c r="S1336" i="23" s="1"/>
  <c r="O1420" i="23"/>
  <c r="P1420" i="23"/>
  <c r="S1420" i="23" s="1"/>
  <c r="O1385" i="23"/>
  <c r="P1385" i="23"/>
  <c r="S1385" i="23" s="1"/>
  <c r="O1275" i="23"/>
  <c r="P1275" i="23"/>
  <c r="S1275" i="23" s="1"/>
  <c r="O1349" i="23"/>
  <c r="P1349" i="23"/>
  <c r="S1349" i="23" s="1"/>
  <c r="P1189" i="23"/>
  <c r="S1189" i="23" s="1"/>
  <c r="O1189" i="23"/>
  <c r="P1089" i="23"/>
  <c r="S1089" i="23" s="1"/>
  <c r="O1089" i="23"/>
  <c r="P1057" i="23"/>
  <c r="S1057" i="23" s="1"/>
  <c r="O1057" i="23"/>
  <c r="O1253" i="23"/>
  <c r="P1253" i="23"/>
  <c r="S1253" i="23" s="1"/>
  <c r="P1297" i="23"/>
  <c r="S1297" i="23" s="1"/>
  <c r="O1297" i="23"/>
  <c r="O1284" i="23"/>
  <c r="P1284" i="23"/>
  <c r="S1284" i="23" s="1"/>
  <c r="O989" i="23"/>
  <c r="P989" i="23"/>
  <c r="S989" i="23" s="1"/>
  <c r="O960" i="23"/>
  <c r="P960" i="23"/>
  <c r="S960" i="23" s="1"/>
  <c r="P994" i="23"/>
  <c r="S994" i="23" s="1"/>
  <c r="O994" i="23"/>
  <c r="P1292" i="23"/>
  <c r="S1292" i="23" s="1"/>
  <c r="O1292" i="23"/>
  <c r="O1175" i="23"/>
  <c r="P1175" i="23"/>
  <c r="S1175" i="23" s="1"/>
  <c r="O837" i="23"/>
  <c r="P837" i="23"/>
  <c r="S837" i="23" s="1"/>
  <c r="P795" i="23"/>
  <c r="S795" i="23" s="1"/>
  <c r="O795" i="23"/>
  <c r="O854" i="23"/>
  <c r="P854" i="23"/>
  <c r="S854" i="23" s="1"/>
  <c r="P803" i="23"/>
  <c r="S803" i="23" s="1"/>
  <c r="O803" i="23"/>
  <c r="O1166" i="23"/>
  <c r="P1166" i="23"/>
  <c r="S1166" i="23" s="1"/>
  <c r="P1104" i="23"/>
  <c r="S1104" i="23" s="1"/>
  <c r="O1104" i="23"/>
  <c r="O1073" i="23"/>
  <c r="P1073" i="23"/>
  <c r="S1073" i="23" s="1"/>
  <c r="O1022" i="23"/>
  <c r="P1022" i="23"/>
  <c r="S1022" i="23" s="1"/>
  <c r="O955" i="23"/>
  <c r="P955" i="23"/>
  <c r="S955" i="23" s="1"/>
  <c r="O892" i="23"/>
  <c r="P892" i="23"/>
  <c r="S892" i="23" s="1"/>
  <c r="O670" i="23"/>
  <c r="P670" i="23"/>
  <c r="S670" i="23" s="1"/>
  <c r="O891" i="23"/>
  <c r="P891" i="23"/>
  <c r="S891" i="23" s="1"/>
  <c r="P481" i="23"/>
  <c r="S481" i="23" s="1"/>
  <c r="O481" i="23"/>
  <c r="P556" i="23"/>
  <c r="S556" i="23" s="1"/>
  <c r="O556" i="23"/>
  <c r="O452" i="23"/>
  <c r="P452" i="23"/>
  <c r="S452" i="23" s="1"/>
  <c r="O861" i="23"/>
  <c r="P861" i="23"/>
  <c r="S861" i="23" s="1"/>
  <c r="P865" i="23"/>
  <c r="S865" i="23" s="1"/>
  <c r="O865" i="23"/>
  <c r="P460" i="23"/>
  <c r="S460" i="23" s="1"/>
  <c r="O460" i="23"/>
  <c r="O530" i="23"/>
  <c r="P530" i="23"/>
  <c r="S530" i="23" s="1"/>
  <c r="O441" i="23"/>
  <c r="P441" i="23"/>
  <c r="S441" i="23" s="1"/>
  <c r="O855" i="23"/>
  <c r="P855" i="23"/>
  <c r="S855" i="23" s="1"/>
  <c r="O626" i="23"/>
  <c r="P626" i="23"/>
  <c r="S626" i="23" s="1"/>
  <c r="P744" i="23"/>
  <c r="S744" i="23" s="1"/>
  <c r="O744" i="23"/>
  <c r="O701" i="23"/>
  <c r="P701" i="23"/>
  <c r="S701" i="23" s="1"/>
  <c r="O521" i="23"/>
  <c r="P521" i="23"/>
  <c r="S521" i="23" s="1"/>
  <c r="O709" i="23"/>
  <c r="P709" i="23"/>
  <c r="S709" i="23" s="1"/>
  <c r="O654" i="23"/>
  <c r="P654" i="23"/>
  <c r="S654" i="23" s="1"/>
  <c r="O489" i="23"/>
  <c r="P489" i="23"/>
  <c r="S489" i="23" s="1"/>
  <c r="O496" i="23"/>
  <c r="P496" i="23"/>
  <c r="S496" i="23" s="1"/>
  <c r="O409" i="23"/>
  <c r="P409" i="23"/>
  <c r="S409" i="23" s="1"/>
  <c r="O539" i="23"/>
  <c r="P539" i="23"/>
  <c r="S539" i="23" s="1"/>
  <c r="P520" i="23"/>
  <c r="S520" i="23" s="1"/>
  <c r="O520" i="23"/>
  <c r="P425" i="23"/>
  <c r="S425" i="23" s="1"/>
  <c r="O425" i="23"/>
  <c r="O589" i="23"/>
  <c r="P589" i="23"/>
  <c r="S589" i="23" s="1"/>
  <c r="P528" i="23"/>
  <c r="S528" i="23" s="1"/>
  <c r="O528" i="23"/>
  <c r="P333" i="23"/>
  <c r="S333" i="23" s="1"/>
  <c r="O333" i="23"/>
  <c r="P440" i="23"/>
  <c r="S440" i="23" s="1"/>
  <c r="O440" i="23"/>
  <c r="O358" i="23"/>
  <c r="P358" i="23"/>
  <c r="S358" i="23" s="1"/>
  <c r="P25" i="23"/>
  <c r="S25" i="23" s="1"/>
  <c r="O25" i="23"/>
  <c r="P278" i="23"/>
  <c r="S278" i="23" s="1"/>
  <c r="O278" i="23"/>
  <c r="O329" i="23"/>
  <c r="P329" i="23"/>
  <c r="S329" i="23" s="1"/>
  <c r="O254" i="23"/>
  <c r="P254" i="23"/>
  <c r="S254" i="23" s="1"/>
  <c r="O111" i="23"/>
  <c r="P111" i="23"/>
  <c r="S111" i="23" s="1"/>
  <c r="P58" i="23"/>
  <c r="S58" i="23" s="1"/>
  <c r="O58" i="23"/>
  <c r="P183" i="23"/>
  <c r="S183" i="23" s="1"/>
  <c r="O183" i="23"/>
  <c r="O28" i="23"/>
  <c r="P28" i="23"/>
  <c r="S28" i="23" s="1"/>
  <c r="O36" i="23"/>
  <c r="P36" i="23"/>
  <c r="S36" i="23" s="1"/>
  <c r="O188" i="23"/>
  <c r="P188" i="23"/>
  <c r="S188" i="23" s="1"/>
  <c r="P124" i="23"/>
  <c r="S124" i="23" s="1"/>
  <c r="O124" i="23"/>
  <c r="P83" i="23"/>
  <c r="S83" i="23" s="1"/>
  <c r="O83" i="23"/>
  <c r="O30" i="23"/>
  <c r="P30" i="23"/>
  <c r="S30" i="23" s="1"/>
  <c r="O1516" i="23"/>
  <c r="P1516" i="23"/>
  <c r="S1516" i="23" s="1"/>
  <c r="O1431" i="23"/>
  <c r="P1431" i="23"/>
  <c r="S1431" i="23" s="1"/>
  <c r="O1219" i="23"/>
  <c r="P1219" i="23"/>
  <c r="S1219" i="23" s="1"/>
  <c r="O1087" i="23"/>
  <c r="P1087" i="23"/>
  <c r="S1087" i="23" s="1"/>
  <c r="O1128" i="23"/>
  <c r="P1128" i="23"/>
  <c r="S1128" i="23" s="1"/>
  <c r="O813" i="23"/>
  <c r="P813" i="23"/>
  <c r="S813" i="23" s="1"/>
  <c r="P924" i="23"/>
  <c r="S924" i="23" s="1"/>
  <c r="O924" i="23"/>
  <c r="O782" i="23"/>
  <c r="P782" i="23"/>
  <c r="S782" i="23" s="1"/>
  <c r="O785" i="23"/>
  <c r="P785" i="23"/>
  <c r="S785" i="23" s="1"/>
  <c r="O163" i="23"/>
  <c r="P163" i="23"/>
  <c r="S163" i="23" s="1"/>
  <c r="O1393" i="23"/>
  <c r="P1393" i="23"/>
  <c r="S1393" i="23" s="1"/>
  <c r="O1511" i="23"/>
  <c r="P1511" i="23"/>
  <c r="S1511" i="23" s="1"/>
  <c r="O1479" i="23"/>
  <c r="P1479" i="23"/>
  <c r="S1479" i="23" s="1"/>
  <c r="O1506" i="23"/>
  <c r="P1506" i="23"/>
  <c r="S1506" i="23" s="1"/>
  <c r="O1475" i="23"/>
  <c r="P1475" i="23"/>
  <c r="S1475" i="23" s="1"/>
  <c r="O1387" i="23"/>
  <c r="P1387" i="23"/>
  <c r="S1387" i="23" s="1"/>
  <c r="O1325" i="23"/>
  <c r="P1325" i="23"/>
  <c r="S1325" i="23" s="1"/>
  <c r="O1411" i="23"/>
  <c r="P1411" i="23"/>
  <c r="S1411" i="23" s="1"/>
  <c r="P1486" i="23"/>
  <c r="S1486" i="23" s="1"/>
  <c r="O1486" i="23"/>
  <c r="O1334" i="23"/>
  <c r="P1334" i="23"/>
  <c r="S1334" i="23" s="1"/>
  <c r="O1400" i="23"/>
  <c r="P1400" i="23"/>
  <c r="S1400" i="23" s="1"/>
  <c r="O1372" i="23"/>
  <c r="P1372" i="23"/>
  <c r="S1372" i="23" s="1"/>
  <c r="O1182" i="23"/>
  <c r="P1182" i="23"/>
  <c r="S1182" i="23" s="1"/>
  <c r="O1347" i="23"/>
  <c r="P1347" i="23"/>
  <c r="S1347" i="23" s="1"/>
  <c r="O1160" i="23"/>
  <c r="P1160" i="23"/>
  <c r="S1160" i="23" s="1"/>
  <c r="P870" i="23"/>
  <c r="S870" i="23" s="1"/>
  <c r="O870" i="23"/>
  <c r="O1008" i="23"/>
  <c r="P1008" i="23"/>
  <c r="S1008" i="23" s="1"/>
  <c r="O1243" i="23"/>
  <c r="P1243" i="23"/>
  <c r="S1243" i="23" s="1"/>
  <c r="O1222" i="23"/>
  <c r="P1222" i="23"/>
  <c r="S1222" i="23" s="1"/>
  <c r="O1264" i="23"/>
  <c r="P1264" i="23"/>
  <c r="S1264" i="23" s="1"/>
  <c r="O972" i="23"/>
  <c r="P972" i="23"/>
  <c r="S972" i="23" s="1"/>
  <c r="O908" i="23"/>
  <c r="P908" i="23"/>
  <c r="S908" i="23" s="1"/>
  <c r="O984" i="23"/>
  <c r="P984" i="23"/>
  <c r="S984" i="23" s="1"/>
  <c r="P1272" i="23"/>
  <c r="S1272" i="23" s="1"/>
  <c r="O1272" i="23"/>
  <c r="O1155" i="23"/>
  <c r="P1155" i="23"/>
  <c r="S1155" i="23" s="1"/>
  <c r="O1359" i="23"/>
  <c r="P1359" i="23"/>
  <c r="S1359" i="23" s="1"/>
  <c r="O765" i="23"/>
  <c r="P765" i="23"/>
  <c r="S765" i="23" s="1"/>
  <c r="O838" i="23"/>
  <c r="P838" i="23"/>
  <c r="S838" i="23" s="1"/>
  <c r="O784" i="23"/>
  <c r="P784" i="23"/>
  <c r="S784" i="23" s="1"/>
  <c r="O1146" i="23"/>
  <c r="P1146" i="23"/>
  <c r="S1146" i="23" s="1"/>
  <c r="P1084" i="23"/>
  <c r="S1084" i="23" s="1"/>
  <c r="O1084" i="23"/>
  <c r="O1062" i="23"/>
  <c r="P1062" i="23"/>
  <c r="S1062" i="23" s="1"/>
  <c r="O993" i="23"/>
  <c r="P993" i="23"/>
  <c r="S993" i="23" s="1"/>
  <c r="P944" i="23"/>
  <c r="S944" i="23" s="1"/>
  <c r="O944" i="23"/>
  <c r="P754" i="23"/>
  <c r="S754" i="23" s="1"/>
  <c r="O754" i="23"/>
  <c r="P853" i="23"/>
  <c r="S853" i="23" s="1"/>
  <c r="O853" i="23"/>
  <c r="O876" i="23"/>
  <c r="P876" i="23"/>
  <c r="S876" i="23" s="1"/>
  <c r="P597" i="23"/>
  <c r="S597" i="23" s="1"/>
  <c r="O597" i="23"/>
  <c r="O555" i="23"/>
  <c r="P555" i="23"/>
  <c r="S555" i="23" s="1"/>
  <c r="O651" i="23"/>
  <c r="P651" i="23"/>
  <c r="S651" i="23" s="1"/>
  <c r="O850" i="23"/>
  <c r="P850" i="23"/>
  <c r="S850" i="23" s="1"/>
  <c r="P774" i="23"/>
  <c r="S774" i="23" s="1"/>
  <c r="O774" i="23"/>
  <c r="P427" i="23"/>
  <c r="S427" i="23" s="1"/>
  <c r="O427" i="23"/>
  <c r="O491" i="23"/>
  <c r="P491" i="23"/>
  <c r="S491" i="23" s="1"/>
  <c r="O886" i="23"/>
  <c r="P886" i="23"/>
  <c r="S886" i="23" s="1"/>
  <c r="O835" i="23"/>
  <c r="P835" i="23"/>
  <c r="S835" i="23" s="1"/>
  <c r="P599" i="23"/>
  <c r="S599" i="23" s="1"/>
  <c r="O599" i="23"/>
  <c r="P733" i="23"/>
  <c r="S733" i="23" s="1"/>
  <c r="O733" i="23"/>
  <c r="O661" i="23"/>
  <c r="P661" i="23"/>
  <c r="S661" i="23" s="1"/>
  <c r="O504" i="23"/>
  <c r="P504" i="23"/>
  <c r="S504" i="23" s="1"/>
  <c r="P696" i="23"/>
  <c r="S696" i="23" s="1"/>
  <c r="O696" i="23"/>
  <c r="O635" i="23"/>
  <c r="P635" i="23"/>
  <c r="S635" i="23" s="1"/>
  <c r="P420" i="23"/>
  <c r="S420" i="23" s="1"/>
  <c r="O420" i="23"/>
  <c r="O461" i="23"/>
  <c r="P461" i="23"/>
  <c r="S461" i="23" s="1"/>
  <c r="O369" i="23"/>
  <c r="P369" i="23"/>
  <c r="S369" i="23" s="1"/>
  <c r="P523" i="23"/>
  <c r="S523" i="23" s="1"/>
  <c r="O523" i="23"/>
  <c r="P513" i="23"/>
  <c r="S513" i="23" s="1"/>
  <c r="O513" i="23"/>
  <c r="O407" i="23"/>
  <c r="P407" i="23"/>
  <c r="S407" i="23" s="1"/>
  <c r="O569" i="23"/>
  <c r="P569" i="23"/>
  <c r="S569" i="23" s="1"/>
  <c r="O509" i="23"/>
  <c r="P509" i="23"/>
  <c r="S509" i="23" s="1"/>
  <c r="O274" i="23"/>
  <c r="P274" i="23"/>
  <c r="S274" i="23" s="1"/>
  <c r="O423" i="23"/>
  <c r="P423" i="23"/>
  <c r="S423" i="23" s="1"/>
  <c r="O354" i="23"/>
  <c r="P354" i="23"/>
  <c r="S354" i="23" s="1"/>
  <c r="O353" i="23"/>
  <c r="P353" i="23"/>
  <c r="S353" i="23" s="1"/>
  <c r="P212" i="23"/>
  <c r="S212" i="23" s="1"/>
  <c r="O212" i="23"/>
  <c r="O294" i="23"/>
  <c r="P294" i="23"/>
  <c r="S294" i="23" s="1"/>
  <c r="P222" i="23"/>
  <c r="S222" i="23" s="1"/>
  <c r="O222" i="23"/>
  <c r="O302" i="23"/>
  <c r="P302" i="23"/>
  <c r="S302" i="23" s="1"/>
  <c r="O339" i="23"/>
  <c r="P339" i="23"/>
  <c r="S339" i="23" s="1"/>
  <c r="O174" i="23"/>
  <c r="P174" i="23"/>
  <c r="S174" i="23" s="1"/>
  <c r="O181" i="23"/>
  <c r="P181" i="23"/>
  <c r="S181" i="23" s="1"/>
  <c r="O260" i="23"/>
  <c r="P260" i="23"/>
  <c r="S260" i="23" s="1"/>
  <c r="P177" i="23"/>
  <c r="S177" i="23" s="1"/>
  <c r="O177" i="23"/>
  <c r="P104" i="23"/>
  <c r="S104" i="23" s="1"/>
  <c r="O104" i="23"/>
  <c r="O63" i="23"/>
  <c r="P63" i="23"/>
  <c r="S63" i="23" s="1"/>
  <c r="O179" i="23"/>
  <c r="P179" i="23"/>
  <c r="S179" i="23" s="1"/>
  <c r="P684" i="23"/>
  <c r="S684" i="23" s="1"/>
  <c r="O684" i="23"/>
  <c r="P1317" i="23"/>
  <c r="S1317" i="23" s="1"/>
  <c r="O1317" i="23"/>
  <c r="O1500" i="23"/>
  <c r="P1500" i="23"/>
  <c r="S1500" i="23" s="1"/>
  <c r="P1444" i="23"/>
  <c r="S1444" i="23" s="1"/>
  <c r="O1444" i="23"/>
  <c r="P1464" i="23"/>
  <c r="S1464" i="23" s="1"/>
  <c r="O1464" i="23"/>
  <c r="O1382" i="23"/>
  <c r="P1382" i="23"/>
  <c r="S1382" i="23" s="1"/>
  <c r="O1514" i="23"/>
  <c r="P1514" i="23"/>
  <c r="S1514" i="23" s="1"/>
  <c r="P1378" i="23"/>
  <c r="S1378" i="23" s="1"/>
  <c r="O1378" i="23"/>
  <c r="P1466" i="23"/>
  <c r="S1466" i="23" s="1"/>
  <c r="O1466" i="23"/>
  <c r="O1298" i="23"/>
  <c r="P1298" i="23"/>
  <c r="S1298" i="23" s="1"/>
  <c r="O1380" i="23"/>
  <c r="P1380" i="23"/>
  <c r="S1380" i="23" s="1"/>
  <c r="P1188" i="23"/>
  <c r="S1188" i="23" s="1"/>
  <c r="O1188" i="23"/>
  <c r="P1054" i="23"/>
  <c r="S1054" i="23" s="1"/>
  <c r="O1054" i="23"/>
  <c r="O1315" i="23"/>
  <c r="P1315" i="23"/>
  <c r="S1315" i="23" s="1"/>
  <c r="O1040" i="23"/>
  <c r="P1040" i="23"/>
  <c r="S1040" i="23" s="1"/>
  <c r="O1200" i="23"/>
  <c r="P1200" i="23"/>
  <c r="S1200" i="23" s="1"/>
  <c r="P1029" i="23"/>
  <c r="S1029" i="23" s="1"/>
  <c r="O1029" i="23"/>
  <c r="O1238" i="23"/>
  <c r="P1238" i="23"/>
  <c r="S1238" i="23" s="1"/>
  <c r="O1202" i="23"/>
  <c r="P1202" i="23"/>
  <c r="S1202" i="23" s="1"/>
  <c r="O1244" i="23"/>
  <c r="P1244" i="23"/>
  <c r="S1244" i="23" s="1"/>
  <c r="P975" i="23"/>
  <c r="S975" i="23" s="1"/>
  <c r="O975" i="23"/>
  <c r="O917" i="23"/>
  <c r="P917" i="23"/>
  <c r="S917" i="23" s="1"/>
  <c r="O952" i="23"/>
  <c r="P952" i="23"/>
  <c r="S952" i="23" s="1"/>
  <c r="P1252" i="23"/>
  <c r="S1252" i="23" s="1"/>
  <c r="O1252" i="23"/>
  <c r="O1100" i="23"/>
  <c r="P1100" i="23"/>
  <c r="S1100" i="23" s="1"/>
  <c r="O1339" i="23"/>
  <c r="P1339" i="23"/>
  <c r="S1339" i="23" s="1"/>
  <c r="O728" i="23"/>
  <c r="P728" i="23"/>
  <c r="S728" i="23" s="1"/>
  <c r="P739" i="23"/>
  <c r="S739" i="23" s="1"/>
  <c r="O739" i="23"/>
  <c r="O645" i="23"/>
  <c r="P645" i="23"/>
  <c r="S645" i="23" s="1"/>
  <c r="O1126" i="23"/>
  <c r="P1126" i="23"/>
  <c r="S1126" i="23" s="1"/>
  <c r="P1064" i="23"/>
  <c r="S1064" i="23" s="1"/>
  <c r="O1064" i="23"/>
  <c r="O1041" i="23"/>
  <c r="P1041" i="23"/>
  <c r="S1041" i="23" s="1"/>
  <c r="O889" i="23"/>
  <c r="P889" i="23"/>
  <c r="S889" i="23" s="1"/>
  <c r="O902" i="23"/>
  <c r="P902" i="23"/>
  <c r="S902" i="23" s="1"/>
  <c r="O743" i="23"/>
  <c r="P743" i="23"/>
  <c r="S743" i="23" s="1"/>
  <c r="O836" i="23"/>
  <c r="P836" i="23"/>
  <c r="S836" i="23" s="1"/>
  <c r="O871" i="23"/>
  <c r="P871" i="23"/>
  <c r="S871" i="23" s="1"/>
  <c r="P610" i="23"/>
  <c r="S610" i="23" s="1"/>
  <c r="O610" i="23"/>
  <c r="O464" i="23"/>
  <c r="P464" i="23"/>
  <c r="S464" i="23" s="1"/>
  <c r="O612" i="23"/>
  <c r="P612" i="23"/>
  <c r="S612" i="23" s="1"/>
  <c r="O830" i="23"/>
  <c r="P830" i="23"/>
  <c r="S830" i="23" s="1"/>
  <c r="P769" i="23"/>
  <c r="S769" i="23" s="1"/>
  <c r="O769" i="23"/>
  <c r="P907" i="23"/>
  <c r="S907" i="23" s="1"/>
  <c r="O907" i="23"/>
  <c r="O405" i="23"/>
  <c r="P405" i="23"/>
  <c r="S405" i="23" s="1"/>
  <c r="O866" i="23"/>
  <c r="P866" i="23"/>
  <c r="S866" i="23" s="1"/>
  <c r="O815" i="23"/>
  <c r="P815" i="23"/>
  <c r="S815" i="23" s="1"/>
  <c r="O580" i="23"/>
  <c r="P580" i="23"/>
  <c r="S580" i="23" s="1"/>
  <c r="P724" i="23"/>
  <c r="S724" i="23" s="1"/>
  <c r="O724" i="23"/>
  <c r="O600" i="23"/>
  <c r="P600" i="23"/>
  <c r="S600" i="23" s="1"/>
  <c r="O404" i="23"/>
  <c r="P404" i="23"/>
  <c r="S404" i="23" s="1"/>
  <c r="O677" i="23"/>
  <c r="P677" i="23"/>
  <c r="S677" i="23" s="1"/>
  <c r="O627" i="23"/>
  <c r="P627" i="23"/>
  <c r="S627" i="23" s="1"/>
  <c r="O403" i="23"/>
  <c r="P403" i="23"/>
  <c r="S403" i="23" s="1"/>
  <c r="O449" i="23"/>
  <c r="P449" i="23"/>
  <c r="S449" i="23" s="1"/>
  <c r="O273" i="23"/>
  <c r="P273" i="23"/>
  <c r="S273" i="23" s="1"/>
  <c r="P518" i="23"/>
  <c r="S518" i="23" s="1"/>
  <c r="O518" i="23"/>
  <c r="P495" i="23"/>
  <c r="S495" i="23" s="1"/>
  <c r="O495" i="23"/>
  <c r="O373" i="23"/>
  <c r="P373" i="23"/>
  <c r="S373" i="23" s="1"/>
  <c r="P549" i="23"/>
  <c r="S549" i="23" s="1"/>
  <c r="O549" i="23"/>
  <c r="O493" i="23"/>
  <c r="P493" i="23"/>
  <c r="S493" i="23" s="1"/>
  <c r="O266" i="23"/>
  <c r="P266" i="23"/>
  <c r="S266" i="23" s="1"/>
  <c r="O412" i="23"/>
  <c r="P412" i="23"/>
  <c r="S412" i="23" s="1"/>
  <c r="P348" i="23"/>
  <c r="S348" i="23" s="1"/>
  <c r="O348" i="23"/>
  <c r="O351" i="23"/>
  <c r="P351" i="23"/>
  <c r="S351" i="23" s="1"/>
  <c r="O204" i="23"/>
  <c r="P204" i="23"/>
  <c r="S204" i="23" s="1"/>
  <c r="P286" i="23"/>
  <c r="S286" i="23" s="1"/>
  <c r="O286" i="23"/>
  <c r="P213" i="23"/>
  <c r="S213" i="23" s="1"/>
  <c r="O213" i="23"/>
  <c r="O282" i="23"/>
  <c r="P282" i="23"/>
  <c r="S282" i="23" s="1"/>
  <c r="O319" i="23"/>
  <c r="P319" i="23"/>
  <c r="S319" i="23" s="1"/>
  <c r="O161" i="23"/>
  <c r="P161" i="23"/>
  <c r="S161" i="23" s="1"/>
  <c r="P160" i="23"/>
  <c r="S160" i="23" s="1"/>
  <c r="O160" i="23"/>
  <c r="O240" i="23"/>
  <c r="P240" i="23"/>
  <c r="S240" i="23" s="1"/>
  <c r="O154" i="23"/>
  <c r="P154" i="23"/>
  <c r="S154" i="23" s="1"/>
  <c r="P84" i="23"/>
  <c r="S84" i="23" s="1"/>
  <c r="O84" i="23"/>
  <c r="O43" i="23"/>
  <c r="P43" i="23"/>
  <c r="S43" i="23" s="1"/>
  <c r="O159" i="23"/>
  <c r="P159" i="23"/>
  <c r="S159" i="23" s="1"/>
  <c r="P436" i="23"/>
  <c r="S436" i="23" s="1"/>
  <c r="O436" i="23"/>
  <c r="O1519" i="23"/>
  <c r="P1519" i="23"/>
  <c r="S1519" i="23" s="1"/>
  <c r="P1484" i="23"/>
  <c r="S1484" i="23" s="1"/>
  <c r="O1484" i="23"/>
  <c r="P1430" i="23"/>
  <c r="S1430" i="23" s="1"/>
  <c r="O1430" i="23"/>
  <c r="O1461" i="23"/>
  <c r="P1461" i="23"/>
  <c r="S1461" i="23" s="1"/>
  <c r="O1373" i="23"/>
  <c r="P1373" i="23"/>
  <c r="S1373" i="23" s="1"/>
  <c r="O1494" i="23"/>
  <c r="P1494" i="23"/>
  <c r="S1494" i="23" s="1"/>
  <c r="O1375" i="23"/>
  <c r="P1375" i="23"/>
  <c r="S1375" i="23" s="1"/>
  <c r="P1446" i="23"/>
  <c r="S1446" i="23" s="1"/>
  <c r="O1446" i="23"/>
  <c r="P1286" i="23"/>
  <c r="S1286" i="23" s="1"/>
  <c r="O1286" i="23"/>
  <c r="O1363" i="23"/>
  <c r="P1363" i="23"/>
  <c r="S1363" i="23" s="1"/>
  <c r="P995" i="23"/>
  <c r="S995" i="23" s="1"/>
  <c r="O995" i="23"/>
  <c r="P1302" i="23"/>
  <c r="S1302" i="23" s="1"/>
  <c r="O1302" i="23"/>
  <c r="O1248" i="23"/>
  <c r="P1248" i="23"/>
  <c r="S1248" i="23" s="1"/>
  <c r="O1201" i="23"/>
  <c r="P1201" i="23"/>
  <c r="S1201" i="23" s="1"/>
  <c r="P1194" i="23"/>
  <c r="S1194" i="23" s="1"/>
  <c r="O1194" i="23"/>
  <c r="P1251" i="23"/>
  <c r="S1251" i="23" s="1"/>
  <c r="O1251" i="23"/>
  <c r="P1199" i="23"/>
  <c r="S1199" i="23" s="1"/>
  <c r="O1199" i="23"/>
  <c r="O1180" i="23"/>
  <c r="P1180" i="23"/>
  <c r="S1180" i="23" s="1"/>
  <c r="P1220" i="23"/>
  <c r="S1220" i="23" s="1"/>
  <c r="O1220" i="23"/>
  <c r="O704" i="23"/>
  <c r="P704" i="23"/>
  <c r="S704" i="23" s="1"/>
  <c r="P808" i="23"/>
  <c r="S808" i="23" s="1"/>
  <c r="O808" i="23"/>
  <c r="P1144" i="23"/>
  <c r="S1144" i="23" s="1"/>
  <c r="O1144" i="23"/>
  <c r="P1232" i="23"/>
  <c r="S1232" i="23" s="1"/>
  <c r="O1232" i="23"/>
  <c r="O1075" i="23"/>
  <c r="P1075" i="23"/>
  <c r="S1075" i="23" s="1"/>
  <c r="O1319" i="23"/>
  <c r="P1319" i="23"/>
  <c r="S1319" i="23" s="1"/>
  <c r="O666" i="23"/>
  <c r="P666" i="23"/>
  <c r="S666" i="23" s="1"/>
  <c r="O722" i="23"/>
  <c r="P722" i="23"/>
  <c r="S722" i="23" s="1"/>
  <c r="O788" i="23"/>
  <c r="P788" i="23"/>
  <c r="S788" i="23" s="1"/>
  <c r="O1106" i="23"/>
  <c r="P1106" i="23"/>
  <c r="S1106" i="23" s="1"/>
  <c r="O1060" i="23"/>
  <c r="P1060" i="23"/>
  <c r="S1060" i="23" s="1"/>
  <c r="O1039" i="23"/>
  <c r="P1039" i="23"/>
  <c r="S1039" i="23" s="1"/>
  <c r="O843" i="23"/>
  <c r="P843" i="23"/>
  <c r="S843" i="23" s="1"/>
  <c r="O851" i="23"/>
  <c r="P851" i="23"/>
  <c r="S851" i="23" s="1"/>
  <c r="P695" i="23"/>
  <c r="S695" i="23" s="1"/>
  <c r="O695" i="23"/>
  <c r="P797" i="23"/>
  <c r="S797" i="23" s="1"/>
  <c r="O797" i="23"/>
  <c r="O858" i="23"/>
  <c r="P858" i="23"/>
  <c r="S858" i="23" s="1"/>
  <c r="O426" i="23"/>
  <c r="P426" i="23"/>
  <c r="S426" i="23" s="1"/>
  <c r="P447" i="23"/>
  <c r="S447" i="23" s="1"/>
  <c r="O447" i="23"/>
  <c r="O583" i="23"/>
  <c r="P583" i="23"/>
  <c r="S583" i="23" s="1"/>
  <c r="O811" i="23"/>
  <c r="P811" i="23"/>
  <c r="S811" i="23" s="1"/>
  <c r="O746" i="23"/>
  <c r="P746" i="23"/>
  <c r="S746" i="23" s="1"/>
  <c r="O887" i="23"/>
  <c r="P887" i="23"/>
  <c r="S887" i="23" s="1"/>
  <c r="O381" i="23"/>
  <c r="P381" i="23"/>
  <c r="S381" i="23" s="1"/>
  <c r="P846" i="23"/>
  <c r="S846" i="23" s="1"/>
  <c r="O846" i="23"/>
  <c r="O775" i="23"/>
  <c r="P775" i="23"/>
  <c r="S775" i="23" s="1"/>
  <c r="O577" i="23"/>
  <c r="P577" i="23"/>
  <c r="S577" i="23" s="1"/>
  <c r="O710" i="23"/>
  <c r="P710" i="23"/>
  <c r="S710" i="23" s="1"/>
  <c r="O563" i="23"/>
  <c r="P563" i="23"/>
  <c r="S563" i="23" s="1"/>
  <c r="P359" i="23"/>
  <c r="S359" i="23" s="1"/>
  <c r="O359" i="23"/>
  <c r="P656" i="23"/>
  <c r="S656" i="23" s="1"/>
  <c r="O656" i="23"/>
  <c r="O625" i="23"/>
  <c r="P625" i="23"/>
  <c r="S625" i="23" s="1"/>
  <c r="O335" i="23"/>
  <c r="P335" i="23"/>
  <c r="S335" i="23" s="1"/>
  <c r="P226" i="23"/>
  <c r="S226" i="23" s="1"/>
  <c r="O226" i="23"/>
  <c r="O189" i="23"/>
  <c r="P189" i="23"/>
  <c r="S189" i="23" s="1"/>
  <c r="O498" i="23"/>
  <c r="P498" i="23"/>
  <c r="S498" i="23" s="1"/>
  <c r="O487" i="23"/>
  <c r="P487" i="23"/>
  <c r="S487" i="23" s="1"/>
  <c r="O370" i="23"/>
  <c r="P370" i="23"/>
  <c r="S370" i="23" s="1"/>
  <c r="O529" i="23"/>
  <c r="P529" i="23"/>
  <c r="S529" i="23" s="1"/>
  <c r="O472" i="23"/>
  <c r="P472" i="23"/>
  <c r="S472" i="23" s="1"/>
  <c r="O255" i="23"/>
  <c r="P255" i="23"/>
  <c r="S255" i="23" s="1"/>
  <c r="O389" i="23"/>
  <c r="P389" i="23"/>
  <c r="S389" i="23" s="1"/>
  <c r="O308" i="23"/>
  <c r="P308" i="23"/>
  <c r="S308" i="23" s="1"/>
  <c r="O349" i="23"/>
  <c r="P349" i="23"/>
  <c r="S349" i="23" s="1"/>
  <c r="P142" i="23"/>
  <c r="S142" i="23" s="1"/>
  <c r="O142" i="23"/>
  <c r="O231" i="23"/>
  <c r="P231" i="23"/>
  <c r="S231" i="23" s="1"/>
  <c r="P178" i="23"/>
  <c r="S178" i="23" s="1"/>
  <c r="O178" i="23"/>
  <c r="O271" i="23"/>
  <c r="P271" i="23"/>
  <c r="S271" i="23" s="1"/>
  <c r="P299" i="23"/>
  <c r="S299" i="23" s="1"/>
  <c r="O299" i="23"/>
  <c r="P97" i="23"/>
  <c r="S97" i="23" s="1"/>
  <c r="O97" i="23"/>
  <c r="P157" i="23"/>
  <c r="S157" i="23" s="1"/>
  <c r="O157" i="23"/>
  <c r="O173" i="23"/>
  <c r="P173" i="23"/>
  <c r="S173" i="23" s="1"/>
  <c r="P122" i="23"/>
  <c r="S122" i="23" s="1"/>
  <c r="O122" i="23"/>
  <c r="P64" i="23"/>
  <c r="S64" i="23" s="1"/>
  <c r="O64" i="23"/>
  <c r="O23" i="23"/>
  <c r="P23" i="23"/>
  <c r="S23" i="23" s="1"/>
  <c r="O139" i="23"/>
  <c r="P139" i="23"/>
  <c r="S139" i="23" s="1"/>
  <c r="P628" i="23"/>
  <c r="S628" i="23" s="1"/>
  <c r="O628" i="23"/>
  <c r="O1505" i="23"/>
  <c r="P1505" i="23"/>
  <c r="S1505" i="23" s="1"/>
  <c r="P1476" i="23"/>
  <c r="S1476" i="23" s="1"/>
  <c r="O1476" i="23"/>
  <c r="P1426" i="23"/>
  <c r="S1426" i="23" s="1"/>
  <c r="O1426" i="23"/>
  <c r="P1350" i="23"/>
  <c r="S1350" i="23" s="1"/>
  <c r="O1350" i="23"/>
  <c r="O1340" i="23"/>
  <c r="P1340" i="23"/>
  <c r="S1340" i="23" s="1"/>
  <c r="O1474" i="23"/>
  <c r="P1474" i="23"/>
  <c r="S1474" i="23" s="1"/>
  <c r="P1257" i="23"/>
  <c r="S1257" i="23" s="1"/>
  <c r="O1257" i="23"/>
  <c r="O1433" i="23"/>
  <c r="P1433" i="23"/>
  <c r="S1433" i="23" s="1"/>
  <c r="O1185" i="23"/>
  <c r="P1185" i="23"/>
  <c r="S1185" i="23" s="1"/>
  <c r="O1323" i="23"/>
  <c r="P1323" i="23"/>
  <c r="S1323" i="23" s="1"/>
  <c r="P1434" i="23"/>
  <c r="S1434" i="23" s="1"/>
  <c r="O1434" i="23"/>
  <c r="O1281" i="23"/>
  <c r="P1281" i="23"/>
  <c r="S1281" i="23" s="1"/>
  <c r="O1141" i="23"/>
  <c r="P1141" i="23"/>
  <c r="S1141" i="23" s="1"/>
  <c r="P1237" i="23"/>
  <c r="S1237" i="23" s="1"/>
  <c r="O1237" i="23"/>
  <c r="P1134" i="23"/>
  <c r="S1134" i="23" s="1"/>
  <c r="O1134" i="23"/>
  <c r="O1241" i="23"/>
  <c r="P1241" i="23"/>
  <c r="S1241" i="23" s="1"/>
  <c r="P1168" i="23"/>
  <c r="S1168" i="23" s="1"/>
  <c r="O1168" i="23"/>
  <c r="P1174" i="23"/>
  <c r="S1174" i="23" s="1"/>
  <c r="O1174" i="23"/>
  <c r="O1212" i="23"/>
  <c r="P1212" i="23"/>
  <c r="S1212" i="23" s="1"/>
  <c r="O673" i="23"/>
  <c r="P673" i="23"/>
  <c r="S673" i="23" s="1"/>
  <c r="O659" i="23"/>
  <c r="P659" i="23"/>
  <c r="S659" i="23" s="1"/>
  <c r="O1130" i="23"/>
  <c r="P1130" i="23"/>
  <c r="S1130" i="23" s="1"/>
  <c r="P1217" i="23"/>
  <c r="S1217" i="23" s="1"/>
  <c r="O1217" i="23"/>
  <c r="P1014" i="23"/>
  <c r="S1014" i="23" s="1"/>
  <c r="O1014" i="23"/>
  <c r="P1299" i="23"/>
  <c r="S1299" i="23" s="1"/>
  <c r="O1299" i="23"/>
  <c r="P542" i="23"/>
  <c r="S542" i="23" s="1"/>
  <c r="O542" i="23"/>
  <c r="P685" i="23"/>
  <c r="S685" i="23" s="1"/>
  <c r="O685" i="23"/>
  <c r="O557" i="23"/>
  <c r="P557" i="23"/>
  <c r="S557" i="23" s="1"/>
  <c r="O1086" i="23"/>
  <c r="P1086" i="23"/>
  <c r="S1086" i="23" s="1"/>
  <c r="P1058" i="23"/>
  <c r="S1058" i="23" s="1"/>
  <c r="O1058" i="23"/>
  <c r="O1015" i="23"/>
  <c r="P1015" i="23"/>
  <c r="S1015" i="23" s="1"/>
  <c r="O823" i="23"/>
  <c r="P823" i="23"/>
  <c r="S823" i="23" s="1"/>
  <c r="P1056" i="23"/>
  <c r="S1056" i="23" s="1"/>
  <c r="O1056" i="23"/>
  <c r="O672" i="23"/>
  <c r="P672" i="23"/>
  <c r="S672" i="23" s="1"/>
  <c r="O749" i="23"/>
  <c r="P749" i="23"/>
  <c r="S749" i="23" s="1"/>
  <c r="O818" i="23"/>
  <c r="P818" i="23"/>
  <c r="S818" i="23" s="1"/>
  <c r="O361" i="23"/>
  <c r="P361" i="23"/>
  <c r="S361" i="23" s="1"/>
  <c r="O374" i="23"/>
  <c r="P374" i="23"/>
  <c r="S374" i="23" s="1"/>
  <c r="O387" i="23"/>
  <c r="P387" i="23"/>
  <c r="S387" i="23" s="1"/>
  <c r="O715" i="23"/>
  <c r="P715" i="23"/>
  <c r="S715" i="23" s="1"/>
  <c r="P735" i="23"/>
  <c r="S735" i="23" s="1"/>
  <c r="O735" i="23"/>
  <c r="O867" i="23"/>
  <c r="P867" i="23"/>
  <c r="S867" i="23" s="1"/>
  <c r="O344" i="23"/>
  <c r="P344" i="23"/>
  <c r="S344" i="23" s="1"/>
  <c r="O826" i="23"/>
  <c r="P826" i="23"/>
  <c r="S826" i="23" s="1"/>
  <c r="O708" i="23"/>
  <c r="P708" i="23"/>
  <c r="S708" i="23" s="1"/>
  <c r="O558" i="23"/>
  <c r="P558" i="23"/>
  <c r="S558" i="23" s="1"/>
  <c r="P703" i="23"/>
  <c r="S703" i="23" s="1"/>
  <c r="O703" i="23"/>
  <c r="P547" i="23"/>
  <c r="S547" i="23" s="1"/>
  <c r="O547" i="23"/>
  <c r="P306" i="23"/>
  <c r="S306" i="23" s="1"/>
  <c r="O306" i="23"/>
  <c r="O637" i="23"/>
  <c r="P637" i="23"/>
  <c r="S637" i="23" s="1"/>
  <c r="O623" i="23"/>
  <c r="P623" i="23"/>
  <c r="S623" i="23" s="1"/>
  <c r="O253" i="23"/>
  <c r="P253" i="23"/>
  <c r="S253" i="23" s="1"/>
  <c r="O164" i="23"/>
  <c r="P164" i="23"/>
  <c r="S164" i="23" s="1"/>
  <c r="P257" i="23"/>
  <c r="S257" i="23" s="1"/>
  <c r="O257" i="23"/>
  <c r="P454" i="23"/>
  <c r="S454" i="23" s="1"/>
  <c r="O454" i="23"/>
  <c r="O468" i="23"/>
  <c r="P468" i="23"/>
  <c r="S468" i="23" s="1"/>
  <c r="O356" i="23"/>
  <c r="P356" i="23"/>
  <c r="S356" i="23" s="1"/>
  <c r="O512" i="23"/>
  <c r="P512" i="23"/>
  <c r="S512" i="23" s="1"/>
  <c r="O453" i="23"/>
  <c r="P453" i="23"/>
  <c r="S453" i="23" s="1"/>
  <c r="P238" i="23"/>
  <c r="S238" i="23" s="1"/>
  <c r="O238" i="23"/>
  <c r="P375" i="23"/>
  <c r="S375" i="23" s="1"/>
  <c r="O375" i="23"/>
  <c r="O296" i="23"/>
  <c r="P296" i="23"/>
  <c r="S296" i="23" s="1"/>
  <c r="O325" i="23"/>
  <c r="P325" i="23"/>
  <c r="S325" i="23" s="1"/>
  <c r="P125" i="23"/>
  <c r="S125" i="23" s="1"/>
  <c r="O125" i="23"/>
  <c r="P146" i="23"/>
  <c r="S146" i="23" s="1"/>
  <c r="O146" i="23"/>
  <c r="P162" i="23"/>
  <c r="S162" i="23" s="1"/>
  <c r="O162" i="23"/>
  <c r="O269" i="23"/>
  <c r="P269" i="23"/>
  <c r="S269" i="23" s="1"/>
  <c r="P279" i="23"/>
  <c r="S279" i="23" s="1"/>
  <c r="O279" i="23"/>
  <c r="O93" i="23"/>
  <c r="P93" i="23"/>
  <c r="S93" i="23" s="1"/>
  <c r="P120" i="23"/>
  <c r="S120" i="23" s="1"/>
  <c r="O120" i="23"/>
  <c r="O149" i="23"/>
  <c r="P149" i="23"/>
  <c r="S149" i="23" s="1"/>
  <c r="P94" i="23"/>
  <c r="S94" i="23" s="1"/>
  <c r="O94" i="23"/>
  <c r="P44" i="23"/>
  <c r="S44" i="23" s="1"/>
  <c r="O44" i="23"/>
  <c r="O172" i="23"/>
  <c r="P172" i="23"/>
  <c r="S172" i="23" s="1"/>
  <c r="O119" i="23"/>
  <c r="P119" i="23"/>
  <c r="S119" i="23" s="1"/>
  <c r="P604" i="23"/>
  <c r="S604" i="23" s="1"/>
  <c r="O604" i="23"/>
  <c r="P1432" i="23"/>
  <c r="S1432" i="23" s="1"/>
  <c r="O1432" i="23"/>
  <c r="O1471" i="23"/>
  <c r="P1471" i="23"/>
  <c r="S1471" i="23" s="1"/>
  <c r="O1518" i="23"/>
  <c r="P1518" i="23"/>
  <c r="S1518" i="23" s="1"/>
  <c r="O1440" i="23"/>
  <c r="P1440" i="23"/>
  <c r="S1440" i="23" s="1"/>
  <c r="O1321" i="23"/>
  <c r="P1321" i="23"/>
  <c r="S1321" i="23" s="1"/>
  <c r="O1454" i="23"/>
  <c r="P1454" i="23"/>
  <c r="S1454" i="23" s="1"/>
  <c r="P1450" i="23"/>
  <c r="S1450" i="23" s="1"/>
  <c r="O1450" i="23"/>
  <c r="O1429" i="23"/>
  <c r="P1429" i="23"/>
  <c r="S1429" i="23" s="1"/>
  <c r="O1338" i="23"/>
  <c r="P1338" i="23"/>
  <c r="S1338" i="23" s="1"/>
  <c r="P1276" i="23"/>
  <c r="S1276" i="23" s="1"/>
  <c r="O1276" i="23"/>
  <c r="O1414" i="23"/>
  <c r="P1414" i="23"/>
  <c r="S1414" i="23" s="1"/>
  <c r="O1245" i="23"/>
  <c r="P1245" i="23"/>
  <c r="S1245" i="23" s="1"/>
  <c r="O1121" i="23"/>
  <c r="P1121" i="23"/>
  <c r="S1121" i="23" s="1"/>
  <c r="O1170" i="23"/>
  <c r="P1170" i="23"/>
  <c r="S1170" i="23" s="1"/>
  <c r="O1123" i="23"/>
  <c r="P1123" i="23"/>
  <c r="S1123" i="23" s="1"/>
  <c r="P1236" i="23"/>
  <c r="S1236" i="23" s="1"/>
  <c r="O1236" i="23"/>
  <c r="P1161" i="23"/>
  <c r="S1161" i="23" s="1"/>
  <c r="O1161" i="23"/>
  <c r="O1143" i="23"/>
  <c r="P1143" i="23"/>
  <c r="S1143" i="23" s="1"/>
  <c r="O1203" i="23"/>
  <c r="P1203" i="23"/>
  <c r="S1203" i="23" s="1"/>
  <c r="P1249" i="23"/>
  <c r="S1249" i="23" s="1"/>
  <c r="O1249" i="23"/>
  <c r="P642" i="23"/>
  <c r="S642" i="23" s="1"/>
  <c r="O642" i="23"/>
  <c r="O1120" i="23"/>
  <c r="P1120" i="23"/>
  <c r="S1120" i="23" s="1"/>
  <c r="O1215" i="23"/>
  <c r="P1215" i="23"/>
  <c r="S1215" i="23" s="1"/>
  <c r="O943" i="23"/>
  <c r="P943" i="23"/>
  <c r="S943" i="23" s="1"/>
  <c r="O1279" i="23"/>
  <c r="P1279" i="23"/>
  <c r="S1279" i="23" s="1"/>
  <c r="O1216" i="23"/>
  <c r="P1216" i="23"/>
  <c r="S1216" i="23" s="1"/>
  <c r="O817" i="23"/>
  <c r="P817" i="23"/>
  <c r="S817" i="23" s="1"/>
  <c r="O1137" i="23"/>
  <c r="P1137" i="23"/>
  <c r="S1137" i="23" s="1"/>
  <c r="O1066" i="23"/>
  <c r="P1066" i="23"/>
  <c r="S1066" i="23" s="1"/>
  <c r="P1037" i="23"/>
  <c r="S1037" i="23" s="1"/>
  <c r="O1037" i="23"/>
  <c r="O1005" i="23"/>
  <c r="P1005" i="23"/>
  <c r="S1005" i="23" s="1"/>
  <c r="O792" i="23"/>
  <c r="P792" i="23"/>
  <c r="S792" i="23" s="1"/>
  <c r="P1036" i="23"/>
  <c r="S1036" i="23" s="1"/>
  <c r="O1036" i="23"/>
  <c r="O648" i="23"/>
  <c r="P648" i="23"/>
  <c r="S648" i="23" s="1"/>
  <c r="O726" i="23"/>
  <c r="P726" i="23"/>
  <c r="S726" i="23" s="1"/>
  <c r="P763" i="23"/>
  <c r="S763" i="23" s="1"/>
  <c r="O763" i="23"/>
  <c r="O1021" i="23"/>
  <c r="P1021" i="23"/>
  <c r="S1021" i="23" s="1"/>
  <c r="O516" i="23"/>
  <c r="P516" i="23"/>
  <c r="S516" i="23" s="1"/>
  <c r="P895" i="23"/>
  <c r="S895" i="23" s="1"/>
  <c r="O895" i="23"/>
  <c r="P697" i="23"/>
  <c r="S697" i="23" s="1"/>
  <c r="O697" i="23"/>
  <c r="P732" i="23"/>
  <c r="S732" i="23" s="1"/>
  <c r="O732" i="23"/>
  <c r="O847" i="23"/>
  <c r="P847" i="23"/>
  <c r="S847" i="23" s="1"/>
  <c r="O471" i="23"/>
  <c r="P471" i="23"/>
  <c r="S471" i="23" s="1"/>
  <c r="P806" i="23"/>
  <c r="S806" i="23" s="1"/>
  <c r="O806" i="23"/>
  <c r="P646" i="23"/>
  <c r="S646" i="23" s="1"/>
  <c r="O646" i="23"/>
  <c r="O535" i="23"/>
  <c r="P535" i="23"/>
  <c r="S535" i="23" s="1"/>
  <c r="P676" i="23"/>
  <c r="S676" i="23" s="1"/>
  <c r="O676" i="23"/>
  <c r="P536" i="23"/>
  <c r="S536" i="23" s="1"/>
  <c r="O536" i="23"/>
  <c r="P77" i="23"/>
  <c r="S77" i="23" s="1"/>
  <c r="O77" i="23"/>
  <c r="P607" i="23"/>
  <c r="S607" i="23" s="1"/>
  <c r="O607" i="23"/>
  <c r="O586" i="23"/>
  <c r="P586" i="23"/>
  <c r="S586" i="23" s="1"/>
  <c r="P796" i="23"/>
  <c r="S796" i="23" s="1"/>
  <c r="O796" i="23"/>
  <c r="O108" i="23"/>
  <c r="P108" i="23"/>
  <c r="S108" i="23" s="1"/>
  <c r="O310" i="23"/>
  <c r="P310" i="23"/>
  <c r="S310" i="23" s="1"/>
  <c r="P364" i="23"/>
  <c r="S364" i="23" s="1"/>
  <c r="O364" i="23"/>
  <c r="O451" i="23"/>
  <c r="P451" i="23"/>
  <c r="S451" i="23" s="1"/>
  <c r="O259" i="23"/>
  <c r="P259" i="23"/>
  <c r="S259" i="23" s="1"/>
  <c r="O490" i="23"/>
  <c r="P490" i="23"/>
  <c r="S490" i="23" s="1"/>
  <c r="O432" i="23"/>
  <c r="P432" i="23"/>
  <c r="S432" i="23" s="1"/>
  <c r="O131" i="23"/>
  <c r="P131" i="23"/>
  <c r="S131" i="23" s="1"/>
  <c r="O360" i="23"/>
  <c r="P360" i="23"/>
  <c r="S360" i="23" s="1"/>
  <c r="P280" i="23"/>
  <c r="S280" i="23" s="1"/>
  <c r="O280" i="23"/>
  <c r="O289" i="23"/>
  <c r="P289" i="23"/>
  <c r="S289" i="23" s="1"/>
  <c r="O95" i="23"/>
  <c r="P95" i="23"/>
  <c r="S95" i="23" s="1"/>
  <c r="O100" i="23"/>
  <c r="P100" i="23"/>
  <c r="S100" i="23" s="1"/>
  <c r="O121" i="23"/>
  <c r="P121" i="23"/>
  <c r="S121" i="23" s="1"/>
  <c r="P236" i="23"/>
  <c r="S236" i="23" s="1"/>
  <c r="O236" i="23"/>
  <c r="P264" i="23"/>
  <c r="S264" i="23" s="1"/>
  <c r="O264" i="23"/>
  <c r="P57" i="23"/>
  <c r="S57" i="23" s="1"/>
  <c r="O57" i="23"/>
  <c r="O55" i="23"/>
  <c r="P55" i="23"/>
  <c r="S55" i="23" s="1"/>
  <c r="P129" i="23"/>
  <c r="S129" i="23" s="1"/>
  <c r="O129" i="23"/>
  <c r="P78" i="23"/>
  <c r="S78" i="23" s="1"/>
  <c r="O78" i="23"/>
  <c r="P24" i="23"/>
  <c r="S24" i="23" s="1"/>
  <c r="O24" i="23"/>
  <c r="O152" i="23"/>
  <c r="P152" i="23"/>
  <c r="S152" i="23" s="1"/>
  <c r="O99" i="23"/>
  <c r="P99" i="23"/>
  <c r="S99" i="23" s="1"/>
  <c r="O540" i="23"/>
  <c r="P540" i="23"/>
  <c r="S540" i="23" s="1"/>
  <c r="P1428" i="23"/>
  <c r="S1428" i="23" s="1"/>
  <c r="O1428" i="23"/>
  <c r="O1407" i="23"/>
  <c r="P1407" i="23"/>
  <c r="S1407" i="23" s="1"/>
  <c r="O1508" i="23"/>
  <c r="P1508" i="23"/>
  <c r="S1508" i="23" s="1"/>
  <c r="O1501" i="23"/>
  <c r="P1501" i="23"/>
  <c r="S1501" i="23" s="1"/>
  <c r="P1214" i="23"/>
  <c r="S1214" i="23" s="1"/>
  <c r="O1214" i="23"/>
  <c r="O1402" i="23"/>
  <c r="P1402" i="23"/>
  <c r="S1402" i="23" s="1"/>
  <c r="P1439" i="23"/>
  <c r="S1439" i="23" s="1"/>
  <c r="O1439" i="23"/>
  <c r="O1427" i="23"/>
  <c r="P1427" i="23"/>
  <c r="S1427" i="23" s="1"/>
  <c r="O1295" i="23"/>
  <c r="P1295" i="23"/>
  <c r="S1295" i="23" s="1"/>
  <c r="P1049" i="23"/>
  <c r="S1049" i="23" s="1"/>
  <c r="O1049" i="23"/>
  <c r="O1394" i="23"/>
  <c r="P1394" i="23"/>
  <c r="S1394" i="23" s="1"/>
  <c r="P1148" i="23"/>
  <c r="S1148" i="23" s="1"/>
  <c r="O1148" i="23"/>
  <c r="O1417" i="23"/>
  <c r="P1417" i="23"/>
  <c r="S1417" i="23" s="1"/>
  <c r="O1142" i="23"/>
  <c r="P1142" i="23"/>
  <c r="S1142" i="23" s="1"/>
  <c r="O1078" i="23"/>
  <c r="P1078" i="23"/>
  <c r="S1078" i="23" s="1"/>
  <c r="P1231" i="23"/>
  <c r="S1231" i="23" s="1"/>
  <c r="O1231" i="23"/>
  <c r="O1140" i="23"/>
  <c r="P1140" i="23"/>
  <c r="S1140" i="23" s="1"/>
  <c r="O965" i="23"/>
  <c r="P965" i="23"/>
  <c r="S965" i="23" s="1"/>
  <c r="O1192" i="23"/>
  <c r="P1192" i="23"/>
  <c r="S1192" i="23" s="1"/>
  <c r="O1229" i="23"/>
  <c r="P1229" i="23"/>
  <c r="S1229" i="23" s="1"/>
  <c r="O1162" i="23"/>
  <c r="P1162" i="23"/>
  <c r="S1162" i="23" s="1"/>
  <c r="O1083" i="23"/>
  <c r="P1083" i="23"/>
  <c r="S1083" i="23" s="1"/>
  <c r="P1204" i="23"/>
  <c r="S1204" i="23" s="1"/>
  <c r="O1204" i="23"/>
  <c r="P894" i="23"/>
  <c r="S894" i="23" s="1"/>
  <c r="O894" i="23"/>
  <c r="O1259" i="23"/>
  <c r="P1259" i="23"/>
  <c r="S1259" i="23" s="1"/>
  <c r="P1196" i="23"/>
  <c r="S1196" i="23" s="1"/>
  <c r="O1196" i="23"/>
  <c r="O770" i="23"/>
  <c r="P770" i="23"/>
  <c r="S770" i="23" s="1"/>
  <c r="P1117" i="23"/>
  <c r="S1117" i="23" s="1"/>
  <c r="O1117" i="23"/>
  <c r="O1052" i="23"/>
  <c r="P1052" i="23"/>
  <c r="S1052" i="23" s="1"/>
  <c r="P1035" i="23"/>
  <c r="S1035" i="23" s="1"/>
  <c r="O1035" i="23"/>
  <c r="O983" i="23"/>
  <c r="P983" i="23"/>
  <c r="S983" i="23" s="1"/>
  <c r="O766" i="23"/>
  <c r="P766" i="23"/>
  <c r="S766" i="23" s="1"/>
  <c r="O1025" i="23"/>
  <c r="P1025" i="23"/>
  <c r="S1025" i="23" s="1"/>
  <c r="O510" i="23"/>
  <c r="P510" i="23"/>
  <c r="S510" i="23" s="1"/>
  <c r="O706" i="23"/>
  <c r="P706" i="23"/>
  <c r="S706" i="23" s="1"/>
  <c r="O688" i="23"/>
  <c r="P688" i="23"/>
  <c r="S688" i="23" s="1"/>
  <c r="O1001" i="23"/>
  <c r="P1001" i="23"/>
  <c r="S1001" i="23" s="1"/>
  <c r="O501" i="23"/>
  <c r="P501" i="23"/>
  <c r="S501" i="23" s="1"/>
  <c r="P859" i="23"/>
  <c r="S859" i="23" s="1"/>
  <c r="O859" i="23"/>
  <c r="O687" i="23"/>
  <c r="P687" i="23"/>
  <c r="S687" i="23" s="1"/>
  <c r="O705" i="23"/>
  <c r="P705" i="23"/>
  <c r="S705" i="23" s="1"/>
  <c r="O827" i="23"/>
  <c r="P827" i="23"/>
  <c r="S827" i="23" s="1"/>
  <c r="O393" i="23"/>
  <c r="P393" i="23"/>
  <c r="S393" i="23" s="1"/>
  <c r="P794" i="23"/>
  <c r="S794" i="23" s="1"/>
  <c r="O794" i="23"/>
  <c r="O620" i="23"/>
  <c r="P620" i="23"/>
  <c r="S620" i="23" s="1"/>
  <c r="O519" i="23"/>
  <c r="P519" i="23"/>
  <c r="S519" i="23" s="1"/>
  <c r="P562" i="23"/>
  <c r="S562" i="23" s="1"/>
  <c r="O562" i="23"/>
  <c r="O511" i="23"/>
  <c r="P511" i="23"/>
  <c r="S511" i="23" s="1"/>
  <c r="O760" i="23"/>
  <c r="P760" i="23"/>
  <c r="S760" i="23" s="1"/>
  <c r="O605" i="23"/>
  <c r="P605" i="23"/>
  <c r="S605" i="23" s="1"/>
  <c r="P500" i="23"/>
  <c r="S500" i="23" s="1"/>
  <c r="O500" i="23"/>
  <c r="P776" i="23"/>
  <c r="S776" i="23" s="1"/>
  <c r="O776" i="23"/>
  <c r="P297" i="23"/>
  <c r="S297" i="23" s="1"/>
  <c r="O297" i="23"/>
  <c r="O283" i="23"/>
  <c r="P283" i="23"/>
  <c r="S283" i="23" s="1"/>
  <c r="P313" i="23"/>
  <c r="S313" i="23" s="1"/>
  <c r="O313" i="23"/>
  <c r="O434" i="23"/>
  <c r="P434" i="23"/>
  <c r="S434" i="23" s="1"/>
  <c r="O214" i="23"/>
  <c r="P214" i="23"/>
  <c r="S214" i="23" s="1"/>
  <c r="O450" i="23"/>
  <c r="P450" i="23"/>
  <c r="S450" i="23" s="1"/>
  <c r="O60" i="23"/>
  <c r="P60" i="23"/>
  <c r="S60" i="23" s="1"/>
  <c r="O505" i="23"/>
  <c r="P505" i="23"/>
  <c r="S505" i="23" s="1"/>
  <c r="O330" i="23"/>
  <c r="P330" i="23"/>
  <c r="S330" i="23" s="1"/>
  <c r="P250" i="23"/>
  <c r="S250" i="23" s="1"/>
  <c r="O250" i="23"/>
  <c r="O270" i="23"/>
  <c r="P270" i="23"/>
  <c r="S270" i="23" s="1"/>
  <c r="O56" i="23"/>
  <c r="P56" i="23"/>
  <c r="S56" i="23" s="1"/>
  <c r="O350" i="23"/>
  <c r="P350" i="23"/>
  <c r="S350" i="23" s="1"/>
  <c r="O96" i="23"/>
  <c r="P96" i="23"/>
  <c r="S96" i="23" s="1"/>
  <c r="O88" i="23"/>
  <c r="P88" i="23"/>
  <c r="S88" i="23" s="1"/>
  <c r="P258" i="23"/>
  <c r="S258" i="23" s="1"/>
  <c r="O258" i="23"/>
  <c r="P234" i="23"/>
  <c r="S234" i="23" s="1"/>
  <c r="O234" i="23"/>
  <c r="O51" i="23"/>
  <c r="P51" i="23"/>
  <c r="S51" i="23" s="1"/>
  <c r="P69" i="23"/>
  <c r="S69" i="23" s="1"/>
  <c r="O69" i="23"/>
  <c r="P65" i="23"/>
  <c r="S65" i="23" s="1"/>
  <c r="O65" i="23"/>
  <c r="O29" i="23"/>
  <c r="P29" i="23"/>
  <c r="S29" i="23" s="1"/>
  <c r="O132" i="23"/>
  <c r="P132" i="23"/>
  <c r="S132" i="23" s="1"/>
  <c r="O79" i="23"/>
  <c r="P79" i="23"/>
  <c r="S79" i="23" s="1"/>
  <c r="P561" i="23"/>
  <c r="S561" i="23" s="1"/>
  <c r="O561" i="23"/>
  <c r="P1424" i="23"/>
  <c r="S1424" i="23" s="1"/>
  <c r="O1424" i="23"/>
  <c r="O1502" i="23"/>
  <c r="P1502" i="23"/>
  <c r="S1502" i="23" s="1"/>
  <c r="O1495" i="23"/>
  <c r="P1495" i="23"/>
  <c r="S1495" i="23" s="1"/>
  <c r="P1490" i="23"/>
  <c r="S1490" i="23" s="1"/>
  <c r="O1490" i="23"/>
  <c r="O1509" i="23"/>
  <c r="P1509" i="23"/>
  <c r="S1509" i="23" s="1"/>
  <c r="P1381" i="23"/>
  <c r="S1381" i="23" s="1"/>
  <c r="O1381" i="23"/>
  <c r="P1413" i="23"/>
  <c r="S1413" i="23" s="1"/>
  <c r="O1413" i="23"/>
  <c r="O1425" i="23"/>
  <c r="P1425" i="23"/>
  <c r="S1425" i="23" s="1"/>
  <c r="O1261" i="23"/>
  <c r="P1261" i="23"/>
  <c r="S1261" i="23" s="1"/>
  <c r="O1246" i="23"/>
  <c r="P1246" i="23"/>
  <c r="S1246" i="23" s="1"/>
  <c r="O1370" i="23"/>
  <c r="P1370" i="23"/>
  <c r="S1370" i="23" s="1"/>
  <c r="P1296" i="23"/>
  <c r="S1296" i="23" s="1"/>
  <c r="O1296" i="23"/>
  <c r="P1397" i="23"/>
  <c r="S1397" i="23" s="1"/>
  <c r="O1397" i="23"/>
  <c r="O1135" i="23"/>
  <c r="P1135" i="23"/>
  <c r="S1135" i="23" s="1"/>
  <c r="P1074" i="23"/>
  <c r="S1074" i="23" s="1"/>
  <c r="O1074" i="23"/>
  <c r="O1228" i="23"/>
  <c r="P1228" i="23"/>
  <c r="S1228" i="23" s="1"/>
  <c r="P1118" i="23"/>
  <c r="S1118" i="23" s="1"/>
  <c r="O1118" i="23"/>
  <c r="O951" i="23"/>
  <c r="P951" i="23"/>
  <c r="S951" i="23" s="1"/>
  <c r="P1183" i="23"/>
  <c r="S1183" i="23" s="1"/>
  <c r="O1183" i="23"/>
  <c r="P1207" i="23"/>
  <c r="S1207" i="23" s="1"/>
  <c r="O1207" i="23"/>
  <c r="O1065" i="23"/>
  <c r="P1065" i="23"/>
  <c r="S1065" i="23" s="1"/>
  <c r="O1070" i="23"/>
  <c r="P1070" i="23"/>
  <c r="S1070" i="23" s="1"/>
  <c r="P1184" i="23"/>
  <c r="S1184" i="23" s="1"/>
  <c r="O1184" i="23"/>
  <c r="P1290" i="23"/>
  <c r="S1290" i="23" s="1"/>
  <c r="O1290" i="23"/>
  <c r="O1239" i="23"/>
  <c r="P1239" i="23"/>
  <c r="S1239" i="23" s="1"/>
  <c r="O1176" i="23"/>
  <c r="P1176" i="23"/>
  <c r="S1176" i="23" s="1"/>
  <c r="O834" i="23"/>
  <c r="P834" i="23"/>
  <c r="S834" i="23" s="1"/>
  <c r="O1097" i="23"/>
  <c r="P1097" i="23"/>
  <c r="S1097" i="23" s="1"/>
  <c r="O991" i="23"/>
  <c r="P991" i="23"/>
  <c r="S991" i="23" s="1"/>
  <c r="P1020" i="23"/>
  <c r="S1020" i="23" s="1"/>
  <c r="O1020" i="23"/>
  <c r="O971" i="23"/>
  <c r="P971" i="23"/>
  <c r="S971" i="23" s="1"/>
  <c r="O668" i="23"/>
  <c r="P668" i="23"/>
  <c r="S668" i="23" s="1"/>
  <c r="P1019" i="23"/>
  <c r="S1019" i="23" s="1"/>
  <c r="O1019" i="23"/>
  <c r="O856" i="23"/>
  <c r="P856" i="23"/>
  <c r="S856" i="23" s="1"/>
  <c r="O693" i="23"/>
  <c r="P693" i="23"/>
  <c r="S693" i="23" s="1"/>
  <c r="P665" i="23"/>
  <c r="S665" i="23" s="1"/>
  <c r="O665" i="23"/>
  <c r="O981" i="23"/>
  <c r="P981" i="23"/>
  <c r="S981" i="23" s="1"/>
  <c r="P567" i="23"/>
  <c r="S567" i="23" s="1"/>
  <c r="O567" i="23"/>
  <c r="P848" i="23"/>
  <c r="S848" i="23" s="1"/>
  <c r="O848" i="23"/>
  <c r="O667" i="23"/>
  <c r="P667" i="23"/>
  <c r="S667" i="23" s="1"/>
  <c r="O680" i="23"/>
  <c r="P680" i="23"/>
  <c r="S680" i="23" s="1"/>
  <c r="O807" i="23"/>
  <c r="P807" i="23"/>
  <c r="S807" i="23" s="1"/>
  <c r="O469" i="23"/>
  <c r="P469" i="23"/>
  <c r="S469" i="23" s="1"/>
  <c r="O773" i="23"/>
  <c r="P773" i="23"/>
  <c r="S773" i="23" s="1"/>
  <c r="O593" i="23"/>
  <c r="P593" i="23"/>
  <c r="S593" i="23" s="1"/>
  <c r="O507" i="23"/>
  <c r="P507" i="23"/>
  <c r="S507" i="23" s="1"/>
  <c r="P514" i="23"/>
  <c r="S514" i="23" s="1"/>
  <c r="O514" i="23"/>
  <c r="O287" i="23"/>
  <c r="P287" i="23"/>
  <c r="S287" i="23" s="1"/>
  <c r="O740" i="23"/>
  <c r="P740" i="23"/>
  <c r="S740" i="23" s="1"/>
  <c r="O579" i="23"/>
  <c r="P579" i="23"/>
  <c r="S579" i="23" s="1"/>
  <c r="O466" i="23"/>
  <c r="P466" i="23"/>
  <c r="S466" i="23" s="1"/>
  <c r="P756" i="23"/>
  <c r="S756" i="23" s="1"/>
  <c r="O756" i="23"/>
  <c r="O293" i="23"/>
  <c r="P293" i="23"/>
  <c r="S293" i="23" s="1"/>
  <c r="O169" i="23"/>
  <c r="P169" i="23"/>
  <c r="S169" i="23" s="1"/>
  <c r="O448" i="23"/>
  <c r="P448" i="23"/>
  <c r="S448" i="23" s="1"/>
  <c r="O334" i="23"/>
  <c r="P334" i="23"/>
  <c r="S334" i="23" s="1"/>
  <c r="O191" i="23"/>
  <c r="P191" i="23"/>
  <c r="S191" i="23" s="1"/>
  <c r="P362" i="23"/>
  <c r="S362" i="23" s="1"/>
  <c r="O362" i="23"/>
  <c r="O33" i="23"/>
  <c r="P33" i="23"/>
  <c r="S33" i="23" s="1"/>
  <c r="O478" i="23"/>
  <c r="P478" i="23"/>
  <c r="S478" i="23" s="1"/>
  <c r="O315" i="23"/>
  <c r="P315" i="23"/>
  <c r="S315" i="23" s="1"/>
  <c r="O186" i="23"/>
  <c r="P186" i="23"/>
  <c r="S186" i="23" s="1"/>
  <c r="O235" i="23"/>
  <c r="P235" i="23"/>
  <c r="S235" i="23" s="1"/>
  <c r="O408" i="23"/>
  <c r="P408" i="23"/>
  <c r="S408" i="23" s="1"/>
  <c r="P337" i="23"/>
  <c r="S337" i="23" s="1"/>
  <c r="O337" i="23"/>
  <c r="O246" i="23"/>
  <c r="P246" i="23"/>
  <c r="S246" i="23" s="1"/>
  <c r="O61" i="23"/>
  <c r="P61" i="23"/>
  <c r="S61" i="23" s="1"/>
  <c r="P220" i="23"/>
  <c r="S220" i="23" s="1"/>
  <c r="O220" i="23"/>
  <c r="P196" i="23"/>
  <c r="S196" i="23" s="1"/>
  <c r="O196" i="23"/>
  <c r="O251" i="23"/>
  <c r="P251" i="23"/>
  <c r="S251" i="23" s="1"/>
  <c r="O116" i="23"/>
  <c r="P116" i="23"/>
  <c r="S116" i="23" s="1"/>
  <c r="O49" i="23"/>
  <c r="P49" i="23"/>
  <c r="S49" i="23" s="1"/>
  <c r="P187" i="23"/>
  <c r="S187" i="23" s="1"/>
  <c r="O187" i="23"/>
  <c r="O112" i="23"/>
  <c r="P112" i="23"/>
  <c r="S112" i="23" s="1"/>
  <c r="O59" i="23"/>
  <c r="P59" i="23"/>
  <c r="S59" i="23" s="1"/>
  <c r="P465" i="23"/>
  <c r="S465" i="23" s="1"/>
  <c r="O465" i="23"/>
  <c r="O1480" i="23"/>
  <c r="P1480" i="23"/>
  <c r="S1480" i="23" s="1"/>
  <c r="O1491" i="23"/>
  <c r="P1491" i="23"/>
  <c r="S1491" i="23" s="1"/>
  <c r="O1447" i="23"/>
  <c r="P1447" i="23"/>
  <c r="S1447" i="23" s="1"/>
  <c r="O1255" i="23"/>
  <c r="P1255" i="23"/>
  <c r="S1255" i="23" s="1"/>
  <c r="O1489" i="23"/>
  <c r="P1489" i="23"/>
  <c r="S1489" i="23" s="1"/>
  <c r="P1362" i="23"/>
  <c r="S1362" i="23" s="1"/>
  <c r="O1362" i="23"/>
  <c r="O1488" i="23"/>
  <c r="P1488" i="23"/>
  <c r="S1488" i="23" s="1"/>
  <c r="O1423" i="23"/>
  <c r="P1423" i="23"/>
  <c r="S1423" i="23" s="1"/>
  <c r="O1235" i="23"/>
  <c r="P1235" i="23"/>
  <c r="S1235" i="23" s="1"/>
  <c r="P1226" i="23"/>
  <c r="S1226" i="23" s="1"/>
  <c r="O1226" i="23"/>
  <c r="O1356" i="23"/>
  <c r="P1356" i="23"/>
  <c r="S1356" i="23" s="1"/>
  <c r="O1268" i="23"/>
  <c r="P1268" i="23"/>
  <c r="S1268" i="23" s="1"/>
  <c r="O1377" i="23"/>
  <c r="P1377" i="23"/>
  <c r="S1377" i="23" s="1"/>
  <c r="O1101" i="23"/>
  <c r="P1101" i="23"/>
  <c r="S1101" i="23" s="1"/>
  <c r="O1044" i="23"/>
  <c r="P1044" i="23"/>
  <c r="S1044" i="23" s="1"/>
  <c r="P1209" i="23"/>
  <c r="S1209" i="23" s="1"/>
  <c r="O1209" i="23"/>
  <c r="O1102" i="23"/>
  <c r="P1102" i="23"/>
  <c r="S1102" i="23" s="1"/>
  <c r="O780" i="23"/>
  <c r="P780" i="23"/>
  <c r="S780" i="23" s="1"/>
  <c r="O1172" i="23"/>
  <c r="P1172" i="23"/>
  <c r="S1172" i="23" s="1"/>
  <c r="O1198" i="23"/>
  <c r="P1198" i="23"/>
  <c r="S1198" i="23" s="1"/>
  <c r="O987" i="23"/>
  <c r="P987" i="23"/>
  <c r="S987" i="23" s="1"/>
  <c r="O1048" i="23"/>
  <c r="P1048" i="23"/>
  <c r="S1048" i="23" s="1"/>
  <c r="P1164" i="23"/>
  <c r="S1164" i="23" s="1"/>
  <c r="O1164" i="23"/>
  <c r="P1270" i="23"/>
  <c r="S1270" i="23" s="1"/>
  <c r="O1270" i="23"/>
  <c r="O1197" i="23"/>
  <c r="P1197" i="23"/>
  <c r="S1197" i="23" s="1"/>
  <c r="O1156" i="23"/>
  <c r="P1156" i="23"/>
  <c r="S1156" i="23" s="1"/>
  <c r="O821" i="23"/>
  <c r="P821" i="23"/>
  <c r="S821" i="23" s="1"/>
  <c r="O1077" i="23"/>
  <c r="P1077" i="23"/>
  <c r="S1077" i="23" s="1"/>
  <c r="O986" i="23"/>
  <c r="P986" i="23"/>
  <c r="S986" i="23" s="1"/>
  <c r="O1010" i="23"/>
  <c r="P1010" i="23"/>
  <c r="S1010" i="23" s="1"/>
  <c r="P933" i="23"/>
  <c r="S933" i="23" s="1"/>
  <c r="O933" i="23"/>
  <c r="P1211" i="23"/>
  <c r="S1211" i="23" s="1"/>
  <c r="O1211" i="23"/>
  <c r="P979" i="23"/>
  <c r="S979" i="23" s="1"/>
  <c r="O979" i="23"/>
  <c r="P825" i="23"/>
  <c r="S825" i="23" s="1"/>
  <c r="O825" i="23"/>
  <c r="P1053" i="23"/>
  <c r="S1053" i="23" s="1"/>
  <c r="O1053" i="23"/>
  <c r="O366" i="23"/>
  <c r="P366" i="23"/>
  <c r="S366" i="23" s="1"/>
  <c r="O961" i="23"/>
  <c r="P961" i="23"/>
  <c r="S961" i="23" s="1"/>
  <c r="P415" i="23"/>
  <c r="S415" i="23" s="1"/>
  <c r="O415" i="23"/>
  <c r="P839" i="23"/>
  <c r="S839" i="23" s="1"/>
  <c r="O839" i="23"/>
  <c r="O643" i="23"/>
  <c r="P643" i="23"/>
  <c r="S643" i="23" s="1"/>
  <c r="O647" i="23"/>
  <c r="P647" i="23"/>
  <c r="S647" i="23" s="1"/>
  <c r="P791" i="23"/>
  <c r="S791" i="23" s="1"/>
  <c r="O791" i="23"/>
  <c r="O644" i="23"/>
  <c r="P644" i="23"/>
  <c r="S644" i="23" s="1"/>
  <c r="P713" i="23"/>
  <c r="S713" i="23" s="1"/>
  <c r="O713" i="23"/>
  <c r="O488" i="23"/>
  <c r="P488" i="23"/>
  <c r="S488" i="23" s="1"/>
  <c r="O406" i="23"/>
  <c r="P406" i="23"/>
  <c r="S406" i="23" s="1"/>
  <c r="O411" i="23"/>
  <c r="P411" i="23"/>
  <c r="S411" i="23" s="1"/>
  <c r="P232" i="23"/>
  <c r="S232" i="23" s="1"/>
  <c r="O232" i="23"/>
  <c r="O720" i="23"/>
  <c r="P720" i="23"/>
  <c r="S720" i="23" s="1"/>
  <c r="O515" i="23"/>
  <c r="P515" i="23"/>
  <c r="S515" i="23" s="1"/>
  <c r="O445" i="23"/>
  <c r="P445" i="23"/>
  <c r="S445" i="23" s="1"/>
  <c r="P736" i="23"/>
  <c r="S736" i="23" s="1"/>
  <c r="O736" i="23"/>
  <c r="O219" i="23"/>
  <c r="P219" i="23"/>
  <c r="S219" i="23" s="1"/>
  <c r="O446" i="23"/>
  <c r="P446" i="23"/>
  <c r="S446" i="23" s="1"/>
  <c r="O443" i="23"/>
  <c r="P443" i="23"/>
  <c r="S443" i="23" s="1"/>
  <c r="P202" i="23"/>
  <c r="S202" i="23" s="1"/>
  <c r="O202" i="23"/>
  <c r="O492" i="23"/>
  <c r="P492" i="23"/>
  <c r="S492" i="23" s="1"/>
  <c r="O341" i="23"/>
  <c r="P341" i="23"/>
  <c r="S341" i="23" s="1"/>
  <c r="O342" i="23"/>
  <c r="P342" i="23"/>
  <c r="S342" i="23" s="1"/>
  <c r="O438" i="23"/>
  <c r="P438" i="23"/>
  <c r="S438" i="23" s="1"/>
  <c r="O312" i="23"/>
  <c r="P312" i="23"/>
  <c r="S312" i="23" s="1"/>
  <c r="O155" i="23"/>
  <c r="P155" i="23"/>
  <c r="S155" i="23" s="1"/>
  <c r="P228" i="23"/>
  <c r="S228" i="23" s="1"/>
  <c r="O228" i="23"/>
  <c r="O388" i="23"/>
  <c r="P388" i="23"/>
  <c r="S388" i="23" s="1"/>
  <c r="O318" i="23"/>
  <c r="P318" i="23"/>
  <c r="S318" i="23" s="1"/>
  <c r="O190" i="23"/>
  <c r="P190" i="23"/>
  <c r="S190" i="23" s="1"/>
  <c r="P37" i="23"/>
  <c r="S37" i="23" s="1"/>
  <c r="O37" i="23"/>
  <c r="O215" i="23"/>
  <c r="P215" i="23"/>
  <c r="S215" i="23" s="1"/>
  <c r="O175" i="23"/>
  <c r="P175" i="23"/>
  <c r="S175" i="23" s="1"/>
  <c r="O227" i="23"/>
  <c r="P227" i="23"/>
  <c r="S227" i="23" s="1"/>
  <c r="O101" i="23"/>
  <c r="P101" i="23"/>
  <c r="S101" i="23" s="1"/>
  <c r="O199" i="23"/>
  <c r="P199" i="23"/>
  <c r="S199" i="23" s="1"/>
  <c r="O167" i="23"/>
  <c r="P167" i="23"/>
  <c r="S167" i="23" s="1"/>
  <c r="O92" i="23"/>
  <c r="P92" i="23"/>
  <c r="S92" i="23" s="1"/>
  <c r="O39" i="23"/>
  <c r="P39" i="23"/>
  <c r="S39" i="23" s="1"/>
  <c r="O22" i="23"/>
  <c r="R22" i="23" s="1"/>
  <c r="S22" i="23"/>
  <c r="Q22" i="23" l="1"/>
  <c r="Q202" i="23"/>
  <c r="R202" i="23"/>
  <c r="T202" i="23" s="1"/>
  <c r="Q1362" i="23"/>
  <c r="R1362" i="23"/>
  <c r="T1362" i="23" s="1"/>
  <c r="Q1296" i="23"/>
  <c r="R1296" i="23"/>
  <c r="T1296" i="23" s="1"/>
  <c r="Q1251" i="23"/>
  <c r="R1251" i="23"/>
  <c r="T1251" i="23" s="1"/>
  <c r="Q278" i="23"/>
  <c r="R278" i="23"/>
  <c r="T278" i="23" s="1"/>
  <c r="Q964" i="23"/>
  <c r="R964" i="23"/>
  <c r="T964" i="23" s="1"/>
  <c r="Q764" i="23"/>
  <c r="R764" i="23"/>
  <c r="T764" i="23" s="1"/>
  <c r="Q755" i="23"/>
  <c r="R755" i="23"/>
  <c r="T755" i="23" s="1"/>
  <c r="Q888" i="23"/>
  <c r="R888" i="23"/>
  <c r="T888" i="23" s="1"/>
  <c r="Q1510" i="23"/>
  <c r="R1510" i="23"/>
  <c r="T1510" i="23" s="1"/>
  <c r="Q192" i="23"/>
  <c r="R192" i="23"/>
  <c r="T192" i="23" s="1"/>
  <c r="Q165" i="23"/>
  <c r="R165" i="23"/>
  <c r="T165" i="23" s="1"/>
  <c r="Q190" i="23"/>
  <c r="R190" i="23"/>
  <c r="T190" i="23" s="1"/>
  <c r="Q406" i="23"/>
  <c r="R406" i="23"/>
  <c r="T406" i="23" s="1"/>
  <c r="Q366" i="23"/>
  <c r="R366" i="23"/>
  <c r="T366" i="23" s="1"/>
  <c r="Q1156" i="23"/>
  <c r="R1156" i="23"/>
  <c r="T1156" i="23" s="1"/>
  <c r="Q49" i="23"/>
  <c r="R49" i="23"/>
  <c r="T49" i="23" s="1"/>
  <c r="Q186" i="23"/>
  <c r="R186" i="23"/>
  <c r="T186" i="23" s="1"/>
  <c r="Q807" i="23"/>
  <c r="R807" i="23"/>
  <c r="T807" i="23" s="1"/>
  <c r="Q668" i="23"/>
  <c r="R668" i="23"/>
  <c r="T668" i="23" s="1"/>
  <c r="Q1070" i="23"/>
  <c r="R1070" i="23"/>
  <c r="T1070" i="23" s="1"/>
  <c r="Q1502" i="23"/>
  <c r="R1502" i="23"/>
  <c r="T1502" i="23" s="1"/>
  <c r="R450" i="23"/>
  <c r="T450" i="23" s="1"/>
  <c r="Q450" i="23"/>
  <c r="Q511" i="23"/>
  <c r="R511" i="23"/>
  <c r="T511" i="23" s="1"/>
  <c r="Q501" i="23"/>
  <c r="R501" i="23"/>
  <c r="T501" i="23" s="1"/>
  <c r="Q965" i="23"/>
  <c r="R965" i="23"/>
  <c r="T965" i="23" s="1"/>
  <c r="Q1427" i="23"/>
  <c r="R1427" i="23"/>
  <c r="T1427" i="23" s="1"/>
  <c r="Q152" i="23"/>
  <c r="R152" i="23"/>
  <c r="T152" i="23" s="1"/>
  <c r="Q95" i="23"/>
  <c r="R95" i="23"/>
  <c r="T95" i="23" s="1"/>
  <c r="Q310" i="23"/>
  <c r="R310" i="23"/>
  <c r="T310" i="23" s="1"/>
  <c r="Q648" i="23"/>
  <c r="R648" i="23"/>
  <c r="T648" i="23" s="1"/>
  <c r="Q943" i="23"/>
  <c r="R943" i="23"/>
  <c r="T943" i="23" s="1"/>
  <c r="Q1170" i="23"/>
  <c r="R1170" i="23"/>
  <c r="T1170" i="23" s="1"/>
  <c r="Q1440" i="23"/>
  <c r="R1440" i="23"/>
  <c r="T1440" i="23" s="1"/>
  <c r="Q637" i="23"/>
  <c r="R637" i="23"/>
  <c r="T637" i="23" s="1"/>
  <c r="Q715" i="23"/>
  <c r="R715" i="23"/>
  <c r="T715" i="23" s="1"/>
  <c r="Q673" i="23"/>
  <c r="R673" i="23"/>
  <c r="T673" i="23" s="1"/>
  <c r="Q1323" i="23"/>
  <c r="R1323" i="23"/>
  <c r="T1323" i="23" s="1"/>
  <c r="R487" i="23"/>
  <c r="T487" i="23" s="1"/>
  <c r="Q487" i="23"/>
  <c r="Q577" i="23"/>
  <c r="R577" i="23"/>
  <c r="T577" i="23" s="1"/>
  <c r="Q858" i="23"/>
  <c r="R858" i="23"/>
  <c r="T858" i="23" s="1"/>
  <c r="Q666" i="23"/>
  <c r="R666" i="23"/>
  <c r="T666" i="23" s="1"/>
  <c r="R1494" i="23"/>
  <c r="T1494" i="23" s="1"/>
  <c r="Q1494" i="23"/>
  <c r="Q154" i="23"/>
  <c r="R154" i="23"/>
  <c r="T154" i="23" s="1"/>
  <c r="Q403" i="23"/>
  <c r="R403" i="23"/>
  <c r="T403" i="23" s="1"/>
  <c r="Q889" i="23"/>
  <c r="R889" i="23"/>
  <c r="T889" i="23" s="1"/>
  <c r="Q952" i="23"/>
  <c r="R952" i="23"/>
  <c r="T952" i="23" s="1"/>
  <c r="Q1500" i="23"/>
  <c r="R1500" i="23"/>
  <c r="T1500" i="23" s="1"/>
  <c r="Q339" i="23"/>
  <c r="R339" i="23"/>
  <c r="T339" i="23" s="1"/>
  <c r="R569" i="23"/>
  <c r="T569" i="23" s="1"/>
  <c r="Q569" i="23"/>
  <c r="Q661" i="23"/>
  <c r="R661" i="23"/>
  <c r="T661" i="23" s="1"/>
  <c r="Q555" i="23"/>
  <c r="R555" i="23"/>
  <c r="T555" i="23" s="1"/>
  <c r="Q784" i="23"/>
  <c r="R784" i="23"/>
  <c r="T784" i="23" s="1"/>
  <c r="Q1222" i="23"/>
  <c r="R1222" i="23"/>
  <c r="T1222" i="23" s="1"/>
  <c r="Q785" i="23"/>
  <c r="R785" i="23"/>
  <c r="T785" i="23" s="1"/>
  <c r="Q409" i="23"/>
  <c r="R409" i="23"/>
  <c r="T409" i="23" s="1"/>
  <c r="Q441" i="23"/>
  <c r="R441" i="23"/>
  <c r="T441" i="23" s="1"/>
  <c r="Q892" i="23"/>
  <c r="R892" i="23"/>
  <c r="T892" i="23" s="1"/>
  <c r="R1175" i="23"/>
  <c r="T1175" i="23" s="1"/>
  <c r="Q1175" i="23"/>
  <c r="Q1499" i="23"/>
  <c r="R1499" i="23"/>
  <c r="T1499" i="23" s="1"/>
  <c r="Q922" i="23"/>
  <c r="R922" i="23"/>
  <c r="T922" i="23" s="1"/>
  <c r="Q126" i="23"/>
  <c r="R126" i="23"/>
  <c r="T126" i="23" s="1"/>
  <c r="Q675" i="23"/>
  <c r="R675" i="23"/>
  <c r="T675" i="23" s="1"/>
  <c r="Q1093" i="23"/>
  <c r="R1093" i="23"/>
  <c r="T1093" i="23" s="1"/>
  <c r="Q1269" i="23"/>
  <c r="R1269" i="23"/>
  <c r="T1269" i="23" s="1"/>
  <c r="Q197" i="23"/>
  <c r="R197" i="23"/>
  <c r="T197" i="23" s="1"/>
  <c r="Q789" i="23"/>
  <c r="R789" i="23"/>
  <c r="T789" i="23" s="1"/>
  <c r="Q932" i="23"/>
  <c r="R932" i="23"/>
  <c r="T932" i="23" s="1"/>
  <c r="Q1376" i="23"/>
  <c r="R1376" i="23"/>
  <c r="T1376" i="23" s="1"/>
  <c r="Q141" i="23"/>
  <c r="R141" i="23"/>
  <c r="T141" i="23" s="1"/>
  <c r="Q401" i="23"/>
  <c r="R401" i="23"/>
  <c r="T401" i="23" s="1"/>
  <c r="Q429" i="23"/>
  <c r="R429" i="23"/>
  <c r="T429" i="23" s="1"/>
  <c r="Q938" i="23"/>
  <c r="R938" i="23"/>
  <c r="T938" i="23" s="1"/>
  <c r="Q909" i="23"/>
  <c r="R909" i="23"/>
  <c r="T909" i="23" s="1"/>
  <c r="Q923" i="23"/>
  <c r="R923" i="23"/>
  <c r="T923" i="23" s="1"/>
  <c r="Q1309" i="23"/>
  <c r="R1309" i="23"/>
  <c r="T1309" i="23" s="1"/>
  <c r="Q442" i="23"/>
  <c r="R442" i="23"/>
  <c r="T442" i="23" s="1"/>
  <c r="Q1256" i="23"/>
  <c r="R1256" i="23"/>
  <c r="T1256" i="23" s="1"/>
  <c r="Q239" i="23"/>
  <c r="R239" i="23"/>
  <c r="T239" i="23" s="1"/>
  <c r="Q378" i="23"/>
  <c r="R378" i="23"/>
  <c r="T378" i="23" s="1"/>
  <c r="Q767" i="23"/>
  <c r="R767" i="23"/>
  <c r="T767" i="23" s="1"/>
  <c r="Q752" i="23"/>
  <c r="R752" i="23"/>
  <c r="T752" i="23" s="1"/>
  <c r="Q1460" i="23"/>
  <c r="R1460" i="23"/>
  <c r="T1460" i="23" s="1"/>
  <c r="Q947" i="23"/>
  <c r="R947" i="23"/>
  <c r="T947" i="23" s="1"/>
  <c r="Q399" i="23"/>
  <c r="R399" i="23"/>
  <c r="T399" i="23" s="1"/>
  <c r="Q990" i="23"/>
  <c r="R990" i="23"/>
  <c r="T990" i="23" s="1"/>
  <c r="Q1328" i="23"/>
  <c r="R1328" i="23"/>
  <c r="T1328" i="23" s="1"/>
  <c r="Q629" i="23"/>
  <c r="R629" i="23"/>
  <c r="T629" i="23" s="1"/>
  <c r="Q444" i="23"/>
  <c r="R444" i="23"/>
  <c r="T444" i="23" s="1"/>
  <c r="Q863" i="23"/>
  <c r="R863" i="23"/>
  <c r="T863" i="23" s="1"/>
  <c r="Q1403" i="23"/>
  <c r="R1403" i="23"/>
  <c r="T1403" i="23" s="1"/>
  <c r="Q1165" i="23"/>
  <c r="R1165" i="23"/>
  <c r="T1165" i="23" s="1"/>
  <c r="Q113" i="23"/>
  <c r="R113" i="23"/>
  <c r="T113" i="23" s="1"/>
  <c r="Q291" i="23"/>
  <c r="R291" i="23"/>
  <c r="T291" i="23" s="1"/>
  <c r="Q578" i="23"/>
  <c r="R578" i="23"/>
  <c r="T578" i="23" s="1"/>
  <c r="Q890" i="23"/>
  <c r="R890" i="23"/>
  <c r="T890" i="23" s="1"/>
  <c r="Q1396" i="23"/>
  <c r="R1396" i="23"/>
  <c r="T1396" i="23" s="1"/>
  <c r="Q182" i="23"/>
  <c r="R182" i="23"/>
  <c r="T182" i="23" s="1"/>
  <c r="Q107" i="23"/>
  <c r="R107" i="23"/>
  <c r="T107" i="23" s="1"/>
  <c r="Q459" i="23"/>
  <c r="R459" i="23"/>
  <c r="T459" i="23" s="1"/>
  <c r="Q658" i="23"/>
  <c r="R658" i="23"/>
  <c r="T658" i="23" s="1"/>
  <c r="Q581" i="23"/>
  <c r="R581" i="23"/>
  <c r="T581" i="23" s="1"/>
  <c r="Q1080" i="23"/>
  <c r="R1080" i="23"/>
  <c r="T1080" i="23" s="1"/>
  <c r="Q1271" i="23"/>
  <c r="R1271" i="23"/>
  <c r="T1271" i="23" s="1"/>
  <c r="R790" i="23"/>
  <c r="T790" i="23" s="1"/>
  <c r="Q790" i="23"/>
  <c r="Q284" i="23"/>
  <c r="R284" i="23"/>
  <c r="T284" i="23" s="1"/>
  <c r="Q248" i="23"/>
  <c r="R248" i="23"/>
  <c r="T248" i="23" s="1"/>
  <c r="Q1419" i="23"/>
  <c r="R1419" i="23"/>
  <c r="T1419" i="23" s="1"/>
  <c r="Q1387" i="23"/>
  <c r="R1387" i="23"/>
  <c r="T1387" i="23" s="1"/>
  <c r="Q806" i="23"/>
  <c r="R806" i="23"/>
  <c r="T806" i="23" s="1"/>
  <c r="Q140" i="23"/>
  <c r="R140" i="23"/>
  <c r="T140" i="23" s="1"/>
  <c r="Q683" i="23"/>
  <c r="R683" i="23"/>
  <c r="T683" i="23" s="1"/>
  <c r="Q883" i="23"/>
  <c r="R883" i="23"/>
  <c r="T883" i="23" s="1"/>
  <c r="Q759" i="23"/>
  <c r="R759" i="23"/>
  <c r="T759" i="23" s="1"/>
  <c r="Q1053" i="23"/>
  <c r="R1053" i="23"/>
  <c r="T1053" i="23" s="1"/>
  <c r="Q1424" i="23"/>
  <c r="R1424" i="23"/>
  <c r="T1424" i="23" s="1"/>
  <c r="Q562" i="23"/>
  <c r="R562" i="23"/>
  <c r="T562" i="23" s="1"/>
  <c r="Q1439" i="23"/>
  <c r="R1439" i="23"/>
  <c r="T1439" i="23" s="1"/>
  <c r="Q24" i="23"/>
  <c r="R24" i="23"/>
  <c r="T24" i="23" s="1"/>
  <c r="Q1036" i="23"/>
  <c r="R1036" i="23"/>
  <c r="T1036" i="23" s="1"/>
  <c r="Q306" i="23"/>
  <c r="R306" i="23"/>
  <c r="T306" i="23" s="1"/>
  <c r="Q797" i="23"/>
  <c r="R797" i="23"/>
  <c r="T797" i="23" s="1"/>
  <c r="Q1194" i="23"/>
  <c r="R1194" i="23"/>
  <c r="T1194" i="23" s="1"/>
  <c r="Q769" i="23"/>
  <c r="R769" i="23"/>
  <c r="T769" i="23" s="1"/>
  <c r="Q1188" i="23"/>
  <c r="R1188" i="23"/>
  <c r="T1188" i="23" s="1"/>
  <c r="Q1317" i="23"/>
  <c r="R1317" i="23"/>
  <c r="T1317" i="23" s="1"/>
  <c r="Q733" i="23"/>
  <c r="R733" i="23"/>
  <c r="T733" i="23" s="1"/>
  <c r="Q597" i="23"/>
  <c r="R597" i="23"/>
  <c r="T597" i="23" s="1"/>
  <c r="Q124" i="23"/>
  <c r="R124" i="23"/>
  <c r="T124" i="23" s="1"/>
  <c r="Q25" i="23"/>
  <c r="R25" i="23"/>
  <c r="T25" i="23" s="1"/>
  <c r="Q1292" i="23"/>
  <c r="R1292" i="23"/>
  <c r="T1292" i="23" s="1"/>
  <c r="Q1456" i="23"/>
  <c r="R1456" i="23"/>
  <c r="T1456" i="23" s="1"/>
  <c r="Q363" i="23"/>
  <c r="R363" i="23"/>
  <c r="T363" i="23" s="1"/>
  <c r="Q1124" i="23"/>
  <c r="R1124" i="23"/>
  <c r="T1124" i="23" s="1"/>
  <c r="R1451" i="23"/>
  <c r="T1451" i="23" s="1"/>
  <c r="Q1451" i="23"/>
  <c r="Q305" i="23"/>
  <c r="R305" i="23"/>
  <c r="T305" i="23" s="1"/>
  <c r="Q541" i="23"/>
  <c r="R541" i="23"/>
  <c r="T541" i="23" s="1"/>
  <c r="Q686" i="23"/>
  <c r="R686" i="23"/>
  <c r="T686" i="23" s="1"/>
  <c r="Q714" i="23"/>
  <c r="R714" i="23"/>
  <c r="T714" i="23" s="1"/>
  <c r="Q1169" i="23"/>
  <c r="R1169" i="23"/>
  <c r="T1169" i="23" s="1"/>
  <c r="Q102" i="23"/>
  <c r="R102" i="23"/>
  <c r="T102" i="23" s="1"/>
  <c r="Q682" i="23"/>
  <c r="R682" i="23"/>
  <c r="T682" i="23" s="1"/>
  <c r="Q544" i="23"/>
  <c r="R544" i="23"/>
  <c r="T544" i="23" s="1"/>
  <c r="Q1114" i="23"/>
  <c r="R1114" i="23"/>
  <c r="T1114" i="23" s="1"/>
  <c r="Q323" i="23"/>
  <c r="R323" i="23"/>
  <c r="T323" i="23" s="1"/>
  <c r="Q663" i="23"/>
  <c r="R663" i="23"/>
  <c r="T663" i="23" s="1"/>
  <c r="Q1091" i="23"/>
  <c r="R1091" i="23"/>
  <c r="T1091" i="23" s="1"/>
  <c r="Q209" i="23"/>
  <c r="R209" i="23"/>
  <c r="T209" i="23" s="1"/>
  <c r="Q798" i="23"/>
  <c r="R798" i="23"/>
  <c r="T798" i="23" s="1"/>
  <c r="Q936" i="23"/>
  <c r="R936" i="23"/>
  <c r="T936" i="23" s="1"/>
  <c r="Q1213" i="23"/>
  <c r="R1213" i="23"/>
  <c r="T1213" i="23" s="1"/>
  <c r="Q1147" i="23"/>
  <c r="R1147" i="23"/>
  <c r="T1147" i="23" s="1"/>
  <c r="Q384" i="23"/>
  <c r="R384" i="23"/>
  <c r="T384" i="23" s="1"/>
  <c r="Q779" i="23"/>
  <c r="R779" i="23"/>
  <c r="T779" i="23" s="1"/>
  <c r="Q1415" i="23"/>
  <c r="R1415" i="23"/>
  <c r="T1415" i="23" s="1"/>
  <c r="Q115" i="23"/>
  <c r="R115" i="23"/>
  <c r="T115" i="23" s="1"/>
  <c r="Q62" i="23"/>
  <c r="R62" i="23"/>
  <c r="T62" i="23" s="1"/>
  <c r="Q372" i="23"/>
  <c r="R372" i="23"/>
  <c r="T372" i="23" s="1"/>
  <c r="Q671" i="23"/>
  <c r="R671" i="23"/>
  <c r="T671" i="23" s="1"/>
  <c r="Q1151" i="23"/>
  <c r="R1151" i="23"/>
  <c r="T1151" i="23" s="1"/>
  <c r="Q1187" i="23"/>
  <c r="R1187" i="23"/>
  <c r="T1187" i="23" s="1"/>
  <c r="Q145" i="23"/>
  <c r="R145" i="23"/>
  <c r="T145" i="23" s="1"/>
  <c r="Q919" i="23"/>
  <c r="R919" i="23"/>
  <c r="T919" i="23" s="1"/>
  <c r="Q748" i="23"/>
  <c r="R748" i="23"/>
  <c r="T748" i="23" s="1"/>
  <c r="Q1028" i="23"/>
  <c r="R1028" i="23"/>
  <c r="T1028" i="23" s="1"/>
  <c r="Q1448" i="23"/>
  <c r="R1448" i="23"/>
  <c r="T1448" i="23" s="1"/>
  <c r="Q219" i="23"/>
  <c r="R219" i="23"/>
  <c r="T219" i="23" s="1"/>
  <c r="R36" i="23"/>
  <c r="T36" i="23" s="1"/>
  <c r="Q36" i="23"/>
  <c r="Q258" i="23"/>
  <c r="R258" i="23"/>
  <c r="T258" i="23" s="1"/>
  <c r="Q1117" i="23"/>
  <c r="R1117" i="23"/>
  <c r="T1117" i="23" s="1"/>
  <c r="Q238" i="23"/>
  <c r="R238" i="23"/>
  <c r="T238" i="23" s="1"/>
  <c r="Q628" i="23"/>
  <c r="R628" i="23"/>
  <c r="T628" i="23" s="1"/>
  <c r="Q1054" i="23"/>
  <c r="R1054" i="23"/>
  <c r="T1054" i="23" s="1"/>
  <c r="Q331" i="23"/>
  <c r="R331" i="23"/>
  <c r="T331" i="23" s="1"/>
  <c r="Q502" i="23"/>
  <c r="R502" i="23"/>
  <c r="T502" i="23" s="1"/>
  <c r="Q106" i="23"/>
  <c r="R106" i="23"/>
  <c r="T106" i="23" s="1"/>
  <c r="Q820" i="23"/>
  <c r="R820" i="23"/>
  <c r="T820" i="23" s="1"/>
  <c r="Q1006" i="23"/>
  <c r="R1006" i="23"/>
  <c r="T1006" i="23" s="1"/>
  <c r="Q39" i="23"/>
  <c r="R39" i="23"/>
  <c r="T39" i="23" s="1"/>
  <c r="Q318" i="23"/>
  <c r="R318" i="23"/>
  <c r="T318" i="23" s="1"/>
  <c r="Q443" i="23"/>
  <c r="R443" i="23"/>
  <c r="T443" i="23" s="1"/>
  <c r="Q488" i="23"/>
  <c r="R488" i="23"/>
  <c r="T488" i="23" s="1"/>
  <c r="Q1197" i="23"/>
  <c r="R1197" i="23"/>
  <c r="T1197" i="23" s="1"/>
  <c r="Q1044" i="23"/>
  <c r="R1044" i="23"/>
  <c r="T1044" i="23" s="1"/>
  <c r="Q1489" i="23"/>
  <c r="R1489" i="23"/>
  <c r="T1489" i="23" s="1"/>
  <c r="Q116" i="23"/>
  <c r="R116" i="23"/>
  <c r="T116" i="23" s="1"/>
  <c r="Q315" i="23"/>
  <c r="R315" i="23"/>
  <c r="T315" i="23" s="1"/>
  <c r="Q466" i="23"/>
  <c r="R466" i="23"/>
  <c r="T466" i="23" s="1"/>
  <c r="Q680" i="23"/>
  <c r="R680" i="23"/>
  <c r="T680" i="23" s="1"/>
  <c r="Q971" i="23"/>
  <c r="R971" i="23"/>
  <c r="T971" i="23" s="1"/>
  <c r="Q1065" i="23"/>
  <c r="R1065" i="23"/>
  <c r="T1065" i="23" s="1"/>
  <c r="Q1370" i="23"/>
  <c r="R1370" i="23"/>
  <c r="T1370" i="23" s="1"/>
  <c r="Q88" i="23"/>
  <c r="R88" i="23"/>
  <c r="T88" i="23" s="1"/>
  <c r="Q214" i="23"/>
  <c r="R214" i="23"/>
  <c r="T214" i="23" s="1"/>
  <c r="Q1001" i="23"/>
  <c r="R1001" i="23"/>
  <c r="T1001" i="23" s="1"/>
  <c r="Q770" i="23"/>
  <c r="R770" i="23"/>
  <c r="T770" i="23" s="1"/>
  <c r="Q1140" i="23"/>
  <c r="R1140" i="23"/>
  <c r="T1140" i="23" s="1"/>
  <c r="Q289" i="23"/>
  <c r="R289" i="23"/>
  <c r="T289" i="23" s="1"/>
  <c r="Q108" i="23"/>
  <c r="R108" i="23"/>
  <c r="T108" i="23" s="1"/>
  <c r="Q471" i="23"/>
  <c r="R471" i="23"/>
  <c r="T471" i="23" s="1"/>
  <c r="Q1215" i="23"/>
  <c r="R1215" i="23"/>
  <c r="T1215" i="23" s="1"/>
  <c r="Q1121" i="23"/>
  <c r="R1121" i="23"/>
  <c r="T1121" i="23" s="1"/>
  <c r="Q1518" i="23"/>
  <c r="R1518" i="23"/>
  <c r="T1518" i="23" s="1"/>
  <c r="Q93" i="23"/>
  <c r="R93" i="23"/>
  <c r="T93" i="23" s="1"/>
  <c r="Q453" i="23"/>
  <c r="R453" i="23"/>
  <c r="T453" i="23" s="1"/>
  <c r="Q387" i="23"/>
  <c r="R387" i="23"/>
  <c r="T387" i="23" s="1"/>
  <c r="Q1086" i="23"/>
  <c r="R1086" i="23"/>
  <c r="T1086" i="23" s="1"/>
  <c r="Q1212" i="23"/>
  <c r="R1212" i="23"/>
  <c r="T1212" i="23" s="1"/>
  <c r="Q1185" i="23"/>
  <c r="R1185" i="23"/>
  <c r="T1185" i="23" s="1"/>
  <c r="Q139" i="23"/>
  <c r="R139" i="23"/>
  <c r="T139" i="23" s="1"/>
  <c r="Q231" i="23"/>
  <c r="R231" i="23"/>
  <c r="T231" i="23" s="1"/>
  <c r="Q498" i="23"/>
  <c r="R498" i="23"/>
  <c r="T498" i="23" s="1"/>
  <c r="Q775" i="23"/>
  <c r="R775" i="23"/>
  <c r="T775" i="23" s="1"/>
  <c r="Q1319" i="23"/>
  <c r="R1319" i="23"/>
  <c r="T1319" i="23" s="1"/>
  <c r="Q1373" i="23"/>
  <c r="R1373" i="23"/>
  <c r="T1373" i="23" s="1"/>
  <c r="Q240" i="23"/>
  <c r="R240" i="23"/>
  <c r="T240" i="23" s="1"/>
  <c r="Q412" i="23"/>
  <c r="R412" i="23"/>
  <c r="T412" i="23" s="1"/>
  <c r="Q627" i="23"/>
  <c r="R627" i="23"/>
  <c r="T627" i="23" s="1"/>
  <c r="Q1041" i="23"/>
  <c r="R1041" i="23"/>
  <c r="T1041" i="23" s="1"/>
  <c r="Q917" i="23"/>
  <c r="R917" i="23"/>
  <c r="T917" i="23" s="1"/>
  <c r="Q302" i="23"/>
  <c r="R302" i="23"/>
  <c r="T302" i="23" s="1"/>
  <c r="Q407" i="23"/>
  <c r="R407" i="23"/>
  <c r="T407" i="23" s="1"/>
  <c r="Q838" i="23"/>
  <c r="R838" i="23"/>
  <c r="T838" i="23" s="1"/>
  <c r="Q1243" i="23"/>
  <c r="R1243" i="23"/>
  <c r="T1243" i="23" s="1"/>
  <c r="Q1411" i="23"/>
  <c r="R1411" i="23"/>
  <c r="T1411" i="23" s="1"/>
  <c r="Q782" i="23"/>
  <c r="R782" i="23"/>
  <c r="T782" i="23" s="1"/>
  <c r="Q496" i="23"/>
  <c r="R496" i="23"/>
  <c r="T496" i="23" s="1"/>
  <c r="Q530" i="23"/>
  <c r="R530" i="23"/>
  <c r="T530" i="23" s="1"/>
  <c r="Q955" i="23"/>
  <c r="R955" i="23"/>
  <c r="T955" i="23" s="1"/>
  <c r="Q1349" i="23"/>
  <c r="R1349" i="23"/>
  <c r="T1349" i="23" s="1"/>
  <c r="Q1265" i="23"/>
  <c r="R1265" i="23"/>
  <c r="T1265" i="23" s="1"/>
  <c r="Q73" i="23"/>
  <c r="R73" i="23"/>
  <c r="T73" i="23" s="1"/>
  <c r="Q272" i="23"/>
  <c r="R272" i="23"/>
  <c r="T272" i="23" s="1"/>
  <c r="Q893" i="23"/>
  <c r="R893" i="23"/>
  <c r="T893" i="23" s="1"/>
  <c r="Q897" i="23"/>
  <c r="R897" i="23"/>
  <c r="T897" i="23" s="1"/>
  <c r="Q1145" i="23"/>
  <c r="R1145" i="23"/>
  <c r="T1145" i="23" s="1"/>
  <c r="Q1331" i="23"/>
  <c r="R1331" i="23"/>
  <c r="T1331" i="23" s="1"/>
  <c r="Q692" i="23"/>
  <c r="R692" i="23"/>
  <c r="T692" i="23" s="1"/>
  <c r="R1493" i="23"/>
  <c r="T1493" i="23" s="1"/>
  <c r="Q1493" i="23"/>
  <c r="Q68" i="23"/>
  <c r="R68" i="23"/>
  <c r="T68" i="23" s="1"/>
  <c r="Q391" i="23"/>
  <c r="R391" i="23"/>
  <c r="T391" i="23" s="1"/>
  <c r="Q786" i="23"/>
  <c r="R786" i="23"/>
  <c r="T786" i="23" s="1"/>
  <c r="Q1344" i="23"/>
  <c r="R1344" i="23"/>
  <c r="T1344" i="23" s="1"/>
  <c r="R1283" i="23"/>
  <c r="T1283" i="23" s="1"/>
  <c r="Q1283" i="23"/>
  <c r="Q203" i="23"/>
  <c r="R203" i="23"/>
  <c r="T203" i="23" s="1"/>
  <c r="Q958" i="23"/>
  <c r="R958" i="23"/>
  <c r="T958" i="23" s="1"/>
  <c r="Q1358" i="23"/>
  <c r="R1358" i="23"/>
  <c r="T1358" i="23" s="1"/>
  <c r="Q268" i="23"/>
  <c r="R268" i="23"/>
  <c r="T268" i="23" s="1"/>
  <c r="Q376" i="23"/>
  <c r="R376" i="23"/>
  <c r="T376" i="23" s="1"/>
  <c r="Q801" i="23"/>
  <c r="R801" i="23"/>
  <c r="T801" i="23" s="1"/>
  <c r="Q757" i="23"/>
  <c r="R757" i="23"/>
  <c r="T757" i="23" s="1"/>
  <c r="R857" i="23"/>
  <c r="T857" i="23" s="1"/>
  <c r="Q857" i="23"/>
  <c r="Q1346" i="23"/>
  <c r="R1346" i="23"/>
  <c r="T1346" i="23" s="1"/>
  <c r="Q34" i="23"/>
  <c r="R34" i="23"/>
  <c r="T34" i="23" s="1"/>
  <c r="Q1177" i="23"/>
  <c r="R1177" i="23"/>
  <c r="T1177" i="23" s="1"/>
  <c r="Q54" i="23"/>
  <c r="R54" i="23"/>
  <c r="T54" i="23" s="1"/>
  <c r="Q594" i="23"/>
  <c r="R594" i="23"/>
  <c r="T594" i="23" s="1"/>
  <c r="Q911" i="23"/>
  <c r="R911" i="23"/>
  <c r="T911" i="23" s="1"/>
  <c r="Q1383" i="23"/>
  <c r="R1383" i="23"/>
  <c r="T1383" i="23" s="1"/>
  <c r="Q1416" i="23"/>
  <c r="R1416" i="23"/>
  <c r="T1416" i="23" s="1"/>
  <c r="Q810" i="23"/>
  <c r="R810" i="23"/>
  <c r="T810" i="23" s="1"/>
  <c r="Q109" i="23"/>
  <c r="R109" i="23"/>
  <c r="T109" i="23" s="1"/>
  <c r="R1316" i="23"/>
  <c r="T1316" i="23" s="1"/>
  <c r="Q1316" i="23"/>
  <c r="Q1455" i="23"/>
  <c r="R1455" i="23"/>
  <c r="T1455" i="23" s="1"/>
  <c r="Q1210" i="23"/>
  <c r="R1210" i="23"/>
  <c r="T1210" i="23" s="1"/>
  <c r="Q53" i="23"/>
  <c r="R53" i="23"/>
  <c r="T53" i="23" s="1"/>
  <c r="Q413" i="23"/>
  <c r="R413" i="23"/>
  <c r="T413" i="23" s="1"/>
  <c r="Q940" i="23"/>
  <c r="R940" i="23"/>
  <c r="T940" i="23" s="1"/>
  <c r="Q1225" i="23"/>
  <c r="R1225" i="23"/>
  <c r="T1225" i="23" s="1"/>
  <c r="Q730" i="23"/>
  <c r="R730" i="23"/>
  <c r="T730" i="23" s="1"/>
  <c r="Q1024" i="23"/>
  <c r="R1024" i="23"/>
  <c r="T1024" i="23" s="1"/>
  <c r="Q1399" i="23"/>
  <c r="R1399" i="23"/>
  <c r="T1399" i="23" s="1"/>
  <c r="Q1462" i="23"/>
  <c r="R1462" i="23"/>
  <c r="T1462" i="23" s="1"/>
  <c r="Q456" i="23"/>
  <c r="R456" i="23"/>
  <c r="T456" i="23" s="1"/>
  <c r="Q340" i="23"/>
  <c r="R340" i="23"/>
  <c r="T340" i="23" s="1"/>
  <c r="Q499" i="23"/>
  <c r="R499" i="23"/>
  <c r="T499" i="23" s="1"/>
  <c r="Q991" i="23"/>
  <c r="R991" i="23"/>
  <c r="T991" i="23" s="1"/>
  <c r="Q1385" i="23"/>
  <c r="R1385" i="23"/>
  <c r="T1385" i="23" s="1"/>
  <c r="Q1058" i="23"/>
  <c r="R1058" i="23"/>
  <c r="T1058" i="23" s="1"/>
  <c r="Q348" i="23"/>
  <c r="R348" i="23"/>
  <c r="T348" i="23" s="1"/>
  <c r="Q110" i="23"/>
  <c r="R110" i="23"/>
  <c r="T110" i="23" s="1"/>
  <c r="Q1418" i="23"/>
  <c r="R1418" i="23"/>
  <c r="T1418" i="23" s="1"/>
  <c r="Q713" i="23"/>
  <c r="R713" i="23"/>
  <c r="T713" i="23" s="1"/>
  <c r="Q825" i="23"/>
  <c r="R825" i="23"/>
  <c r="T825" i="23" s="1"/>
  <c r="Q1270" i="23"/>
  <c r="R1270" i="23"/>
  <c r="T1270" i="23" s="1"/>
  <c r="Q1020" i="23"/>
  <c r="R1020" i="23"/>
  <c r="T1020" i="23" s="1"/>
  <c r="Q1207" i="23"/>
  <c r="R1207" i="23"/>
  <c r="T1207" i="23" s="1"/>
  <c r="Q561" i="23"/>
  <c r="R561" i="23"/>
  <c r="T561" i="23" s="1"/>
  <c r="Q1196" i="23"/>
  <c r="R1196" i="23"/>
  <c r="T1196" i="23" s="1"/>
  <c r="Q1231" i="23"/>
  <c r="R1231" i="23"/>
  <c r="T1231" i="23" s="1"/>
  <c r="Q78" i="23"/>
  <c r="R78" i="23"/>
  <c r="T78" i="23" s="1"/>
  <c r="Q280" i="23"/>
  <c r="R280" i="23"/>
  <c r="T280" i="23" s="1"/>
  <c r="Q796" i="23"/>
  <c r="R796" i="23"/>
  <c r="T796" i="23" s="1"/>
  <c r="Q279" i="23"/>
  <c r="R279" i="23"/>
  <c r="T279" i="23" s="1"/>
  <c r="Q547" i="23"/>
  <c r="R547" i="23"/>
  <c r="T547" i="23" s="1"/>
  <c r="Q1174" i="23"/>
  <c r="R1174" i="23"/>
  <c r="T1174" i="23" s="1"/>
  <c r="Q142" i="23"/>
  <c r="R142" i="23"/>
  <c r="T142" i="23" s="1"/>
  <c r="Q846" i="23"/>
  <c r="R846" i="23"/>
  <c r="T846" i="23" s="1"/>
  <c r="Q695" i="23"/>
  <c r="R695" i="23"/>
  <c r="T695" i="23" s="1"/>
  <c r="Q160" i="23"/>
  <c r="R160" i="23"/>
  <c r="T160" i="23" s="1"/>
  <c r="Q1064" i="23"/>
  <c r="R1064" i="23"/>
  <c r="T1064" i="23" s="1"/>
  <c r="Q975" i="23"/>
  <c r="R975" i="23"/>
  <c r="T975" i="23" s="1"/>
  <c r="Q684" i="23"/>
  <c r="R684" i="23"/>
  <c r="T684" i="23" s="1"/>
  <c r="Q222" i="23"/>
  <c r="R222" i="23"/>
  <c r="T222" i="23" s="1"/>
  <c r="Q513" i="23"/>
  <c r="R513" i="23"/>
  <c r="T513" i="23" s="1"/>
  <c r="Q599" i="23"/>
  <c r="R599" i="23"/>
  <c r="T599" i="23" s="1"/>
  <c r="Q924" i="23"/>
  <c r="R924" i="23"/>
  <c r="T924" i="23" s="1"/>
  <c r="Q460" i="23"/>
  <c r="R460" i="23"/>
  <c r="T460" i="23" s="1"/>
  <c r="Q994" i="23"/>
  <c r="R994" i="23"/>
  <c r="T994" i="23" s="1"/>
  <c r="Q1310" i="23"/>
  <c r="R1310" i="23"/>
  <c r="T1310" i="23" s="1"/>
  <c r="Q681" i="23"/>
  <c r="R681" i="23"/>
  <c r="T681" i="23" s="1"/>
  <c r="Q70" i="23"/>
  <c r="R70" i="23"/>
  <c r="T70" i="23" s="1"/>
  <c r="Q973" i="23"/>
  <c r="R973" i="23"/>
  <c r="T973" i="23" s="1"/>
  <c r="Q845" i="23"/>
  <c r="R845" i="23"/>
  <c r="T845" i="23" s="1"/>
  <c r="Q1069" i="23"/>
  <c r="R1069" i="23"/>
  <c r="T1069" i="23" s="1"/>
  <c r="Q263" i="23"/>
  <c r="R263" i="23"/>
  <c r="T263" i="23" s="1"/>
  <c r="Q206" i="23"/>
  <c r="R206" i="23"/>
  <c r="T206" i="23" s="1"/>
  <c r="Q508" i="23"/>
  <c r="R508" i="23"/>
  <c r="T508" i="23" s="1"/>
  <c r="Q800" i="23"/>
  <c r="R800" i="23"/>
  <c r="T800" i="23" s="1"/>
  <c r="Q89" i="23"/>
  <c r="R89" i="23"/>
  <c r="T89" i="23" s="1"/>
  <c r="Q1254" i="23"/>
  <c r="R1254" i="23"/>
  <c r="T1254" i="23" s="1"/>
  <c r="Q546" i="23"/>
  <c r="R546" i="23"/>
  <c r="T546" i="23" s="1"/>
  <c r="Q574" i="23"/>
  <c r="R574" i="23"/>
  <c r="T574" i="23" s="1"/>
  <c r="Q906" i="23"/>
  <c r="R906" i="23"/>
  <c r="T906" i="23" s="1"/>
  <c r="Q1410" i="23"/>
  <c r="R1410" i="23"/>
  <c r="T1410" i="23" s="1"/>
  <c r="Q326" i="23"/>
  <c r="R326" i="23"/>
  <c r="T326" i="23" s="1"/>
  <c r="R969" i="23"/>
  <c r="T969" i="23" s="1"/>
  <c r="Q969" i="23"/>
  <c r="Q1076" i="23"/>
  <c r="R1076" i="23"/>
  <c r="T1076" i="23" s="1"/>
  <c r="Q42" i="23"/>
  <c r="R42" i="23"/>
  <c r="T42" i="23" s="1"/>
  <c r="Q882" i="23"/>
  <c r="R882" i="23"/>
  <c r="T882" i="23" s="1"/>
  <c r="Q1314" i="23"/>
  <c r="R1314" i="23"/>
  <c r="T1314" i="23" s="1"/>
  <c r="Q1227" i="23"/>
  <c r="R1227" i="23"/>
  <c r="T1227" i="23" s="1"/>
  <c r="Q1031" i="23"/>
  <c r="R1031" i="23"/>
  <c r="T1031" i="23" s="1"/>
  <c r="Q1107" i="23"/>
  <c r="R1107" i="23"/>
  <c r="T1107" i="23" s="1"/>
  <c r="Q1359" i="23"/>
  <c r="R1359" i="23"/>
  <c r="T1359" i="23" s="1"/>
  <c r="Q83" i="23"/>
  <c r="R83" i="23"/>
  <c r="T83" i="23" s="1"/>
  <c r="Q1063" i="23"/>
  <c r="R1063" i="23"/>
  <c r="T1063" i="23" s="1"/>
  <c r="Q527" i="23"/>
  <c r="R527" i="23"/>
  <c r="T527" i="23" s="1"/>
  <c r="R105" i="23"/>
  <c r="T105" i="23" s="1"/>
  <c r="Q105" i="23"/>
  <c r="Q636" i="23"/>
  <c r="R636" i="23"/>
  <c r="T636" i="23" s="1"/>
  <c r="Q92" i="23"/>
  <c r="R92" i="23"/>
  <c r="T92" i="23" s="1"/>
  <c r="Q388" i="23"/>
  <c r="R388" i="23"/>
  <c r="T388" i="23" s="1"/>
  <c r="Q446" i="23"/>
  <c r="R446" i="23"/>
  <c r="T446" i="23" s="1"/>
  <c r="Q1101" i="23"/>
  <c r="R1101" i="23"/>
  <c r="T1101" i="23" s="1"/>
  <c r="Q1255" i="23"/>
  <c r="R1255" i="23"/>
  <c r="T1255" i="23" s="1"/>
  <c r="Q251" i="23"/>
  <c r="R251" i="23"/>
  <c r="T251" i="23" s="1"/>
  <c r="Q478" i="23"/>
  <c r="R478" i="23"/>
  <c r="T478" i="23" s="1"/>
  <c r="Q579" i="23"/>
  <c r="R579" i="23"/>
  <c r="T579" i="23" s="1"/>
  <c r="Q667" i="23"/>
  <c r="R667" i="23"/>
  <c r="T667" i="23" s="1"/>
  <c r="Q1246" i="23"/>
  <c r="R1246" i="23"/>
  <c r="T1246" i="23" s="1"/>
  <c r="Q96" i="23"/>
  <c r="R96" i="23"/>
  <c r="T96" i="23" s="1"/>
  <c r="Q434" i="23"/>
  <c r="R434" i="23"/>
  <c r="T434" i="23" s="1"/>
  <c r="Q519" i="23"/>
  <c r="R519" i="23"/>
  <c r="T519" i="23" s="1"/>
  <c r="Q688" i="23"/>
  <c r="R688" i="23"/>
  <c r="T688" i="23" s="1"/>
  <c r="R1402" i="23"/>
  <c r="T1402" i="23" s="1"/>
  <c r="Q1402" i="23"/>
  <c r="Q847" i="23"/>
  <c r="R847" i="23"/>
  <c r="T847" i="23" s="1"/>
  <c r="Q792" i="23"/>
  <c r="R792" i="23"/>
  <c r="T792" i="23" s="1"/>
  <c r="Q1120" i="23"/>
  <c r="R1120" i="23"/>
  <c r="T1120" i="23" s="1"/>
  <c r="Q1245" i="23"/>
  <c r="R1245" i="23"/>
  <c r="T1245" i="23" s="1"/>
  <c r="Q1471" i="23"/>
  <c r="R1471" i="23"/>
  <c r="T1471" i="23" s="1"/>
  <c r="Q512" i="23"/>
  <c r="R512" i="23"/>
  <c r="T512" i="23" s="1"/>
  <c r="R374" i="23"/>
  <c r="T374" i="23" s="1"/>
  <c r="Q374" i="23"/>
  <c r="Q557" i="23"/>
  <c r="R557" i="23"/>
  <c r="T557" i="23" s="1"/>
  <c r="Q1433" i="23"/>
  <c r="R1433" i="23"/>
  <c r="T1433" i="23" s="1"/>
  <c r="Q23" i="23"/>
  <c r="R23" i="23"/>
  <c r="T23" i="23" s="1"/>
  <c r="Q189" i="23"/>
  <c r="R189" i="23"/>
  <c r="T189" i="23" s="1"/>
  <c r="Q1075" i="23"/>
  <c r="R1075" i="23"/>
  <c r="T1075" i="23" s="1"/>
  <c r="Q1201" i="23"/>
  <c r="R1201" i="23"/>
  <c r="T1201" i="23" s="1"/>
  <c r="Q1461" i="23"/>
  <c r="R1461" i="23"/>
  <c r="T1461" i="23" s="1"/>
  <c r="Q266" i="23"/>
  <c r="R266" i="23"/>
  <c r="T266" i="23" s="1"/>
  <c r="Q677" i="23"/>
  <c r="R677" i="23"/>
  <c r="T677" i="23" s="1"/>
  <c r="Q830" i="23"/>
  <c r="R830" i="23"/>
  <c r="T830" i="23" s="1"/>
  <c r="Q1380" i="23"/>
  <c r="R1380" i="23"/>
  <c r="T1380" i="23" s="1"/>
  <c r="Q876" i="23"/>
  <c r="R876" i="23"/>
  <c r="T876" i="23" s="1"/>
  <c r="Q765" i="23"/>
  <c r="R765" i="23"/>
  <c r="T765" i="23" s="1"/>
  <c r="Q1008" i="23"/>
  <c r="R1008" i="23"/>
  <c r="T1008" i="23" s="1"/>
  <c r="R1325" i="23"/>
  <c r="T1325" i="23" s="1"/>
  <c r="Q1325" i="23"/>
  <c r="Q188" i="23"/>
  <c r="R188" i="23"/>
  <c r="T188" i="23" s="1"/>
  <c r="R358" i="23"/>
  <c r="T358" i="23" s="1"/>
  <c r="Q358" i="23"/>
  <c r="Q489" i="23"/>
  <c r="R489" i="23"/>
  <c r="T489" i="23" s="1"/>
  <c r="Q1022" i="23"/>
  <c r="R1022" i="23"/>
  <c r="T1022" i="23" s="1"/>
  <c r="Q1275" i="23"/>
  <c r="R1275" i="23"/>
  <c r="T1275" i="23" s="1"/>
  <c r="Q1498" i="23"/>
  <c r="R1498" i="23"/>
  <c r="T1498" i="23" s="1"/>
  <c r="Q262" i="23"/>
  <c r="R262" i="23"/>
  <c r="T262" i="23" s="1"/>
  <c r="Q548" i="23"/>
  <c r="R548" i="23"/>
  <c r="T548" i="23" s="1"/>
  <c r="Q543" i="23"/>
  <c r="R543" i="23"/>
  <c r="T543" i="23" s="1"/>
  <c r="Q1186" i="23"/>
  <c r="R1186" i="23"/>
  <c r="T1186" i="23" s="1"/>
  <c r="Q1304" i="23"/>
  <c r="R1304" i="23"/>
  <c r="T1304" i="23" s="1"/>
  <c r="Q1190" i="23"/>
  <c r="R1190" i="23"/>
  <c r="T1190" i="23" s="1"/>
  <c r="Q38" i="23"/>
  <c r="R38" i="23"/>
  <c r="T38" i="23" s="1"/>
  <c r="Q377" i="23"/>
  <c r="R377" i="23"/>
  <c r="T377" i="23" s="1"/>
  <c r="Q193" i="23"/>
  <c r="R193" i="23"/>
  <c r="T193" i="23" s="1"/>
  <c r="Q531" i="23"/>
  <c r="R531" i="23"/>
  <c r="T531" i="23" s="1"/>
  <c r="Q742" i="23"/>
  <c r="R742" i="23"/>
  <c r="T742" i="23" s="1"/>
  <c r="Q1068" i="23"/>
  <c r="R1068" i="23"/>
  <c r="T1068" i="23" s="1"/>
  <c r="Q1224" i="23"/>
  <c r="R1224" i="23"/>
  <c r="T1224" i="23" s="1"/>
  <c r="Q158" i="23"/>
  <c r="R158" i="23"/>
  <c r="T158" i="23" s="1"/>
  <c r="R184" i="23"/>
  <c r="T184" i="23" s="1"/>
  <c r="Q184" i="23"/>
  <c r="Q761" i="23"/>
  <c r="R761" i="23"/>
  <c r="T761" i="23" s="1"/>
  <c r="Q702" i="23"/>
  <c r="R702" i="23"/>
  <c r="T702" i="23" s="1"/>
  <c r="Q1435" i="23"/>
  <c r="R1435" i="23"/>
  <c r="T1435" i="23" s="1"/>
  <c r="Q168" i="23"/>
  <c r="R168" i="23"/>
  <c r="T168" i="23" s="1"/>
  <c r="Q655" i="23"/>
  <c r="R655" i="23"/>
  <c r="T655" i="23" s="1"/>
  <c r="Q1288" i="23"/>
  <c r="R1288" i="23"/>
  <c r="T1288" i="23" s="1"/>
  <c r="Q844" i="23"/>
  <c r="R844" i="23"/>
  <c r="T844" i="23" s="1"/>
  <c r="Q970" i="23"/>
  <c r="R970" i="23"/>
  <c r="T970" i="23" s="1"/>
  <c r="Q1293" i="23"/>
  <c r="R1293" i="23"/>
  <c r="T1293" i="23" s="1"/>
  <c r="Q1386" i="23"/>
  <c r="R1386" i="23"/>
  <c r="T1386" i="23" s="1"/>
  <c r="Q421" i="23"/>
  <c r="R421" i="23"/>
  <c r="T421" i="23" s="1"/>
  <c r="Q1030" i="23"/>
  <c r="R1030" i="23"/>
  <c r="T1030" i="23" s="1"/>
  <c r="Q482" i="23"/>
  <c r="R482" i="23"/>
  <c r="T482" i="23" s="1"/>
  <c r="Q621" i="23"/>
  <c r="R621" i="23"/>
  <c r="T621" i="23" s="1"/>
  <c r="Q622" i="23"/>
  <c r="R622" i="23"/>
  <c r="T622" i="23" s="1"/>
  <c r="Q787" i="23"/>
  <c r="R787" i="23"/>
  <c r="T787" i="23" s="1"/>
  <c r="Q1311" i="23"/>
  <c r="R1311" i="23"/>
  <c r="T1311" i="23" s="1"/>
  <c r="Q225" i="23"/>
  <c r="R225" i="23"/>
  <c r="T225" i="23" s="1"/>
  <c r="Q1136" i="23"/>
  <c r="R1136" i="23"/>
  <c r="T1136" i="23" s="1"/>
  <c r="Q244" i="23"/>
  <c r="R244" i="23"/>
  <c r="T244" i="23" s="1"/>
  <c r="Q1018" i="23"/>
  <c r="R1018" i="23"/>
  <c r="T1018" i="23" s="1"/>
  <c r="Q992" i="23"/>
  <c r="R992" i="23"/>
  <c r="T992" i="23" s="1"/>
  <c r="Q1391" i="23"/>
  <c r="R1391" i="23"/>
  <c r="T1391" i="23" s="1"/>
  <c r="Q151" i="23"/>
  <c r="R151" i="23"/>
  <c r="T151" i="23" s="1"/>
  <c r="Q576" i="23"/>
  <c r="R576" i="23"/>
  <c r="T576" i="23" s="1"/>
  <c r="Q862" i="23"/>
  <c r="R862" i="23"/>
  <c r="T862" i="23" s="1"/>
  <c r="Q1002" i="23"/>
  <c r="R1002" i="23"/>
  <c r="T1002" i="23" s="1"/>
  <c r="Q1463" i="23"/>
  <c r="R1463" i="23"/>
  <c r="T1463" i="23" s="1"/>
  <c r="Q698" i="23"/>
  <c r="R698" i="23"/>
  <c r="T698" i="23" s="1"/>
  <c r="Q71" i="23"/>
  <c r="R71" i="23"/>
  <c r="T71" i="23" s="1"/>
  <c r="Q633" i="23"/>
  <c r="R633" i="23"/>
  <c r="T633" i="23" s="1"/>
  <c r="Q525" i="23"/>
  <c r="R525" i="23"/>
  <c r="T525" i="23" s="1"/>
  <c r="Q1335" i="23"/>
  <c r="R1335" i="23"/>
  <c r="T1335" i="23" s="1"/>
  <c r="Q1517" i="23"/>
  <c r="R1517" i="23"/>
  <c r="T1517" i="23" s="1"/>
  <c r="Q365" i="23"/>
  <c r="R365" i="23"/>
  <c r="T365" i="23" s="1"/>
  <c r="Q615" i="23"/>
  <c r="R615" i="23"/>
  <c r="T615" i="23" s="1"/>
  <c r="Q550" i="23"/>
  <c r="R550" i="23"/>
  <c r="T550" i="23" s="1"/>
  <c r="Q1116" i="23"/>
  <c r="R1116" i="23"/>
  <c r="T1116" i="23" s="1"/>
  <c r="Q1301" i="23"/>
  <c r="R1301" i="23"/>
  <c r="T1301" i="23" s="1"/>
  <c r="Q484" i="23"/>
  <c r="R484" i="23"/>
  <c r="T484" i="23" s="1"/>
  <c r="Q1261" i="23"/>
  <c r="R1261" i="23"/>
  <c r="T1261" i="23" s="1"/>
  <c r="Q960" i="23"/>
  <c r="R960" i="23"/>
  <c r="T960" i="23" s="1"/>
  <c r="Q1209" i="23"/>
  <c r="R1209" i="23"/>
  <c r="T1209" i="23" s="1"/>
  <c r="Q756" i="23"/>
  <c r="R756" i="23"/>
  <c r="T756" i="23" s="1"/>
  <c r="Q120" i="23"/>
  <c r="R120" i="23"/>
  <c r="T120" i="23" s="1"/>
  <c r="Q178" i="23"/>
  <c r="R178" i="23"/>
  <c r="T178" i="23" s="1"/>
  <c r="Q907" i="23"/>
  <c r="R907" i="23"/>
  <c r="T907" i="23" s="1"/>
  <c r="Q1486" i="23"/>
  <c r="R1486" i="23"/>
  <c r="T1486" i="23" s="1"/>
  <c r="Q1189" i="23"/>
  <c r="R1189" i="23"/>
  <c r="T1189" i="23" s="1"/>
  <c r="Q480" i="23"/>
  <c r="R480" i="23"/>
  <c r="T480" i="23" s="1"/>
  <c r="Q877" i="23"/>
  <c r="R877" i="23"/>
  <c r="T877" i="23" s="1"/>
  <c r="Q1485" i="23"/>
  <c r="R1485" i="23"/>
  <c r="T1485" i="23" s="1"/>
  <c r="Q1282" i="23"/>
  <c r="R1282" i="23"/>
  <c r="T1282" i="23" s="1"/>
  <c r="R47" i="23"/>
  <c r="T47" i="23" s="1"/>
  <c r="Q47" i="23"/>
  <c r="Q603" i="23"/>
  <c r="R603" i="23"/>
  <c r="T603" i="23" s="1"/>
  <c r="Q1016" i="23"/>
  <c r="R1016" i="23"/>
  <c r="T1016" i="23" s="1"/>
  <c r="Q1274" i="23"/>
  <c r="R1274" i="23"/>
  <c r="T1274" i="23" s="1"/>
  <c r="Q1487" i="23"/>
  <c r="R1487" i="23"/>
  <c r="T1487" i="23" s="1"/>
  <c r="Q1013" i="23"/>
  <c r="R1013" i="23"/>
  <c r="T1013" i="23" s="1"/>
  <c r="Q228" i="23"/>
  <c r="R228" i="23"/>
  <c r="T228" i="23" s="1"/>
  <c r="Q979" i="23"/>
  <c r="R979" i="23"/>
  <c r="T979" i="23" s="1"/>
  <c r="Q1164" i="23"/>
  <c r="R1164" i="23"/>
  <c r="T1164" i="23" s="1"/>
  <c r="Q196" i="23"/>
  <c r="R196" i="23"/>
  <c r="T196" i="23" s="1"/>
  <c r="Q848" i="23"/>
  <c r="R848" i="23"/>
  <c r="T848" i="23" s="1"/>
  <c r="Q1183" i="23"/>
  <c r="R1183" i="23"/>
  <c r="T1183" i="23" s="1"/>
  <c r="Q313" i="23"/>
  <c r="R313" i="23"/>
  <c r="T313" i="23" s="1"/>
  <c r="Q1214" i="23"/>
  <c r="R1214" i="23"/>
  <c r="T1214" i="23" s="1"/>
  <c r="Q129" i="23"/>
  <c r="R129" i="23"/>
  <c r="T129" i="23" s="1"/>
  <c r="Q732" i="23"/>
  <c r="R732" i="23"/>
  <c r="T732" i="23" s="1"/>
  <c r="Q642" i="23"/>
  <c r="R642" i="23"/>
  <c r="T642" i="23" s="1"/>
  <c r="Q1432" i="23"/>
  <c r="R1432" i="23"/>
  <c r="T1432" i="23" s="1"/>
  <c r="Q703" i="23"/>
  <c r="R703" i="23"/>
  <c r="T703" i="23" s="1"/>
  <c r="Q685" i="23"/>
  <c r="R685" i="23"/>
  <c r="T685" i="23" s="1"/>
  <c r="Q1168" i="23"/>
  <c r="R1168" i="23"/>
  <c r="T1168" i="23" s="1"/>
  <c r="Q1257" i="23"/>
  <c r="R1257" i="23"/>
  <c r="T1257" i="23" s="1"/>
  <c r="R64" i="23"/>
  <c r="T64" i="23" s="1"/>
  <c r="Q64" i="23"/>
  <c r="Q226" i="23"/>
  <c r="R226" i="23"/>
  <c r="T226" i="23" s="1"/>
  <c r="Q1232" i="23"/>
  <c r="R1232" i="23"/>
  <c r="T1232" i="23" s="1"/>
  <c r="Q1430" i="23"/>
  <c r="R1430" i="23"/>
  <c r="T1430" i="23" s="1"/>
  <c r="Q523" i="23"/>
  <c r="R523" i="23"/>
  <c r="T523" i="23" s="1"/>
  <c r="Q853" i="23"/>
  <c r="R853" i="23"/>
  <c r="T853" i="23" s="1"/>
  <c r="Q870" i="23"/>
  <c r="R870" i="23"/>
  <c r="T870" i="23" s="1"/>
  <c r="Q440" i="23"/>
  <c r="R440" i="23"/>
  <c r="T440" i="23" s="1"/>
  <c r="Q865" i="23"/>
  <c r="R865" i="23"/>
  <c r="T865" i="23" s="1"/>
  <c r="Q1342" i="23"/>
  <c r="R1342" i="23"/>
  <c r="T1342" i="23" s="1"/>
  <c r="R98" i="23"/>
  <c r="T98" i="23" s="1"/>
  <c r="Q98" i="23"/>
  <c r="Q829" i="23"/>
  <c r="R829" i="23"/>
  <c r="T829" i="23" s="1"/>
  <c r="Q781" i="23"/>
  <c r="R781" i="23"/>
  <c r="T781" i="23" s="1"/>
  <c r="Q494" i="23"/>
  <c r="R494" i="23"/>
  <c r="T494" i="23" s="1"/>
  <c r="Q1094" i="23"/>
  <c r="R1094" i="23"/>
  <c r="T1094" i="23" s="1"/>
  <c r="Q153" i="23"/>
  <c r="R153" i="23"/>
  <c r="T153" i="23" s="1"/>
  <c r="Q783" i="23"/>
  <c r="R783" i="23"/>
  <c r="T783" i="23" s="1"/>
  <c r="Q1512" i="23"/>
  <c r="R1512" i="23"/>
  <c r="T1512" i="23" s="1"/>
  <c r="Q137" i="23"/>
  <c r="R137" i="23"/>
  <c r="T137" i="23" s="1"/>
  <c r="Q833" i="23"/>
  <c r="R833" i="23"/>
  <c r="T833" i="23" s="1"/>
  <c r="Q905" i="23"/>
  <c r="R905" i="23"/>
  <c r="T905" i="23" s="1"/>
  <c r="Q229" i="23"/>
  <c r="R229" i="23"/>
  <c r="T229" i="23" s="1"/>
  <c r="Q584" i="23"/>
  <c r="R584" i="23"/>
  <c r="T584" i="23" s="1"/>
  <c r="Q910" i="23"/>
  <c r="R910" i="23"/>
  <c r="T910" i="23" s="1"/>
  <c r="Q1193" i="23"/>
  <c r="R1193" i="23"/>
  <c r="T1193" i="23" s="1"/>
  <c r="Q1365" i="23"/>
  <c r="R1365" i="23"/>
  <c r="T1365" i="23" s="1"/>
  <c r="Q200" i="23"/>
  <c r="R200" i="23"/>
  <c r="T200" i="23" s="1"/>
  <c r="Q85" i="23"/>
  <c r="R85" i="23"/>
  <c r="T85" i="23" s="1"/>
  <c r="R485" i="23"/>
  <c r="T485" i="23" s="1"/>
  <c r="Q485" i="23"/>
  <c r="Q864" i="23"/>
  <c r="R864" i="23"/>
  <c r="T864" i="23" s="1"/>
  <c r="Q1357" i="23"/>
  <c r="R1357" i="23"/>
  <c r="T1357" i="23" s="1"/>
  <c r="Q185" i="23"/>
  <c r="R185" i="23"/>
  <c r="T185" i="23" s="1"/>
  <c r="Q1329" i="23"/>
  <c r="R1329" i="23"/>
  <c r="T1329" i="23" s="1"/>
  <c r="Q321" i="23"/>
  <c r="R321" i="23"/>
  <c r="T321" i="23" s="1"/>
  <c r="Q390" i="23"/>
  <c r="R390" i="23"/>
  <c r="T390" i="23" s="1"/>
  <c r="Q221" i="23"/>
  <c r="R221" i="23"/>
  <c r="T221" i="23" s="1"/>
  <c r="Q976" i="23"/>
  <c r="R976" i="23"/>
  <c r="T976" i="23" s="1"/>
  <c r="Q1507" i="23"/>
  <c r="R1507" i="23"/>
  <c r="T1507" i="23" s="1"/>
  <c r="R1449" i="23"/>
  <c r="T1449" i="23" s="1"/>
  <c r="Q1449" i="23"/>
  <c r="Q361" i="23"/>
  <c r="R361" i="23"/>
  <c r="T361" i="23" s="1"/>
  <c r="Q404" i="23"/>
  <c r="R404" i="23"/>
  <c r="T404" i="23" s="1"/>
  <c r="Q1308" i="23"/>
  <c r="R1308" i="23"/>
  <c r="T1308" i="23" s="1"/>
  <c r="Q1007" i="23"/>
  <c r="R1007" i="23"/>
  <c r="T1007" i="23" s="1"/>
  <c r="Q736" i="23"/>
  <c r="R736" i="23"/>
  <c r="T736" i="23" s="1"/>
  <c r="Q1211" i="23"/>
  <c r="R1211" i="23"/>
  <c r="T1211" i="23" s="1"/>
  <c r="R607" i="23"/>
  <c r="T607" i="23" s="1"/>
  <c r="Q607" i="23"/>
  <c r="Q697" i="23"/>
  <c r="R697" i="23"/>
  <c r="T697" i="23" s="1"/>
  <c r="Q1037" i="23"/>
  <c r="R1037" i="23"/>
  <c r="T1037" i="23" s="1"/>
  <c r="Q1249" i="23"/>
  <c r="R1249" i="23"/>
  <c r="T1249" i="23" s="1"/>
  <c r="Q1276" i="23"/>
  <c r="R1276" i="23"/>
  <c r="T1276" i="23" s="1"/>
  <c r="Q604" i="23"/>
  <c r="R604" i="23"/>
  <c r="T604" i="23" s="1"/>
  <c r="Q162" i="23"/>
  <c r="R162" i="23"/>
  <c r="T162" i="23" s="1"/>
  <c r="Q542" i="23"/>
  <c r="R542" i="23"/>
  <c r="T542" i="23" s="1"/>
  <c r="Q1144" i="23"/>
  <c r="R1144" i="23"/>
  <c r="T1144" i="23" s="1"/>
  <c r="Q1302" i="23"/>
  <c r="R1302" i="23"/>
  <c r="T1302" i="23" s="1"/>
  <c r="Q1484" i="23"/>
  <c r="R1484" i="23"/>
  <c r="T1484" i="23" s="1"/>
  <c r="Q549" i="23"/>
  <c r="R549" i="23"/>
  <c r="T549" i="23" s="1"/>
  <c r="Q1466" i="23"/>
  <c r="R1466" i="23"/>
  <c r="T1466" i="23" s="1"/>
  <c r="Q212" i="23"/>
  <c r="R212" i="23"/>
  <c r="T212" i="23" s="1"/>
  <c r="Q754" i="23"/>
  <c r="R754" i="23"/>
  <c r="T754" i="23" s="1"/>
  <c r="Q333" i="23"/>
  <c r="R333" i="23"/>
  <c r="T333" i="23" s="1"/>
  <c r="Q1104" i="23"/>
  <c r="R1104" i="23"/>
  <c r="T1104" i="23" s="1"/>
  <c r="Q1492" i="23"/>
  <c r="R1492" i="23"/>
  <c r="T1492" i="23" s="1"/>
  <c r="Q753" i="23"/>
  <c r="R753" i="23"/>
  <c r="T753" i="23" s="1"/>
  <c r="Q734" i="23"/>
  <c r="R734" i="23"/>
  <c r="T734" i="23" s="1"/>
  <c r="Q1260" i="23"/>
  <c r="R1260" i="23"/>
  <c r="T1260" i="23" s="1"/>
  <c r="Q717" i="23"/>
  <c r="R717" i="23"/>
  <c r="T717" i="23" s="1"/>
  <c r="Q242" i="23"/>
  <c r="R242" i="23"/>
  <c r="T242" i="23" s="1"/>
  <c r="Q572" i="23"/>
  <c r="R572" i="23"/>
  <c r="T572" i="23" s="1"/>
  <c r="Q1332" i="23"/>
  <c r="R1332" i="23"/>
  <c r="T1332" i="23" s="1"/>
  <c r="Q1159" i="23"/>
  <c r="R1159" i="23"/>
  <c r="T1159" i="23" s="1"/>
  <c r="Q552" i="23"/>
  <c r="R552" i="23"/>
  <c r="T552" i="23" s="1"/>
  <c r="Q252" i="23"/>
  <c r="R252" i="23"/>
  <c r="T252" i="23" s="1"/>
  <c r="Q130" i="23"/>
  <c r="R130" i="23"/>
  <c r="T130" i="23" s="1"/>
  <c r="Q437" i="23"/>
  <c r="R437" i="23"/>
  <c r="T437" i="23" s="1"/>
  <c r="Q180" i="23"/>
  <c r="R180" i="23"/>
  <c r="T180" i="23" s="1"/>
  <c r="Q587" i="23"/>
  <c r="R587" i="23"/>
  <c r="T587" i="23" s="1"/>
  <c r="Q1179" i="23"/>
  <c r="R1179" i="23"/>
  <c r="T1179" i="23" s="1"/>
  <c r="Q1277" i="23"/>
  <c r="R1277" i="23"/>
  <c r="T1277" i="23" s="1"/>
  <c r="Q233" i="23"/>
  <c r="R233" i="23"/>
  <c r="T233" i="23" s="1"/>
  <c r="Q526" i="23"/>
  <c r="R526" i="23"/>
  <c r="T526" i="23" s="1"/>
  <c r="Q497" i="23"/>
  <c r="R497" i="23"/>
  <c r="T497" i="23" s="1"/>
  <c r="Q82" i="23"/>
  <c r="R82" i="23"/>
  <c r="T82" i="23" s="1"/>
  <c r="Q660" i="23"/>
  <c r="R660" i="23"/>
  <c r="T660" i="23" s="1"/>
  <c r="Q809" i="23"/>
  <c r="R809" i="23"/>
  <c r="T809" i="23" s="1"/>
  <c r="Q953" i="23"/>
  <c r="R953" i="23"/>
  <c r="T953" i="23" s="1"/>
  <c r="Q1129" i="23"/>
  <c r="R1129" i="23"/>
  <c r="T1129" i="23" s="1"/>
  <c r="Q275" i="23"/>
  <c r="R275" i="23"/>
  <c r="T275" i="23" s="1"/>
  <c r="Q300" i="23"/>
  <c r="R300" i="23"/>
  <c r="T300" i="23" s="1"/>
  <c r="Q657" i="23"/>
  <c r="R657" i="23"/>
  <c r="T657" i="23" s="1"/>
  <c r="Q1398" i="23"/>
  <c r="R1398" i="23"/>
  <c r="T1398" i="23" s="1"/>
  <c r="Q33" i="23"/>
  <c r="R33" i="23"/>
  <c r="T33" i="23" s="1"/>
  <c r="Q620" i="23"/>
  <c r="R620" i="23"/>
  <c r="T620" i="23" s="1"/>
  <c r="Q360" i="23"/>
  <c r="R360" i="23"/>
  <c r="T360" i="23" s="1"/>
  <c r="Q1414" i="23"/>
  <c r="R1414" i="23"/>
  <c r="T1414" i="23" s="1"/>
  <c r="R381" i="23"/>
  <c r="T381" i="23" s="1"/>
  <c r="Q381" i="23"/>
  <c r="Q1248" i="23"/>
  <c r="R1248" i="23"/>
  <c r="T1248" i="23" s="1"/>
  <c r="Q1126" i="23"/>
  <c r="R1126" i="23"/>
  <c r="T1126" i="23" s="1"/>
  <c r="Q179" i="23"/>
  <c r="R179" i="23"/>
  <c r="T179" i="23" s="1"/>
  <c r="Q835" i="23"/>
  <c r="R835" i="23"/>
  <c r="T835" i="23" s="1"/>
  <c r="Q813" i="23"/>
  <c r="R813" i="23"/>
  <c r="T813" i="23" s="1"/>
  <c r="Q123" i="23"/>
  <c r="R123" i="23"/>
  <c r="T123" i="23" s="1"/>
  <c r="Q662" i="23"/>
  <c r="R662" i="23"/>
  <c r="T662" i="23" s="1"/>
  <c r="Q1436" i="23"/>
  <c r="R1436" i="23"/>
  <c r="T1436" i="23" s="1"/>
  <c r="Q428" i="23"/>
  <c r="R428" i="23"/>
  <c r="T428" i="23" s="1"/>
  <c r="Q1095" i="23"/>
  <c r="R1095" i="23"/>
  <c r="T1095" i="23" s="1"/>
  <c r="Q249" i="23"/>
  <c r="R249" i="23"/>
  <c r="T249" i="23" s="1"/>
  <c r="Q831" i="23"/>
  <c r="R831" i="23"/>
  <c r="T831" i="23" s="1"/>
  <c r="Q1023" i="23"/>
  <c r="R1023" i="23"/>
  <c r="T1023" i="23" s="1"/>
  <c r="Q778" i="23"/>
  <c r="R778" i="23"/>
  <c r="T778" i="23" s="1"/>
  <c r="R237" i="23"/>
  <c r="T237" i="23" s="1"/>
  <c r="Q237" i="23"/>
  <c r="Q394" i="23"/>
  <c r="R394" i="23"/>
  <c r="T394" i="23" s="1"/>
  <c r="Q383" i="23"/>
  <c r="R383" i="23"/>
  <c r="T383" i="23" s="1"/>
  <c r="Q474" i="23"/>
  <c r="R474" i="23"/>
  <c r="T474" i="23" s="1"/>
  <c r="Q791" i="23"/>
  <c r="R791" i="23"/>
  <c r="T791" i="23" s="1"/>
  <c r="Q220" i="23"/>
  <c r="R220" i="23"/>
  <c r="T220" i="23" s="1"/>
  <c r="Q362" i="23"/>
  <c r="R362" i="23"/>
  <c r="T362" i="23" s="1"/>
  <c r="Q567" i="23"/>
  <c r="R567" i="23"/>
  <c r="T567" i="23" s="1"/>
  <c r="Q794" i="23"/>
  <c r="R794" i="23"/>
  <c r="T794" i="23" s="1"/>
  <c r="Q122" i="23"/>
  <c r="R122" i="23"/>
  <c r="T122" i="23" s="1"/>
  <c r="R199" i="23"/>
  <c r="T199" i="23" s="1"/>
  <c r="Q199" i="23"/>
  <c r="Q155" i="23"/>
  <c r="R155" i="23"/>
  <c r="T155" i="23" s="1"/>
  <c r="Q1048" i="23"/>
  <c r="R1048" i="23"/>
  <c r="T1048" i="23" s="1"/>
  <c r="Q1268" i="23"/>
  <c r="R1268" i="23"/>
  <c r="T1268" i="23" s="1"/>
  <c r="Q1491" i="23"/>
  <c r="R1491" i="23"/>
  <c r="T1491" i="23" s="1"/>
  <c r="Q287" i="23"/>
  <c r="R287" i="23"/>
  <c r="T287" i="23" s="1"/>
  <c r="Q1097" i="23"/>
  <c r="R1097" i="23"/>
  <c r="T1097" i="23" s="1"/>
  <c r="Q951" i="23"/>
  <c r="R951" i="23"/>
  <c r="T951" i="23" s="1"/>
  <c r="Q1425" i="23"/>
  <c r="R1425" i="23"/>
  <c r="T1425" i="23" s="1"/>
  <c r="Q132" i="23"/>
  <c r="R132" i="23"/>
  <c r="T132" i="23" s="1"/>
  <c r="R56" i="23"/>
  <c r="T56" i="23" s="1"/>
  <c r="Q56" i="23"/>
  <c r="Q283" i="23"/>
  <c r="R283" i="23"/>
  <c r="T283" i="23" s="1"/>
  <c r="Q510" i="23"/>
  <c r="R510" i="23"/>
  <c r="T510" i="23" s="1"/>
  <c r="Q1142" i="23"/>
  <c r="R1142" i="23"/>
  <c r="T1142" i="23" s="1"/>
  <c r="Q1501" i="23"/>
  <c r="R1501" i="23"/>
  <c r="T1501" i="23" s="1"/>
  <c r="Q55" i="23"/>
  <c r="R55" i="23"/>
  <c r="T55" i="23" s="1"/>
  <c r="Q131" i="23"/>
  <c r="R131" i="23"/>
  <c r="T131" i="23" s="1"/>
  <c r="Q468" i="23"/>
  <c r="R468" i="23"/>
  <c r="T468" i="23" s="1"/>
  <c r="Q558" i="23"/>
  <c r="R558" i="23"/>
  <c r="T558" i="23" s="1"/>
  <c r="Q818" i="23"/>
  <c r="R818" i="23"/>
  <c r="T818" i="23" s="1"/>
  <c r="Q1241" i="23"/>
  <c r="R1241" i="23"/>
  <c r="T1241" i="23" s="1"/>
  <c r="Q1474" i="23"/>
  <c r="R1474" i="23"/>
  <c r="T1474" i="23" s="1"/>
  <c r="Q308" i="23"/>
  <c r="R308" i="23"/>
  <c r="T308" i="23" s="1"/>
  <c r="Q335" i="23"/>
  <c r="R335" i="23"/>
  <c r="T335" i="23" s="1"/>
  <c r="Q887" i="23"/>
  <c r="R887" i="23"/>
  <c r="T887" i="23" s="1"/>
  <c r="Q843" i="23"/>
  <c r="R843" i="23"/>
  <c r="T843" i="23" s="1"/>
  <c r="Q319" i="23"/>
  <c r="R319" i="23"/>
  <c r="T319" i="23" s="1"/>
  <c r="Q600" i="23"/>
  <c r="R600" i="23"/>
  <c r="T600" i="23" s="1"/>
  <c r="Q464" i="23"/>
  <c r="R464" i="23"/>
  <c r="T464" i="23" s="1"/>
  <c r="Q645" i="23"/>
  <c r="R645" i="23"/>
  <c r="T645" i="23" s="1"/>
  <c r="Q1202" i="23"/>
  <c r="R1202" i="23"/>
  <c r="T1202" i="23" s="1"/>
  <c r="Q63" i="23"/>
  <c r="R63" i="23"/>
  <c r="T63" i="23" s="1"/>
  <c r="Q369" i="23"/>
  <c r="R369" i="23"/>
  <c r="T369" i="23" s="1"/>
  <c r="Q886" i="23"/>
  <c r="R886" i="23"/>
  <c r="T886" i="23" s="1"/>
  <c r="Q1155" i="23"/>
  <c r="R1155" i="23"/>
  <c r="T1155" i="23" s="1"/>
  <c r="Q1160" i="23"/>
  <c r="R1160" i="23"/>
  <c r="T1160" i="23" s="1"/>
  <c r="Q1475" i="23"/>
  <c r="R1475" i="23"/>
  <c r="T1475" i="23" s="1"/>
  <c r="Q1128" i="23"/>
  <c r="R1128" i="23"/>
  <c r="T1128" i="23" s="1"/>
  <c r="Q28" i="23"/>
  <c r="R28" i="23"/>
  <c r="T28" i="23" s="1"/>
  <c r="Q709" i="23"/>
  <c r="R709" i="23"/>
  <c r="T709" i="23" s="1"/>
  <c r="Q861" i="23"/>
  <c r="R861" i="23"/>
  <c r="T861" i="23" s="1"/>
  <c r="Q989" i="23"/>
  <c r="R989" i="23"/>
  <c r="T989" i="23" s="1"/>
  <c r="Q1420" i="23"/>
  <c r="R1420" i="23"/>
  <c r="T1420" i="23" s="1"/>
  <c r="Q1392" i="23"/>
  <c r="R1392" i="23"/>
  <c r="T1392" i="23" s="1"/>
  <c r="Q136" i="23"/>
  <c r="R136" i="23"/>
  <c r="T136" i="23" s="1"/>
  <c r="Q473" i="23"/>
  <c r="R473" i="23"/>
  <c r="T473" i="23" s="1"/>
  <c r="Q904" i="23"/>
  <c r="R904" i="23"/>
  <c r="T904" i="23" s="1"/>
  <c r="Q1472" i="23"/>
  <c r="R1472" i="23"/>
  <c r="T1472" i="23" s="1"/>
  <c r="Q26" i="23"/>
  <c r="R26" i="23"/>
  <c r="T26" i="23" s="1"/>
  <c r="Q545" i="23"/>
  <c r="R545" i="23"/>
  <c r="T545" i="23" s="1"/>
  <c r="Q968" i="23"/>
  <c r="R968" i="23"/>
  <c r="T968" i="23" s="1"/>
  <c r="R751" i="23"/>
  <c r="T751" i="23" s="1"/>
  <c r="Q751" i="23"/>
  <c r="Q307" i="23"/>
  <c r="R307" i="23"/>
  <c r="T307" i="23" s="1"/>
  <c r="Q731" i="23"/>
  <c r="R731" i="23"/>
  <c r="T731" i="23" s="1"/>
  <c r="Q745" i="23"/>
  <c r="R745" i="23"/>
  <c r="T745" i="23" s="1"/>
  <c r="R699" i="23"/>
  <c r="T699" i="23" s="1"/>
  <c r="Q699" i="23"/>
  <c r="Q1223" i="23"/>
  <c r="R1223" i="23"/>
  <c r="T1223" i="23" s="1"/>
  <c r="Q1384" i="23"/>
  <c r="R1384" i="23"/>
  <c r="T1384" i="23" s="1"/>
  <c r="Q295" i="23"/>
  <c r="R295" i="23"/>
  <c r="T295" i="23" s="1"/>
  <c r="Q725" i="23"/>
  <c r="R725" i="23"/>
  <c r="T725" i="23" s="1"/>
  <c r="Q819" i="23"/>
  <c r="R819" i="23"/>
  <c r="T819" i="23" s="1"/>
  <c r="Q1088" i="23"/>
  <c r="R1088" i="23"/>
  <c r="T1088" i="23" s="1"/>
  <c r="Q1367" i="23"/>
  <c r="R1367" i="23"/>
  <c r="T1367" i="23" s="1"/>
  <c r="Q371" i="23"/>
  <c r="R371" i="23"/>
  <c r="T371" i="23" s="1"/>
  <c r="Q553" i="23"/>
  <c r="R553" i="23"/>
  <c r="T553" i="23" s="1"/>
  <c r="Q998" i="23"/>
  <c r="R998" i="23"/>
  <c r="T998" i="23" s="1"/>
  <c r="Q852" i="23"/>
  <c r="R852" i="23"/>
  <c r="T852" i="23" s="1"/>
  <c r="Q982" i="23"/>
  <c r="R982" i="23"/>
  <c r="T982" i="23" s="1"/>
  <c r="Q1353" i="23"/>
  <c r="R1353" i="23"/>
  <c r="T1353" i="23" s="1"/>
  <c r="Q368" i="23"/>
  <c r="R368" i="23"/>
  <c r="T368" i="23" s="1"/>
  <c r="Q1351" i="23"/>
  <c r="R1351" i="23"/>
  <c r="T1351" i="23" s="1"/>
  <c r="Q301" i="23"/>
  <c r="R301" i="23"/>
  <c r="T301" i="23" s="1"/>
  <c r="Q398" i="23"/>
  <c r="R398" i="23"/>
  <c r="T398" i="23" s="1"/>
  <c r="Q346" i="23"/>
  <c r="R346" i="23"/>
  <c r="T346" i="23" s="1"/>
  <c r="Q771" i="23"/>
  <c r="R771" i="23"/>
  <c r="T771" i="23" s="1"/>
  <c r="Q931" i="23"/>
  <c r="R931" i="23"/>
  <c r="T931" i="23" s="1"/>
  <c r="Q1205" i="23"/>
  <c r="R1205" i="23"/>
  <c r="T1205" i="23" s="1"/>
  <c r="Q1388" i="23"/>
  <c r="R1388" i="23"/>
  <c r="T1388" i="23" s="1"/>
  <c r="Q700" i="23"/>
  <c r="R700" i="23"/>
  <c r="T700" i="23" s="1"/>
  <c r="Q41" i="23"/>
  <c r="R41" i="23"/>
  <c r="T41" i="23" s="1"/>
  <c r="Q138" i="23"/>
  <c r="R138" i="23"/>
  <c r="T138" i="23" s="1"/>
  <c r="Q641" i="23"/>
  <c r="R641" i="23"/>
  <c r="T641" i="23" s="1"/>
  <c r="Q921" i="23"/>
  <c r="R921" i="23"/>
  <c r="T921" i="23" s="1"/>
  <c r="Q1115" i="23"/>
  <c r="R1115" i="23"/>
  <c r="T1115" i="23" s="1"/>
  <c r="Q1273" i="23"/>
  <c r="R1273" i="23"/>
  <c r="T1273" i="23" s="1"/>
  <c r="Q1360" i="23"/>
  <c r="R1360" i="23"/>
  <c r="T1360" i="23" s="1"/>
  <c r="Q941" i="23"/>
  <c r="R941" i="23"/>
  <c r="T941" i="23" s="1"/>
  <c r="Q195" i="23"/>
  <c r="R195" i="23"/>
  <c r="T195" i="23" s="1"/>
  <c r="Q1289" i="23"/>
  <c r="R1289" i="23"/>
  <c r="T1289" i="23" s="1"/>
  <c r="Q72" i="23"/>
  <c r="R72" i="23"/>
  <c r="T72" i="23" s="1"/>
  <c r="Q52" i="23"/>
  <c r="R52" i="23"/>
  <c r="T52" i="23" s="1"/>
  <c r="Q711" i="23"/>
  <c r="R711" i="23"/>
  <c r="T711" i="23" s="1"/>
  <c r="Q1230" i="23"/>
  <c r="R1230" i="23"/>
  <c r="T1230" i="23" s="1"/>
  <c r="Q1026" i="23"/>
  <c r="R1026" i="23"/>
  <c r="T1026" i="23" s="1"/>
  <c r="Q772" i="23"/>
  <c r="R772" i="23"/>
  <c r="T772" i="23" s="1"/>
  <c r="R740" i="23"/>
  <c r="T740" i="23" s="1"/>
  <c r="Q740" i="23"/>
  <c r="Q612" i="23"/>
  <c r="R612" i="23"/>
  <c r="T612" i="23" s="1"/>
  <c r="Q624" i="23"/>
  <c r="R624" i="23"/>
  <c r="T624" i="23" s="1"/>
  <c r="Q316" i="23"/>
  <c r="R316" i="23"/>
  <c r="T316" i="23" s="1"/>
  <c r="Q812" i="23"/>
  <c r="R812" i="23"/>
  <c r="T812" i="23" s="1"/>
  <c r="R1520" i="23"/>
  <c r="T1520" i="23" s="1"/>
  <c r="Q1520" i="23"/>
  <c r="Q777" i="23"/>
  <c r="R777" i="23"/>
  <c r="T777" i="23" s="1"/>
  <c r="Q1291" i="23"/>
  <c r="R1291" i="23"/>
  <c r="T1291" i="23" s="1"/>
  <c r="Q207" i="23"/>
  <c r="R207" i="23"/>
  <c r="T207" i="23" s="1"/>
  <c r="Q1163" i="23"/>
  <c r="R1163" i="23"/>
  <c r="T1163" i="23" s="1"/>
  <c r="Q985" i="23"/>
  <c r="R985" i="23"/>
  <c r="T985" i="23" s="1"/>
  <c r="Q216" i="23"/>
  <c r="R216" i="23"/>
  <c r="T216" i="23" s="1"/>
  <c r="Q1122" i="23"/>
  <c r="R1122" i="23"/>
  <c r="T1122" i="23" s="1"/>
  <c r="Q1072" i="23"/>
  <c r="R1072" i="23"/>
  <c r="T1072" i="23" s="1"/>
  <c r="Q285" i="23"/>
  <c r="R285" i="23"/>
  <c r="T285" i="23" s="1"/>
  <c r="Q894" i="23"/>
  <c r="R894" i="23"/>
  <c r="T894" i="23" s="1"/>
  <c r="Q933" i="23"/>
  <c r="R933" i="23"/>
  <c r="T933" i="23" s="1"/>
  <c r="Q514" i="23"/>
  <c r="R514" i="23"/>
  <c r="T514" i="23" s="1"/>
  <c r="Q1118" i="23"/>
  <c r="R1118" i="23"/>
  <c r="T1118" i="23" s="1"/>
  <c r="Q1413" i="23"/>
  <c r="R1413" i="23"/>
  <c r="T1413" i="23" s="1"/>
  <c r="Q297" i="23"/>
  <c r="R297" i="23"/>
  <c r="T297" i="23" s="1"/>
  <c r="Q1204" i="23"/>
  <c r="R1204" i="23"/>
  <c r="T1204" i="23" s="1"/>
  <c r="Q57" i="23"/>
  <c r="R57" i="23"/>
  <c r="T57" i="23" s="1"/>
  <c r="Q77" i="23"/>
  <c r="R77" i="23"/>
  <c r="T77" i="23" s="1"/>
  <c r="Q895" i="23"/>
  <c r="R895" i="23"/>
  <c r="T895" i="23" s="1"/>
  <c r="Q146" i="23"/>
  <c r="R146" i="23"/>
  <c r="T146" i="23" s="1"/>
  <c r="Q454" i="23"/>
  <c r="R454" i="23"/>
  <c r="T454" i="23" s="1"/>
  <c r="Q1299" i="23"/>
  <c r="R1299" i="23"/>
  <c r="T1299" i="23" s="1"/>
  <c r="Q1134" i="23"/>
  <c r="R1134" i="23"/>
  <c r="T1134" i="23" s="1"/>
  <c r="Q808" i="23"/>
  <c r="R808" i="23"/>
  <c r="T808" i="23" s="1"/>
  <c r="Q995" i="23"/>
  <c r="R995" i="23"/>
  <c r="T995" i="23" s="1"/>
  <c r="Q724" i="23"/>
  <c r="R724" i="23"/>
  <c r="T724" i="23" s="1"/>
  <c r="Q610" i="23"/>
  <c r="R610" i="23"/>
  <c r="T610" i="23" s="1"/>
  <c r="Q739" i="23"/>
  <c r="R739" i="23"/>
  <c r="T739" i="23" s="1"/>
  <c r="Q1378" i="23"/>
  <c r="R1378" i="23"/>
  <c r="T1378" i="23" s="1"/>
  <c r="Q104" i="23"/>
  <c r="R104" i="23"/>
  <c r="T104" i="23" s="1"/>
  <c r="Q944" i="23"/>
  <c r="R944" i="23"/>
  <c r="T944" i="23" s="1"/>
  <c r="Q1272" i="23"/>
  <c r="R1272" i="23"/>
  <c r="T1272" i="23" s="1"/>
  <c r="Q183" i="23"/>
  <c r="R183" i="23"/>
  <c r="T183" i="23" s="1"/>
  <c r="Q528" i="23"/>
  <c r="R528" i="23"/>
  <c r="T528" i="23" s="1"/>
  <c r="Q532" i="23"/>
  <c r="R532" i="23"/>
  <c r="T532" i="23" s="1"/>
  <c r="Q805" i="23"/>
  <c r="R805" i="23"/>
  <c r="T805" i="23" s="1"/>
  <c r="Q1119" i="23"/>
  <c r="R1119" i="23"/>
  <c r="T1119" i="23" s="1"/>
  <c r="Q230" i="23"/>
  <c r="R230" i="23"/>
  <c r="T230" i="23" s="1"/>
  <c r="Q1305" i="23"/>
  <c r="R1305" i="23"/>
  <c r="T1305" i="23" s="1"/>
  <c r="Q90" i="23"/>
  <c r="R90" i="23"/>
  <c r="T90" i="23" s="1"/>
  <c r="Q1038" i="23"/>
  <c r="R1038" i="23"/>
  <c r="T1038" i="23" s="1"/>
  <c r="Q1412" i="23"/>
  <c r="R1412" i="23"/>
  <c r="T1412" i="23" s="1"/>
  <c r="Q27" i="23"/>
  <c r="R27" i="23"/>
  <c r="T27" i="23" s="1"/>
  <c r="Q560" i="23"/>
  <c r="R560" i="23"/>
  <c r="T560" i="23" s="1"/>
  <c r="Q1208" i="23"/>
  <c r="R1208" i="23"/>
  <c r="T1208" i="23" s="1"/>
  <c r="Q385" i="23"/>
  <c r="R385" i="23"/>
  <c r="T385" i="23" s="1"/>
  <c r="Q860" i="23"/>
  <c r="R860" i="23"/>
  <c r="T860" i="23" s="1"/>
  <c r="Q954" i="23"/>
  <c r="R954" i="23"/>
  <c r="T954" i="23" s="1"/>
  <c r="Q1371" i="23"/>
  <c r="R1371" i="23"/>
  <c r="T1371" i="23" s="1"/>
  <c r="Q1343" i="23"/>
  <c r="R1343" i="23"/>
  <c r="T1343" i="23" s="1"/>
  <c r="Q1032" i="23"/>
  <c r="R1032" i="23"/>
  <c r="T1032" i="23" s="1"/>
  <c r="Q934" i="23"/>
  <c r="R934" i="23"/>
  <c r="T934" i="23" s="1"/>
  <c r="Q87" i="23"/>
  <c r="R87" i="23"/>
  <c r="T87" i="23" s="1"/>
  <c r="Q638" i="23"/>
  <c r="R638" i="23"/>
  <c r="T638" i="23" s="1"/>
  <c r="Q974" i="23"/>
  <c r="R974" i="23"/>
  <c r="T974" i="23" s="1"/>
  <c r="Q171" i="23"/>
  <c r="R171" i="23"/>
  <c r="T171" i="23" s="1"/>
  <c r="Q265" i="23"/>
  <c r="R265" i="23"/>
  <c r="T265" i="23" s="1"/>
  <c r="Q608" i="23"/>
  <c r="R608" i="23"/>
  <c r="T608" i="23" s="1"/>
  <c r="Q678" i="23"/>
  <c r="R678" i="23"/>
  <c r="T678" i="23" s="1"/>
  <c r="Q591" i="23"/>
  <c r="R591" i="23"/>
  <c r="T591" i="23" s="1"/>
  <c r="Q1330" i="23"/>
  <c r="R1330" i="23"/>
  <c r="T1330" i="23" s="1"/>
  <c r="Q939" i="23"/>
  <c r="R939" i="23"/>
  <c r="T939" i="23" s="1"/>
  <c r="Q644" i="23"/>
  <c r="R644" i="23"/>
  <c r="T644" i="23" s="1"/>
  <c r="Q706" i="23"/>
  <c r="R706" i="23"/>
  <c r="T706" i="23" s="1"/>
  <c r="Q356" i="23"/>
  <c r="R356" i="23"/>
  <c r="T356" i="23" s="1"/>
  <c r="Q1244" i="23"/>
  <c r="R1244" i="23"/>
  <c r="T1244" i="23" s="1"/>
  <c r="Q294" i="23"/>
  <c r="R294" i="23"/>
  <c r="T294" i="23" s="1"/>
  <c r="Q1073" i="23"/>
  <c r="R1073" i="23"/>
  <c r="T1073" i="23" s="1"/>
  <c r="Q609" i="23"/>
  <c r="R609" i="23"/>
  <c r="T609" i="23" s="1"/>
  <c r="Q949" i="23"/>
  <c r="R949" i="23"/>
  <c r="T949" i="23" s="1"/>
  <c r="Q311" i="23"/>
  <c r="R311" i="23"/>
  <c r="T311" i="23" s="1"/>
  <c r="Q967" i="23"/>
  <c r="R967" i="23"/>
  <c r="T967" i="23" s="1"/>
  <c r="Q322" i="23"/>
  <c r="R322" i="23"/>
  <c r="T322" i="23" s="1"/>
  <c r="Q1157" i="23"/>
  <c r="R1157" i="23"/>
  <c r="T1157" i="23" s="1"/>
  <c r="R101" i="23"/>
  <c r="T101" i="23" s="1"/>
  <c r="Q101" i="23"/>
  <c r="Q312" i="23"/>
  <c r="R312" i="23"/>
  <c r="T312" i="23" s="1"/>
  <c r="Q445" i="23"/>
  <c r="R445" i="23"/>
  <c r="T445" i="23" s="1"/>
  <c r="Q647" i="23"/>
  <c r="R647" i="23"/>
  <c r="T647" i="23" s="1"/>
  <c r="Q987" i="23"/>
  <c r="R987" i="23"/>
  <c r="T987" i="23" s="1"/>
  <c r="Q1356" i="23"/>
  <c r="R1356" i="23"/>
  <c r="T1356" i="23" s="1"/>
  <c r="Q1480" i="23"/>
  <c r="R1480" i="23"/>
  <c r="T1480" i="23" s="1"/>
  <c r="Q61" i="23"/>
  <c r="R61" i="23"/>
  <c r="T61" i="23" s="1"/>
  <c r="Q191" i="23"/>
  <c r="R191" i="23"/>
  <c r="T191" i="23" s="1"/>
  <c r="Q981" i="23"/>
  <c r="R981" i="23"/>
  <c r="T981" i="23" s="1"/>
  <c r="Q834" i="23"/>
  <c r="R834" i="23"/>
  <c r="T834" i="23" s="1"/>
  <c r="Q29" i="23"/>
  <c r="R29" i="23"/>
  <c r="T29" i="23" s="1"/>
  <c r="Q270" i="23"/>
  <c r="R270" i="23"/>
  <c r="T270" i="23" s="1"/>
  <c r="Q393" i="23"/>
  <c r="R393" i="23"/>
  <c r="T393" i="23" s="1"/>
  <c r="Q1025" i="23"/>
  <c r="R1025" i="23"/>
  <c r="T1025" i="23" s="1"/>
  <c r="Q1417" i="23"/>
  <c r="R1417" i="23"/>
  <c r="T1417" i="23" s="1"/>
  <c r="Q1508" i="23"/>
  <c r="R1508" i="23"/>
  <c r="T1508" i="23" s="1"/>
  <c r="Q432" i="23"/>
  <c r="R432" i="23"/>
  <c r="T432" i="23" s="1"/>
  <c r="Q1066" i="23"/>
  <c r="R1066" i="23"/>
  <c r="T1066" i="23" s="1"/>
  <c r="Q1203" i="23"/>
  <c r="R1203" i="23"/>
  <c r="T1203" i="23" s="1"/>
  <c r="Q1338" i="23"/>
  <c r="R1338" i="23"/>
  <c r="T1338" i="23" s="1"/>
  <c r="Q119" i="23"/>
  <c r="R119" i="23"/>
  <c r="T119" i="23" s="1"/>
  <c r="Q708" i="23"/>
  <c r="R708" i="23"/>
  <c r="T708" i="23" s="1"/>
  <c r="Q749" i="23"/>
  <c r="R749" i="23"/>
  <c r="T749" i="23" s="1"/>
  <c r="Q1340" i="23"/>
  <c r="R1340" i="23"/>
  <c r="T1340" i="23" s="1"/>
  <c r="Q173" i="23"/>
  <c r="R173" i="23"/>
  <c r="T173" i="23" s="1"/>
  <c r="Q389" i="23"/>
  <c r="R389" i="23"/>
  <c r="T389" i="23" s="1"/>
  <c r="Q625" i="23"/>
  <c r="R625" i="23"/>
  <c r="T625" i="23" s="1"/>
  <c r="Q746" i="23"/>
  <c r="R746" i="23"/>
  <c r="T746" i="23" s="1"/>
  <c r="Q1039" i="23"/>
  <c r="R1039" i="23"/>
  <c r="T1039" i="23" s="1"/>
  <c r="Q1519" i="23"/>
  <c r="R1519" i="23"/>
  <c r="T1519" i="23" s="1"/>
  <c r="Q282" i="23"/>
  <c r="R282" i="23"/>
  <c r="T282" i="23" s="1"/>
  <c r="Q373" i="23"/>
  <c r="R373" i="23"/>
  <c r="T373" i="23" s="1"/>
  <c r="Q1238" i="23"/>
  <c r="R1238" i="23"/>
  <c r="T1238" i="23" s="1"/>
  <c r="Q353" i="23"/>
  <c r="R353" i="23"/>
  <c r="T353" i="23" s="1"/>
  <c r="Q461" i="23"/>
  <c r="R461" i="23"/>
  <c r="T461" i="23" s="1"/>
  <c r="Q491" i="23"/>
  <c r="R491" i="23"/>
  <c r="T491" i="23" s="1"/>
  <c r="Q1347" i="23"/>
  <c r="R1347" i="23"/>
  <c r="T1347" i="23" s="1"/>
  <c r="Q1506" i="23"/>
  <c r="R1506" i="23"/>
  <c r="T1506" i="23" s="1"/>
  <c r="Q1087" i="23"/>
  <c r="R1087" i="23"/>
  <c r="T1087" i="23" s="1"/>
  <c r="R521" i="23"/>
  <c r="T521" i="23" s="1"/>
  <c r="Q521" i="23"/>
  <c r="R452" i="23"/>
  <c r="T452" i="23" s="1"/>
  <c r="Q452" i="23"/>
  <c r="Q1166" i="23"/>
  <c r="R1166" i="23"/>
  <c r="T1166" i="23" s="1"/>
  <c r="Q1284" i="23"/>
  <c r="R1284" i="23"/>
  <c r="T1284" i="23" s="1"/>
  <c r="Q1336" i="23"/>
  <c r="R1336" i="23"/>
  <c r="T1336" i="23" s="1"/>
  <c r="Q66" i="23"/>
  <c r="R66" i="23"/>
  <c r="T66" i="23" s="1"/>
  <c r="Q1503" i="23"/>
  <c r="R1503" i="23"/>
  <c r="T1503" i="23" s="1"/>
  <c r="Q303" i="23"/>
  <c r="R303" i="23"/>
  <c r="T303" i="23" s="1"/>
  <c r="Q664" i="23"/>
  <c r="R664" i="23"/>
  <c r="T664" i="23" s="1"/>
  <c r="Q898" i="23"/>
  <c r="R898" i="23"/>
  <c r="T898" i="23" s="1"/>
  <c r="Q1221" i="23"/>
  <c r="R1221" i="23"/>
  <c r="T1221" i="23" s="1"/>
  <c r="Q575" i="23"/>
  <c r="R575" i="23"/>
  <c r="T575" i="23" s="1"/>
  <c r="Q402" i="23"/>
  <c r="R402" i="23"/>
  <c r="T402" i="23" s="1"/>
  <c r="Q588" i="23"/>
  <c r="R588" i="23"/>
  <c r="T588" i="23" s="1"/>
  <c r="R538" i="23"/>
  <c r="T538" i="23" s="1"/>
  <c r="Q538" i="23"/>
  <c r="Q1082" i="23"/>
  <c r="R1082" i="23"/>
  <c r="T1082" i="23" s="1"/>
  <c r="Q1098" i="23"/>
  <c r="R1098" i="23"/>
  <c r="T1098" i="23" s="1"/>
  <c r="Q397" i="23"/>
  <c r="R397" i="23"/>
  <c r="T397" i="23" s="1"/>
  <c r="Q198" i="23"/>
  <c r="R198" i="23"/>
  <c r="T198" i="23" s="1"/>
  <c r="Q551" i="23"/>
  <c r="R551" i="23"/>
  <c r="T551" i="23" s="1"/>
  <c r="Q727" i="23"/>
  <c r="R727" i="23"/>
  <c r="T727" i="23" s="1"/>
  <c r="Q1085" i="23"/>
  <c r="R1085" i="23"/>
  <c r="T1085" i="23" s="1"/>
  <c r="Q166" i="23"/>
  <c r="R166" i="23"/>
  <c r="T166" i="23" s="1"/>
  <c r="Q590" i="23"/>
  <c r="R590" i="23"/>
  <c r="T590" i="23" s="1"/>
  <c r="Q1045" i="23"/>
  <c r="R1045" i="23"/>
  <c r="T1045" i="23" s="1"/>
  <c r="Q379" i="23"/>
  <c r="R379" i="23"/>
  <c r="T379" i="23" s="1"/>
  <c r="Q689" i="23"/>
  <c r="R689" i="23"/>
  <c r="T689" i="23" s="1"/>
  <c r="R729" i="23"/>
  <c r="T729" i="23" s="1"/>
  <c r="Q729" i="23"/>
  <c r="Q980" i="23"/>
  <c r="R980" i="23"/>
  <c r="T980" i="23" s="1"/>
  <c r="Q1090" i="23"/>
  <c r="R1090" i="23"/>
  <c r="T1090" i="23" s="1"/>
  <c r="Q1374" i="23"/>
  <c r="R1374" i="23"/>
  <c r="T1374" i="23" s="1"/>
  <c r="Q424" i="23"/>
  <c r="R424" i="23"/>
  <c r="T424" i="23" s="1"/>
  <c r="Q288" i="23"/>
  <c r="R288" i="23"/>
  <c r="T288" i="23" s="1"/>
  <c r="Q601" i="23"/>
  <c r="R601" i="23"/>
  <c r="T601" i="23" s="1"/>
  <c r="Q814" i="23"/>
  <c r="R814" i="23"/>
  <c r="T814" i="23" s="1"/>
  <c r="Q74" i="23"/>
  <c r="R74" i="23"/>
  <c r="T74" i="23" s="1"/>
  <c r="Q290" i="23"/>
  <c r="R290" i="23"/>
  <c r="T290" i="23" s="1"/>
  <c r="Q554" i="23"/>
  <c r="R554" i="23"/>
  <c r="T554" i="23" s="1"/>
  <c r="Q842" i="23"/>
  <c r="R842" i="23"/>
  <c r="T842" i="23" s="1"/>
  <c r="Q929" i="23"/>
  <c r="R929" i="23"/>
  <c r="T929" i="23" s="1"/>
  <c r="Q1443" i="23"/>
  <c r="R1443" i="23"/>
  <c r="T1443" i="23" s="1"/>
  <c r="Q674" i="23"/>
  <c r="R674" i="23"/>
  <c r="T674" i="23" s="1"/>
  <c r="Q439" i="23"/>
  <c r="R439" i="23"/>
  <c r="T439" i="23" s="1"/>
  <c r="Q463" i="23"/>
  <c r="R463" i="23"/>
  <c r="T463" i="23" s="1"/>
  <c r="Q868" i="23"/>
  <c r="R868" i="23"/>
  <c r="T868" i="23" s="1"/>
  <c r="Q1059" i="23"/>
  <c r="R1059" i="23"/>
  <c r="T1059" i="23" s="1"/>
  <c r="Q1240" i="23"/>
  <c r="R1240" i="23"/>
  <c r="T1240" i="23" s="1"/>
  <c r="Q1497" i="23"/>
  <c r="R1497" i="23"/>
  <c r="T1497" i="23" s="1"/>
  <c r="Q218" i="23"/>
  <c r="R218" i="23"/>
  <c r="T218" i="23" s="1"/>
  <c r="Q942" i="23"/>
  <c r="R942" i="23"/>
  <c r="T942" i="23" s="1"/>
  <c r="Q1003" i="23"/>
  <c r="R1003" i="23"/>
  <c r="T1003" i="23" s="1"/>
  <c r="Q1408" i="23"/>
  <c r="R1408" i="23"/>
  <c r="T1408" i="23" s="1"/>
  <c r="Q298" i="23"/>
  <c r="R298" i="23"/>
  <c r="T298" i="23" s="1"/>
  <c r="Q127" i="23"/>
  <c r="R127" i="23"/>
  <c r="T127" i="23" s="1"/>
  <c r="Q479" i="23"/>
  <c r="R479" i="23"/>
  <c r="T479" i="23" s="1"/>
  <c r="Q920" i="23"/>
  <c r="R920" i="23"/>
  <c r="T920" i="23" s="1"/>
  <c r="Q1108" i="23"/>
  <c r="R1108" i="23"/>
  <c r="T1108" i="23" s="1"/>
  <c r="Q1406" i="23"/>
  <c r="R1406" i="23"/>
  <c r="T1406" i="23" s="1"/>
  <c r="Q167" i="23"/>
  <c r="R167" i="23"/>
  <c r="T167" i="23" s="1"/>
  <c r="Q1447" i="23"/>
  <c r="R1447" i="23"/>
  <c r="T1447" i="23" s="1"/>
  <c r="Q79" i="23"/>
  <c r="R79" i="23"/>
  <c r="T79" i="23" s="1"/>
  <c r="Q1078" i="23"/>
  <c r="R1078" i="23"/>
  <c r="T1078" i="23" s="1"/>
  <c r="Q1005" i="23"/>
  <c r="R1005" i="23"/>
  <c r="T1005" i="23" s="1"/>
  <c r="Q269" i="23"/>
  <c r="R269" i="23"/>
  <c r="T269" i="23" s="1"/>
  <c r="Q349" i="23"/>
  <c r="R349" i="23"/>
  <c r="T349" i="23" s="1"/>
  <c r="Q851" i="23"/>
  <c r="R851" i="23"/>
  <c r="T851" i="23" s="1"/>
  <c r="Q161" i="23"/>
  <c r="R161" i="23"/>
  <c r="T161" i="23" s="1"/>
  <c r="Q1298" i="23"/>
  <c r="R1298" i="23"/>
  <c r="T1298" i="23" s="1"/>
  <c r="Q654" i="23"/>
  <c r="R654" i="23"/>
  <c r="T654" i="23" s="1"/>
  <c r="Q1341" i="23"/>
  <c r="R1341" i="23"/>
  <c r="T1341" i="23" s="1"/>
  <c r="Q721" i="23"/>
  <c r="R721" i="23"/>
  <c r="T721" i="23" s="1"/>
  <c r="Q873" i="23"/>
  <c r="R873" i="23"/>
  <c r="T873" i="23" s="1"/>
  <c r="Q935" i="23"/>
  <c r="R935" i="23"/>
  <c r="T935" i="23" s="1"/>
  <c r="Q352" i="23"/>
  <c r="R352" i="23"/>
  <c r="T352" i="23" s="1"/>
  <c r="Q1458" i="23"/>
  <c r="R1458" i="23"/>
  <c r="T1458" i="23" s="1"/>
  <c r="Q430" i="23"/>
  <c r="R430" i="23"/>
  <c r="T430" i="23" s="1"/>
  <c r="Q1348" i="23"/>
  <c r="R1348" i="23"/>
  <c r="T1348" i="23" s="1"/>
  <c r="Q1167" i="23"/>
  <c r="R1167" i="23"/>
  <c r="T1167" i="23" s="1"/>
  <c r="Q1263" i="23"/>
  <c r="R1263" i="23"/>
  <c r="T1263" i="23" s="1"/>
  <c r="Q1226" i="23"/>
  <c r="R1226" i="23"/>
  <c r="T1226" i="23" s="1"/>
  <c r="Q465" i="23"/>
  <c r="R465" i="23"/>
  <c r="T465" i="23" s="1"/>
  <c r="Q665" i="23"/>
  <c r="R665" i="23"/>
  <c r="T665" i="23" s="1"/>
  <c r="Q1381" i="23"/>
  <c r="R1381" i="23"/>
  <c r="T1381" i="23" s="1"/>
  <c r="Q65" i="23"/>
  <c r="R65" i="23"/>
  <c r="T65" i="23" s="1"/>
  <c r="Q250" i="23"/>
  <c r="R250" i="23"/>
  <c r="T250" i="23" s="1"/>
  <c r="Q776" i="23"/>
  <c r="R776" i="23"/>
  <c r="T776" i="23" s="1"/>
  <c r="Q1148" i="23"/>
  <c r="R1148" i="23"/>
  <c r="T1148" i="23" s="1"/>
  <c r="R264" i="23"/>
  <c r="T264" i="23" s="1"/>
  <c r="Q264" i="23"/>
  <c r="Q536" i="23"/>
  <c r="R536" i="23"/>
  <c r="T536" i="23" s="1"/>
  <c r="Q125" i="23"/>
  <c r="R125" i="23"/>
  <c r="T125" i="23" s="1"/>
  <c r="Q257" i="23"/>
  <c r="R257" i="23"/>
  <c r="T257" i="23" s="1"/>
  <c r="Q1014" i="23"/>
  <c r="R1014" i="23"/>
  <c r="T1014" i="23" s="1"/>
  <c r="Q1237" i="23"/>
  <c r="R1237" i="23"/>
  <c r="T1237" i="23" s="1"/>
  <c r="Q1350" i="23"/>
  <c r="R1350" i="23"/>
  <c r="T1350" i="23" s="1"/>
  <c r="Q157" i="23"/>
  <c r="R157" i="23"/>
  <c r="T157" i="23" s="1"/>
  <c r="Q656" i="23"/>
  <c r="R656" i="23"/>
  <c r="T656" i="23" s="1"/>
  <c r="Q436" i="23"/>
  <c r="R436" i="23"/>
  <c r="T436" i="23" s="1"/>
  <c r="Q213" i="23"/>
  <c r="R213" i="23"/>
  <c r="T213" i="23" s="1"/>
  <c r="Q495" i="23"/>
  <c r="R495" i="23"/>
  <c r="T495" i="23" s="1"/>
  <c r="Q1029" i="23"/>
  <c r="R1029" i="23"/>
  <c r="T1029" i="23" s="1"/>
  <c r="Q177" i="23"/>
  <c r="R177" i="23"/>
  <c r="T177" i="23" s="1"/>
  <c r="Q420" i="23"/>
  <c r="R420" i="23"/>
  <c r="T420" i="23" s="1"/>
  <c r="Q427" i="23"/>
  <c r="R427" i="23"/>
  <c r="T427" i="23" s="1"/>
  <c r="Q58" i="23"/>
  <c r="R58" i="23"/>
  <c r="T58" i="23" s="1"/>
  <c r="Q556" i="23"/>
  <c r="R556" i="23"/>
  <c r="T556" i="23" s="1"/>
  <c r="Q803" i="23"/>
  <c r="R803" i="23"/>
  <c r="T803" i="23" s="1"/>
  <c r="Q1297" i="23"/>
  <c r="R1297" i="23"/>
  <c r="T1297" i="23" s="1"/>
  <c r="Q1262" i="23"/>
  <c r="R1262" i="23"/>
  <c r="T1262" i="23" s="1"/>
  <c r="Q50" i="23"/>
  <c r="R50" i="23"/>
  <c r="T50" i="23" s="1"/>
  <c r="R559" i="23"/>
  <c r="T559" i="23" s="1"/>
  <c r="Q559" i="23"/>
  <c r="Q435" i="23"/>
  <c r="R435" i="23"/>
  <c r="T435" i="23" s="1"/>
  <c r="Q999" i="23"/>
  <c r="R999" i="23"/>
  <c r="T999" i="23" s="1"/>
  <c r="Q957" i="23"/>
  <c r="R957" i="23"/>
  <c r="T957" i="23" s="1"/>
  <c r="Q879" i="23"/>
  <c r="R879" i="23"/>
  <c r="T879" i="23" s="1"/>
  <c r="Q1149" i="23"/>
  <c r="R1149" i="23"/>
  <c r="T1149" i="23" s="1"/>
  <c r="Q143" i="23"/>
  <c r="R143" i="23"/>
  <c r="T143" i="23" s="1"/>
  <c r="Q327" i="23"/>
  <c r="R327" i="23"/>
  <c r="T327" i="23" s="1"/>
  <c r="R517" i="23"/>
  <c r="T517" i="23" s="1"/>
  <c r="Q517" i="23"/>
  <c r="Q1109" i="23"/>
  <c r="R1109" i="23"/>
  <c r="T1109" i="23" s="1"/>
  <c r="Q613" i="23"/>
  <c r="R613" i="23"/>
  <c r="T613" i="23" s="1"/>
  <c r="Q292" i="23"/>
  <c r="R292" i="23"/>
  <c r="T292" i="23" s="1"/>
  <c r="Q634" i="23"/>
  <c r="R634" i="23"/>
  <c r="T634" i="23" s="1"/>
  <c r="Q899" i="23"/>
  <c r="R899" i="23"/>
  <c r="T899" i="23" s="1"/>
  <c r="Q606" i="23"/>
  <c r="R606" i="23"/>
  <c r="T606" i="23" s="1"/>
  <c r="Q395" i="23"/>
  <c r="R395" i="23"/>
  <c r="T395" i="23" s="1"/>
  <c r="Q768" i="23"/>
  <c r="R768" i="23"/>
  <c r="T768" i="23" s="1"/>
  <c r="Q1154" i="23"/>
  <c r="R1154" i="23"/>
  <c r="T1154" i="23" s="1"/>
  <c r="Q320" i="23"/>
  <c r="R320" i="23"/>
  <c r="T320" i="23" s="1"/>
  <c r="Q317" i="23"/>
  <c r="R317" i="23"/>
  <c r="T317" i="23" s="1"/>
  <c r="Q1047" i="23"/>
  <c r="R1047" i="23"/>
  <c r="T1047" i="23" s="1"/>
  <c r="Q1034" i="23"/>
  <c r="R1034" i="23"/>
  <c r="T1034" i="23" s="1"/>
  <c r="Q828" i="23"/>
  <c r="R828" i="23"/>
  <c r="T828" i="23" s="1"/>
  <c r="Q208" i="23"/>
  <c r="R208" i="23"/>
  <c r="T208" i="23" s="1"/>
  <c r="Q719" i="23"/>
  <c r="R719" i="23"/>
  <c r="T719" i="23" s="1"/>
  <c r="Q1131" i="23"/>
  <c r="R1131" i="23"/>
  <c r="T1131" i="23" s="1"/>
  <c r="Q1004" i="23"/>
  <c r="R1004" i="23"/>
  <c r="T1004" i="23" s="1"/>
  <c r="Q1437" i="23"/>
  <c r="R1437" i="23"/>
  <c r="T1437" i="23" s="1"/>
  <c r="Q690" i="23"/>
  <c r="R690" i="23"/>
  <c r="T690" i="23" s="1"/>
  <c r="Q1171" i="23"/>
  <c r="R1171" i="23"/>
  <c r="T1171" i="23" s="1"/>
  <c r="Q1250" i="23"/>
  <c r="R1250" i="23"/>
  <c r="T1250" i="23" s="1"/>
  <c r="Q1377" i="23"/>
  <c r="R1377" i="23"/>
  <c r="T1377" i="23" s="1"/>
  <c r="Q1259" i="23"/>
  <c r="R1259" i="23"/>
  <c r="T1259" i="23" s="1"/>
  <c r="Q493" i="23"/>
  <c r="R493" i="23"/>
  <c r="T493" i="23" s="1"/>
  <c r="Q1307" i="23"/>
  <c r="R1307" i="23"/>
  <c r="T1307" i="23" s="1"/>
  <c r="Q418" i="23"/>
  <c r="R418" i="23"/>
  <c r="T418" i="23" s="1"/>
  <c r="Q227" i="23"/>
  <c r="R227" i="23"/>
  <c r="T227" i="23" s="1"/>
  <c r="Q438" i="23"/>
  <c r="R438" i="23"/>
  <c r="T438" i="23" s="1"/>
  <c r="Q515" i="23"/>
  <c r="R515" i="23"/>
  <c r="T515" i="23" s="1"/>
  <c r="Q643" i="23"/>
  <c r="R643" i="23"/>
  <c r="T643" i="23" s="1"/>
  <c r="Q1010" i="23"/>
  <c r="R1010" i="23"/>
  <c r="T1010" i="23" s="1"/>
  <c r="Q1198" i="23"/>
  <c r="R1198" i="23"/>
  <c r="T1198" i="23" s="1"/>
  <c r="R246" i="23"/>
  <c r="T246" i="23" s="1"/>
  <c r="Q246" i="23"/>
  <c r="Q334" i="23"/>
  <c r="R334" i="23"/>
  <c r="T334" i="23" s="1"/>
  <c r="Q507" i="23"/>
  <c r="R507" i="23"/>
  <c r="T507" i="23" s="1"/>
  <c r="Q1176" i="23"/>
  <c r="R1176" i="23"/>
  <c r="T1176" i="23" s="1"/>
  <c r="Q1228" i="23"/>
  <c r="R1228" i="23"/>
  <c r="T1228" i="23" s="1"/>
  <c r="Q827" i="23"/>
  <c r="R827" i="23"/>
  <c r="T827" i="23" s="1"/>
  <c r="Q766" i="23"/>
  <c r="R766" i="23"/>
  <c r="T766" i="23" s="1"/>
  <c r="Q1083" i="23"/>
  <c r="R1083" i="23"/>
  <c r="T1083" i="23" s="1"/>
  <c r="Q1407" i="23"/>
  <c r="R1407" i="23"/>
  <c r="T1407" i="23" s="1"/>
  <c r="Q490" i="23"/>
  <c r="R490" i="23"/>
  <c r="T490" i="23" s="1"/>
  <c r="Q516" i="23"/>
  <c r="R516" i="23"/>
  <c r="T516" i="23" s="1"/>
  <c r="Q1137" i="23"/>
  <c r="R1137" i="23"/>
  <c r="T1137" i="23" s="1"/>
  <c r="Q1143" i="23"/>
  <c r="R1143" i="23"/>
  <c r="T1143" i="23" s="1"/>
  <c r="Q1429" i="23"/>
  <c r="R1429" i="23"/>
  <c r="T1429" i="23" s="1"/>
  <c r="Q172" i="23"/>
  <c r="R172" i="23"/>
  <c r="T172" i="23" s="1"/>
  <c r="Q826" i="23"/>
  <c r="R826" i="23"/>
  <c r="T826" i="23" s="1"/>
  <c r="Q672" i="23"/>
  <c r="R672" i="23"/>
  <c r="T672" i="23" s="1"/>
  <c r="Q255" i="23"/>
  <c r="R255" i="23"/>
  <c r="T255" i="23" s="1"/>
  <c r="Q811" i="23"/>
  <c r="R811" i="23"/>
  <c r="T811" i="23" s="1"/>
  <c r="Q1060" i="23"/>
  <c r="R1060" i="23"/>
  <c r="T1060" i="23" s="1"/>
  <c r="R704" i="23"/>
  <c r="T704" i="23" s="1"/>
  <c r="Q704" i="23"/>
  <c r="Q1363" i="23"/>
  <c r="R1363" i="23"/>
  <c r="T1363" i="23" s="1"/>
  <c r="Q580" i="23"/>
  <c r="R580" i="23"/>
  <c r="T580" i="23" s="1"/>
  <c r="Q871" i="23"/>
  <c r="R871" i="23"/>
  <c r="T871" i="23" s="1"/>
  <c r="Q728" i="23"/>
  <c r="R728" i="23"/>
  <c r="T728" i="23" s="1"/>
  <c r="Q1514" i="23"/>
  <c r="R1514" i="23"/>
  <c r="T1514" i="23" s="1"/>
  <c r="Q354" i="23"/>
  <c r="R354" i="23"/>
  <c r="T354" i="23" s="1"/>
  <c r="Q993" i="23"/>
  <c r="R993" i="23"/>
  <c r="T993" i="23" s="1"/>
  <c r="R984" i="23"/>
  <c r="T984" i="23" s="1"/>
  <c r="Q984" i="23"/>
  <c r="Q1182" i="23"/>
  <c r="R1182" i="23"/>
  <c r="T1182" i="23" s="1"/>
  <c r="Q1479" i="23"/>
  <c r="R1479" i="23"/>
  <c r="T1479" i="23" s="1"/>
  <c r="R1219" i="23"/>
  <c r="T1219" i="23" s="1"/>
  <c r="Q1219" i="23"/>
  <c r="Q589" i="23"/>
  <c r="R589" i="23"/>
  <c r="T589" i="23" s="1"/>
  <c r="Q701" i="23"/>
  <c r="R701" i="23"/>
  <c r="T701" i="23" s="1"/>
  <c r="Q573" i="23"/>
  <c r="R573" i="23"/>
  <c r="T573" i="23" s="1"/>
  <c r="Q338" i="23"/>
  <c r="R338" i="23"/>
  <c r="T338" i="23" s="1"/>
  <c r="Q723" i="23"/>
  <c r="R723" i="23"/>
  <c r="T723" i="23" s="1"/>
  <c r="Q962" i="23"/>
  <c r="R962" i="23"/>
  <c r="T962" i="23" s="1"/>
  <c r="Q1405" i="23"/>
  <c r="R1405" i="23"/>
  <c r="T1405" i="23" s="1"/>
  <c r="Q135" i="23"/>
  <c r="R135" i="23"/>
  <c r="T135" i="23" s="1"/>
  <c r="Q503" i="23"/>
  <c r="R503" i="23"/>
  <c r="T503" i="23" s="1"/>
  <c r="Q694" i="23"/>
  <c r="R694" i="23"/>
  <c r="T694" i="23" s="1"/>
  <c r="Q1113" i="23"/>
  <c r="R1113" i="23"/>
  <c r="T1113" i="23" s="1"/>
  <c r="Q875" i="23"/>
  <c r="R875" i="23"/>
  <c r="T875" i="23" s="1"/>
  <c r="Q669" i="23"/>
  <c r="R669" i="23"/>
  <c r="T669" i="23" s="1"/>
  <c r="Q486" i="23"/>
  <c r="R486" i="23"/>
  <c r="T486" i="23" s="1"/>
  <c r="Q916" i="23"/>
  <c r="R916" i="23"/>
  <c r="T916" i="23" s="1"/>
  <c r="Q1467" i="23"/>
  <c r="R1467" i="23"/>
  <c r="T1467" i="23" s="1"/>
  <c r="Q309" i="23"/>
  <c r="R309" i="23"/>
  <c r="T309" i="23" s="1"/>
  <c r="Q1153" i="23"/>
  <c r="R1153" i="23"/>
  <c r="T1153" i="23" s="1"/>
  <c r="Q86" i="23"/>
  <c r="R86" i="23"/>
  <c r="T86" i="23" s="1"/>
  <c r="Q592" i="23"/>
  <c r="R592" i="23"/>
  <c r="T592" i="23" s="1"/>
  <c r="Q1071" i="23"/>
  <c r="R1071" i="23"/>
  <c r="T1071" i="23" s="1"/>
  <c r="Q1326" i="23"/>
  <c r="R1326" i="23"/>
  <c r="T1326" i="23" s="1"/>
  <c r="Q1445" i="23"/>
  <c r="R1445" i="23"/>
  <c r="T1445" i="23" s="1"/>
  <c r="Q1421" i="23"/>
  <c r="R1421" i="23"/>
  <c r="T1421" i="23" s="1"/>
  <c r="Q281" i="23"/>
  <c r="R281" i="23"/>
  <c r="T281" i="23" s="1"/>
  <c r="Q224" i="23"/>
  <c r="R224" i="23"/>
  <c r="T224" i="23" s="1"/>
  <c r="Q872" i="23"/>
  <c r="R872" i="23"/>
  <c r="T872" i="23" s="1"/>
  <c r="Q1404" i="23"/>
  <c r="R1404" i="23"/>
  <c r="T1404" i="23" s="1"/>
  <c r="Q1442" i="23"/>
  <c r="R1442" i="23"/>
  <c r="T1442" i="23" s="1"/>
  <c r="Q347" i="23"/>
  <c r="R347" i="23"/>
  <c r="T347" i="23" s="1"/>
  <c r="Q824" i="23"/>
  <c r="R824" i="23"/>
  <c r="T824" i="23" s="1"/>
  <c r="Q948" i="23"/>
  <c r="R948" i="23"/>
  <c r="T948" i="23" s="1"/>
  <c r="Q1303" i="23"/>
  <c r="R1303" i="23"/>
  <c r="T1303" i="23" s="1"/>
  <c r="Q357" i="23"/>
  <c r="R357" i="23"/>
  <c r="T357" i="23" s="1"/>
  <c r="Q650" i="23"/>
  <c r="R650" i="23"/>
  <c r="T650" i="23" s="1"/>
  <c r="Q1379" i="23"/>
  <c r="R1379" i="23"/>
  <c r="T1379" i="23" s="1"/>
  <c r="Q1459" i="23"/>
  <c r="R1459" i="23"/>
  <c r="T1459" i="23" s="1"/>
  <c r="Q869" i="23"/>
  <c r="R869" i="23"/>
  <c r="T869" i="23" s="1"/>
  <c r="Q76" i="23"/>
  <c r="R76" i="23"/>
  <c r="T76" i="23" s="1"/>
  <c r="Q416" i="23"/>
  <c r="R416" i="23"/>
  <c r="T416" i="23" s="1"/>
  <c r="Q133" i="23"/>
  <c r="R133" i="23"/>
  <c r="T133" i="23" s="1"/>
  <c r="Q900" i="23"/>
  <c r="R900" i="23"/>
  <c r="T900" i="23" s="1"/>
  <c r="Q945" i="23"/>
  <c r="R945" i="23"/>
  <c r="T945" i="23" s="1"/>
  <c r="Q1233" i="23"/>
  <c r="R1233" i="23"/>
  <c r="T1233" i="23" s="1"/>
  <c r="Q324" i="23"/>
  <c r="R324" i="23"/>
  <c r="T324" i="23" s="1"/>
  <c r="Q91" i="23"/>
  <c r="R91" i="23"/>
  <c r="T91" i="23" s="1"/>
  <c r="Q392" i="23"/>
  <c r="R392" i="23"/>
  <c r="T392" i="23" s="1"/>
  <c r="R750" i="23"/>
  <c r="T750" i="23" s="1"/>
  <c r="Q750" i="23"/>
  <c r="Q1027" i="23"/>
  <c r="R1027" i="23"/>
  <c r="T1027" i="23" s="1"/>
  <c r="Q1181" i="23"/>
  <c r="R1181" i="23"/>
  <c r="T1181" i="23" s="1"/>
  <c r="Q1465" i="23"/>
  <c r="R1465" i="23"/>
  <c r="T1465" i="23" s="1"/>
  <c r="Q350" i="23"/>
  <c r="R350" i="23"/>
  <c r="T350" i="23" s="1"/>
  <c r="Q832" i="23"/>
  <c r="R832" i="23"/>
  <c r="T832" i="23" s="1"/>
  <c r="Q839" i="23"/>
  <c r="R839" i="23"/>
  <c r="T839" i="23" s="1"/>
  <c r="Q337" i="23"/>
  <c r="R337" i="23"/>
  <c r="T337" i="23" s="1"/>
  <c r="Q1074" i="23"/>
  <c r="R1074" i="23"/>
  <c r="T1074" i="23" s="1"/>
  <c r="Q69" i="23"/>
  <c r="R69" i="23"/>
  <c r="T69" i="23" s="1"/>
  <c r="Q500" i="23"/>
  <c r="R500" i="23"/>
  <c r="T500" i="23" s="1"/>
  <c r="Q1428" i="23"/>
  <c r="R1428" i="23"/>
  <c r="T1428" i="23" s="1"/>
  <c r="Q236" i="23"/>
  <c r="R236" i="23"/>
  <c r="T236" i="23" s="1"/>
  <c r="Q676" i="23"/>
  <c r="R676" i="23"/>
  <c r="T676" i="23" s="1"/>
  <c r="Q1161" i="23"/>
  <c r="R1161" i="23"/>
  <c r="T1161" i="23" s="1"/>
  <c r="Q1450" i="23"/>
  <c r="R1450" i="23"/>
  <c r="T1450" i="23" s="1"/>
  <c r="Q44" i="23"/>
  <c r="R44" i="23"/>
  <c r="T44" i="23" s="1"/>
  <c r="Q1056" i="23"/>
  <c r="R1056" i="23"/>
  <c r="T1056" i="23" s="1"/>
  <c r="Q1217" i="23"/>
  <c r="R1217" i="23"/>
  <c r="T1217" i="23" s="1"/>
  <c r="Q1426" i="23"/>
  <c r="R1426" i="23"/>
  <c r="T1426" i="23" s="1"/>
  <c r="Q97" i="23"/>
  <c r="R97" i="23"/>
  <c r="T97" i="23" s="1"/>
  <c r="Q359" i="23"/>
  <c r="R359" i="23"/>
  <c r="T359" i="23" s="1"/>
  <c r="Q1220" i="23"/>
  <c r="R1220" i="23"/>
  <c r="T1220" i="23" s="1"/>
  <c r="Q1286" i="23"/>
  <c r="R1286" i="23"/>
  <c r="T1286" i="23" s="1"/>
  <c r="Q286" i="23"/>
  <c r="R286" i="23"/>
  <c r="T286" i="23" s="1"/>
  <c r="Q518" i="23"/>
  <c r="R518" i="23"/>
  <c r="T518" i="23" s="1"/>
  <c r="Q774" i="23"/>
  <c r="R774" i="23"/>
  <c r="T774" i="23" s="1"/>
  <c r="Q425" i="23"/>
  <c r="R425" i="23"/>
  <c r="T425" i="23" s="1"/>
  <c r="Q744" i="23"/>
  <c r="R744" i="23"/>
  <c r="T744" i="23" s="1"/>
  <c r="Q481" i="23"/>
  <c r="R481" i="23"/>
  <c r="T481" i="23" s="1"/>
  <c r="Q304" i="23"/>
  <c r="R304" i="23"/>
  <c r="T304" i="23" s="1"/>
  <c r="Q475" i="23"/>
  <c r="R475" i="23"/>
  <c r="T475" i="23" s="1"/>
  <c r="Q915" i="23"/>
  <c r="R915" i="23"/>
  <c r="T915" i="23" s="1"/>
  <c r="Q1055" i="23"/>
  <c r="R1055" i="23"/>
  <c r="T1055" i="23" s="1"/>
  <c r="Q1366" i="23"/>
  <c r="R1366" i="23"/>
  <c r="T1366" i="23" s="1"/>
  <c r="Q884" i="23"/>
  <c r="R884" i="23"/>
  <c r="T884" i="23" s="1"/>
  <c r="Q380" i="23"/>
  <c r="R380" i="23"/>
  <c r="T380" i="23" s="1"/>
  <c r="Q585" i="23"/>
  <c r="R585" i="23"/>
  <c r="T585" i="23" s="1"/>
  <c r="Q901" i="23"/>
  <c r="R901" i="23"/>
  <c r="T901" i="23" s="1"/>
  <c r="Q738" i="23"/>
  <c r="R738" i="23"/>
  <c r="T738" i="23" s="1"/>
  <c r="Q849" i="23"/>
  <c r="R849" i="23"/>
  <c r="T849" i="23" s="1"/>
  <c r="Q616" i="23"/>
  <c r="R616" i="23"/>
  <c r="T616" i="23" s="1"/>
  <c r="Q1469" i="23"/>
  <c r="R1469" i="23"/>
  <c r="T1469" i="23" s="1"/>
  <c r="Q822" i="23"/>
  <c r="R822" i="23"/>
  <c r="T822" i="23" s="1"/>
  <c r="Q170" i="23"/>
  <c r="R170" i="23"/>
  <c r="T170" i="23" s="1"/>
  <c r="Q477" i="23"/>
  <c r="R477" i="23"/>
  <c r="T477" i="23" s="1"/>
  <c r="Q1247" i="23"/>
  <c r="R1247" i="23"/>
  <c r="T1247" i="23" s="1"/>
  <c r="Q1327" i="23"/>
  <c r="R1327" i="23"/>
  <c r="T1327" i="23" s="1"/>
  <c r="Q1191" i="23"/>
  <c r="R1191" i="23"/>
  <c r="T1191" i="23" s="1"/>
  <c r="Q117" i="23"/>
  <c r="R117" i="23"/>
  <c r="T117" i="23" s="1"/>
  <c r="Q1294" i="23"/>
  <c r="R1294" i="23"/>
  <c r="T1294" i="23" s="1"/>
  <c r="Q345" i="23"/>
  <c r="R345" i="23"/>
  <c r="T345" i="23" s="1"/>
  <c r="Q596" i="23"/>
  <c r="R596" i="23"/>
  <c r="T596" i="23" s="1"/>
  <c r="Q455" i="23"/>
  <c r="R455" i="23"/>
  <c r="T455" i="23" s="1"/>
  <c r="Q1009" i="23"/>
  <c r="R1009" i="23"/>
  <c r="T1009" i="23" s="1"/>
  <c r="Q1061" i="23"/>
  <c r="R1061" i="23"/>
  <c r="T1061" i="23" s="1"/>
  <c r="Q716" i="23"/>
  <c r="R716" i="23"/>
  <c r="T716" i="23" s="1"/>
  <c r="Q40" i="23"/>
  <c r="R40" i="23"/>
  <c r="T40" i="23" s="1"/>
  <c r="Q582" i="23"/>
  <c r="R582" i="23"/>
  <c r="T582" i="23" s="1"/>
  <c r="Q1337" i="23"/>
  <c r="R1337" i="23"/>
  <c r="T1337" i="23" s="1"/>
  <c r="Q1099" i="23"/>
  <c r="R1099" i="23"/>
  <c r="T1099" i="23" s="1"/>
  <c r="Q1046" i="23"/>
  <c r="R1046" i="23"/>
  <c r="T1046" i="23" s="1"/>
  <c r="Q175" i="23"/>
  <c r="R175" i="23"/>
  <c r="T175" i="23" s="1"/>
  <c r="Q342" i="23"/>
  <c r="R342" i="23"/>
  <c r="T342" i="23" s="1"/>
  <c r="Q720" i="23"/>
  <c r="R720" i="23"/>
  <c r="T720" i="23" s="1"/>
  <c r="Q986" i="23"/>
  <c r="R986" i="23"/>
  <c r="T986" i="23" s="1"/>
  <c r="Q1172" i="23"/>
  <c r="R1172" i="23"/>
  <c r="T1172" i="23" s="1"/>
  <c r="Q1235" i="23"/>
  <c r="R1235" i="23"/>
  <c r="T1235" i="23" s="1"/>
  <c r="Q59" i="23"/>
  <c r="R59" i="23"/>
  <c r="T59" i="23" s="1"/>
  <c r="Q448" i="23"/>
  <c r="R448" i="23"/>
  <c r="T448" i="23" s="1"/>
  <c r="R593" i="23"/>
  <c r="T593" i="23" s="1"/>
  <c r="Q593" i="23"/>
  <c r="Q693" i="23"/>
  <c r="R693" i="23"/>
  <c r="T693" i="23" s="1"/>
  <c r="Q1239" i="23"/>
  <c r="R1239" i="23"/>
  <c r="T1239" i="23" s="1"/>
  <c r="Q1509" i="23"/>
  <c r="R1509" i="23"/>
  <c r="T1509" i="23" s="1"/>
  <c r="Q330" i="23"/>
  <c r="R330" i="23"/>
  <c r="T330" i="23" s="1"/>
  <c r="Q705" i="23"/>
  <c r="R705" i="23"/>
  <c r="T705" i="23" s="1"/>
  <c r="Q983" i="23"/>
  <c r="R983" i="23"/>
  <c r="T983" i="23" s="1"/>
  <c r="Q1162" i="23"/>
  <c r="R1162" i="23"/>
  <c r="T1162" i="23" s="1"/>
  <c r="Q1394" i="23"/>
  <c r="R1394" i="23"/>
  <c r="T1394" i="23" s="1"/>
  <c r="Q259" i="23"/>
  <c r="R259" i="23"/>
  <c r="T259" i="23" s="1"/>
  <c r="Q1021" i="23"/>
  <c r="R1021" i="23"/>
  <c r="T1021" i="23" s="1"/>
  <c r="Q817" i="23"/>
  <c r="R817" i="23"/>
  <c r="T817" i="23" s="1"/>
  <c r="Q325" i="23"/>
  <c r="R325" i="23"/>
  <c r="T325" i="23" s="1"/>
  <c r="Q164" i="23"/>
  <c r="R164" i="23"/>
  <c r="T164" i="23" s="1"/>
  <c r="Q344" i="23"/>
  <c r="R344" i="23"/>
  <c r="T344" i="23" s="1"/>
  <c r="Q1141" i="23"/>
  <c r="R1141" i="23"/>
  <c r="T1141" i="23" s="1"/>
  <c r="R472" i="23"/>
  <c r="T472" i="23" s="1"/>
  <c r="Q472" i="23"/>
  <c r="Q583" i="23"/>
  <c r="R583" i="23"/>
  <c r="T583" i="23" s="1"/>
  <c r="Q1106" i="23"/>
  <c r="R1106" i="23"/>
  <c r="T1106" i="23" s="1"/>
  <c r="Q159" i="23"/>
  <c r="R159" i="23"/>
  <c r="T159" i="23" s="1"/>
  <c r="Q815" i="23"/>
  <c r="R815" i="23"/>
  <c r="T815" i="23" s="1"/>
  <c r="Q836" i="23"/>
  <c r="R836" i="23"/>
  <c r="T836" i="23" s="1"/>
  <c r="Q1339" i="23"/>
  <c r="R1339" i="23"/>
  <c r="T1339" i="23" s="1"/>
  <c r="Q1200" i="23"/>
  <c r="R1200" i="23"/>
  <c r="T1200" i="23" s="1"/>
  <c r="Q1382" i="23"/>
  <c r="R1382" i="23"/>
  <c r="T1382" i="23" s="1"/>
  <c r="Q260" i="23"/>
  <c r="R260" i="23"/>
  <c r="T260" i="23" s="1"/>
  <c r="Q423" i="23"/>
  <c r="R423" i="23"/>
  <c r="T423" i="23" s="1"/>
  <c r="Q635" i="23"/>
  <c r="R635" i="23"/>
  <c r="T635" i="23" s="1"/>
  <c r="Q1062" i="23"/>
  <c r="R1062" i="23"/>
  <c r="T1062" i="23" s="1"/>
  <c r="Q908" i="23"/>
  <c r="R908" i="23"/>
  <c r="T908" i="23" s="1"/>
  <c r="Q1372" i="23"/>
  <c r="R1372" i="23"/>
  <c r="T1372" i="23" s="1"/>
  <c r="Q1511" i="23"/>
  <c r="R1511" i="23"/>
  <c r="T1511" i="23" s="1"/>
  <c r="Q1431" i="23"/>
  <c r="R1431" i="23"/>
  <c r="T1431" i="23" s="1"/>
  <c r="Q111" i="23"/>
  <c r="R111" i="23"/>
  <c r="T111" i="23" s="1"/>
  <c r="Q854" i="23"/>
  <c r="R854" i="23"/>
  <c r="T854" i="23" s="1"/>
  <c r="Q1253" i="23"/>
  <c r="R1253" i="23"/>
  <c r="T1253" i="23" s="1"/>
  <c r="R1452" i="23"/>
  <c r="T1452" i="23" s="1"/>
  <c r="Q1452" i="23"/>
  <c r="Q793" i="23"/>
  <c r="R793" i="23"/>
  <c r="T793" i="23" s="1"/>
  <c r="Q103" i="23"/>
  <c r="R103" i="23"/>
  <c r="T103" i="23" s="1"/>
  <c r="Q570" i="23"/>
  <c r="R570" i="23"/>
  <c r="T570" i="23" s="1"/>
  <c r="R1195" i="23"/>
  <c r="T1195" i="23" s="1"/>
  <c r="Q1195" i="23"/>
  <c r="Q80" i="23"/>
  <c r="R80" i="23"/>
  <c r="T80" i="23" s="1"/>
  <c r="Q386" i="23"/>
  <c r="R386" i="23"/>
  <c r="T386" i="23" s="1"/>
  <c r="Q912" i="23"/>
  <c r="R912" i="23"/>
  <c r="T912" i="23" s="1"/>
  <c r="Q1306" i="23"/>
  <c r="R1306" i="23"/>
  <c r="T1306" i="23" s="1"/>
  <c r="Q46" i="23"/>
  <c r="R46" i="23"/>
  <c r="T46" i="23" s="1"/>
  <c r="Q261" i="23"/>
  <c r="R261" i="23"/>
  <c r="T261" i="23" s="1"/>
  <c r="Q571" i="23"/>
  <c r="R571" i="23"/>
  <c r="T571" i="23" s="1"/>
  <c r="Q595" i="23"/>
  <c r="R595" i="23"/>
  <c r="T595" i="23" s="1"/>
  <c r="Q1000" i="23"/>
  <c r="R1000" i="23"/>
  <c r="T1000" i="23" s="1"/>
  <c r="Q1352" i="23"/>
  <c r="R1352" i="23"/>
  <c r="T1352" i="23" s="1"/>
  <c r="Q1287" i="23"/>
  <c r="R1287" i="23"/>
  <c r="T1287" i="23" s="1"/>
  <c r="R1504" i="23"/>
  <c r="T1504" i="23" s="1"/>
  <c r="Q1504" i="23"/>
  <c r="Q417" i="23"/>
  <c r="R417" i="23"/>
  <c r="T417" i="23" s="1"/>
  <c r="Q81" i="23"/>
  <c r="R81" i="23"/>
  <c r="T81" i="23" s="1"/>
  <c r="Q462" i="23"/>
  <c r="R462" i="23"/>
  <c r="T462" i="23" s="1"/>
  <c r="Q619" i="23"/>
  <c r="R619" i="23"/>
  <c r="T619" i="23" s="1"/>
  <c r="Q762" i="23"/>
  <c r="R762" i="23"/>
  <c r="T762" i="23" s="1"/>
  <c r="R1234" i="23"/>
  <c r="T1234" i="23" s="1"/>
  <c r="Q1234" i="23"/>
  <c r="Q1368" i="23"/>
  <c r="R1368" i="23"/>
  <c r="T1368" i="23" s="1"/>
  <c r="Q1457" i="23"/>
  <c r="R1457" i="23"/>
  <c r="T1457" i="23" s="1"/>
  <c r="Q640" i="23"/>
  <c r="R640" i="23"/>
  <c r="T640" i="23" s="1"/>
  <c r="Q243" i="23"/>
  <c r="R243" i="23"/>
  <c r="T243" i="23" s="1"/>
  <c r="Q534" i="23"/>
  <c r="R534" i="23"/>
  <c r="T534" i="23" s="1"/>
  <c r="Q914" i="23"/>
  <c r="R914" i="23"/>
  <c r="T914" i="23" s="1"/>
  <c r="Q997" i="23"/>
  <c r="R997" i="23"/>
  <c r="T997" i="23" s="1"/>
  <c r="Q1313" i="23"/>
  <c r="R1313" i="23"/>
  <c r="T1313" i="23" s="1"/>
  <c r="Q1478" i="23"/>
  <c r="R1478" i="23"/>
  <c r="T1478" i="23" s="1"/>
  <c r="Q431" i="23"/>
  <c r="R431" i="23"/>
  <c r="T431" i="23" s="1"/>
  <c r="Q256" i="23"/>
  <c r="R256" i="23"/>
  <c r="T256" i="23" s="1"/>
  <c r="Q614" i="23"/>
  <c r="R614" i="23"/>
  <c r="T614" i="23" s="1"/>
  <c r="Q903" i="23"/>
  <c r="R903" i="23"/>
  <c r="T903" i="23" s="1"/>
  <c r="Q1110" i="23"/>
  <c r="R1110" i="23"/>
  <c r="T1110" i="23" s="1"/>
  <c r="Q522" i="23"/>
  <c r="R522" i="23"/>
  <c r="T522" i="23" s="1"/>
  <c r="Q631" i="23"/>
  <c r="R631" i="23"/>
  <c r="T631" i="23" s="1"/>
  <c r="Q483" i="23"/>
  <c r="R483" i="23"/>
  <c r="T483" i="23" s="1"/>
  <c r="Q878" i="23"/>
  <c r="R878" i="23"/>
  <c r="T878" i="23" s="1"/>
  <c r="Q1318" i="23"/>
  <c r="R1318" i="23"/>
  <c r="T1318" i="23" s="1"/>
  <c r="Q1496" i="23"/>
  <c r="R1496" i="23"/>
  <c r="T1496" i="23" s="1"/>
  <c r="Q1079" i="23"/>
  <c r="R1079" i="23"/>
  <c r="T1079" i="23" s="1"/>
  <c r="Q1096" i="23"/>
  <c r="R1096" i="23"/>
  <c r="T1096" i="23" s="1"/>
  <c r="Q1483" i="23"/>
  <c r="R1483" i="23"/>
  <c r="T1483" i="23" s="1"/>
  <c r="Q31" i="23"/>
  <c r="R31" i="23"/>
  <c r="T31" i="23" s="1"/>
  <c r="Q652" i="23"/>
  <c r="R652" i="23"/>
  <c r="T652" i="23" s="1"/>
  <c r="Q896" i="23"/>
  <c r="R896" i="23"/>
  <c r="T896" i="23" s="1"/>
  <c r="Q691" i="23"/>
  <c r="R691" i="23"/>
  <c r="T691" i="23" s="1"/>
  <c r="Q1482" i="23"/>
  <c r="R1482" i="23"/>
  <c r="T1482" i="23" s="1"/>
  <c r="Q632" i="23"/>
  <c r="R632" i="23"/>
  <c r="T632" i="23" s="1"/>
  <c r="Q232" i="23"/>
  <c r="R232" i="23"/>
  <c r="T232" i="23" s="1"/>
  <c r="Q415" i="23"/>
  <c r="R415" i="23"/>
  <c r="T415" i="23" s="1"/>
  <c r="Q1290" i="23"/>
  <c r="R1290" i="23"/>
  <c r="T1290" i="23" s="1"/>
  <c r="Q1490" i="23"/>
  <c r="R1490" i="23"/>
  <c r="T1490" i="23" s="1"/>
  <c r="Q1035" i="23"/>
  <c r="R1035" i="23"/>
  <c r="T1035" i="23" s="1"/>
  <c r="Q1049" i="23"/>
  <c r="R1049" i="23"/>
  <c r="T1049" i="23" s="1"/>
  <c r="Q763" i="23"/>
  <c r="R763" i="23"/>
  <c r="T763" i="23" s="1"/>
  <c r="Q1236" i="23"/>
  <c r="R1236" i="23"/>
  <c r="T1236" i="23" s="1"/>
  <c r="Q94" i="23"/>
  <c r="R94" i="23"/>
  <c r="T94" i="23" s="1"/>
  <c r="Q1476" i="23"/>
  <c r="R1476" i="23"/>
  <c r="T1476" i="23" s="1"/>
  <c r="Q299" i="23"/>
  <c r="R299" i="23"/>
  <c r="T299" i="23" s="1"/>
  <c r="R447" i="23"/>
  <c r="T447" i="23" s="1"/>
  <c r="Q447" i="23"/>
  <c r="Q1446" i="23"/>
  <c r="R1446" i="23"/>
  <c r="T1446" i="23" s="1"/>
  <c r="Q1464" i="23"/>
  <c r="R1464" i="23"/>
  <c r="T1464" i="23" s="1"/>
  <c r="Q696" i="23"/>
  <c r="R696" i="23"/>
  <c r="T696" i="23" s="1"/>
  <c r="Q1084" i="23"/>
  <c r="R1084" i="23"/>
  <c r="T1084" i="23" s="1"/>
  <c r="Q520" i="23"/>
  <c r="R520" i="23"/>
  <c r="T520" i="23" s="1"/>
  <c r="Q795" i="23"/>
  <c r="R795" i="23"/>
  <c r="T795" i="23" s="1"/>
  <c r="Q1057" i="23"/>
  <c r="R1057" i="23"/>
  <c r="T1057" i="23" s="1"/>
  <c r="Q45" i="23"/>
  <c r="R45" i="23"/>
  <c r="T45" i="23" s="1"/>
  <c r="Q1312" i="23"/>
  <c r="R1312" i="23"/>
  <c r="T1312" i="23" s="1"/>
  <c r="Q937" i="23"/>
  <c r="R937" i="23"/>
  <c r="T937" i="23" s="1"/>
  <c r="Q568" i="23"/>
  <c r="R568" i="23"/>
  <c r="T568" i="23" s="1"/>
  <c r="R343" i="23"/>
  <c r="T343" i="23" s="1"/>
  <c r="Q343" i="23"/>
  <c r="Q1324" i="23"/>
  <c r="R1324" i="23"/>
  <c r="T1324" i="23" s="1"/>
  <c r="Q1258" i="23"/>
  <c r="R1258" i="23"/>
  <c r="T1258" i="23" s="1"/>
  <c r="Q467" i="23"/>
  <c r="R467" i="23"/>
  <c r="T467" i="23" s="1"/>
  <c r="Q336" i="23"/>
  <c r="R336" i="23"/>
  <c r="T336" i="23" s="1"/>
  <c r="Q564" i="23"/>
  <c r="R564" i="23"/>
  <c r="T564" i="23" s="1"/>
  <c r="Q758" i="23"/>
  <c r="R758" i="23"/>
  <c r="T758" i="23" s="1"/>
  <c r="Q885" i="23"/>
  <c r="R885" i="23"/>
  <c r="T885" i="23" s="1"/>
  <c r="Q1173" i="23"/>
  <c r="R1173" i="23"/>
  <c r="T1173" i="23" s="1"/>
  <c r="Q926" i="23"/>
  <c r="R926" i="23"/>
  <c r="T926" i="23" s="1"/>
  <c r="Q1521" i="23"/>
  <c r="R1521" i="23"/>
  <c r="T1521" i="23" s="1"/>
  <c r="Q1051" i="23"/>
  <c r="R1051" i="23"/>
  <c r="T1051" i="23" s="1"/>
  <c r="Q332" i="23"/>
  <c r="R332" i="23"/>
  <c r="T332" i="23" s="1"/>
  <c r="Q1017" i="23"/>
  <c r="R1017" i="23"/>
  <c r="T1017" i="23" s="1"/>
  <c r="Q1322" i="23"/>
  <c r="R1322" i="23"/>
  <c r="T1322" i="23" s="1"/>
  <c r="Q414" i="23"/>
  <c r="R414" i="23"/>
  <c r="T414" i="23" s="1"/>
  <c r="Q799" i="23"/>
  <c r="R799" i="23"/>
  <c r="T799" i="23" s="1"/>
  <c r="Q1127" i="23"/>
  <c r="R1127" i="23"/>
  <c r="T1127" i="23" s="1"/>
  <c r="Q1470" i="23"/>
  <c r="R1470" i="23"/>
  <c r="T1470" i="23" s="1"/>
  <c r="Q1050" i="23"/>
  <c r="R1050" i="23"/>
  <c r="T1050" i="23" s="1"/>
  <c r="Q211" i="23"/>
  <c r="R211" i="23"/>
  <c r="T211" i="23" s="1"/>
  <c r="Q314" i="23"/>
  <c r="R314" i="23"/>
  <c r="T314" i="23" s="1"/>
  <c r="Q956" i="23"/>
  <c r="R956" i="23"/>
  <c r="T956" i="23" s="1"/>
  <c r="Q1158" i="23"/>
  <c r="R1158" i="23"/>
  <c r="T1158" i="23" s="1"/>
  <c r="Q1369" i="23"/>
  <c r="R1369" i="23"/>
  <c r="T1369" i="23" s="1"/>
  <c r="Q1468" i="23"/>
  <c r="R1468" i="23"/>
  <c r="T1468" i="23" s="1"/>
  <c r="Q1218" i="23"/>
  <c r="R1218" i="23"/>
  <c r="T1218" i="23" s="1"/>
  <c r="R1438" i="23"/>
  <c r="T1438" i="23" s="1"/>
  <c r="Q1438" i="23"/>
  <c r="Q223" i="23"/>
  <c r="R223" i="23"/>
  <c r="T223" i="23" s="1"/>
  <c r="Q996" i="23"/>
  <c r="R996" i="23"/>
  <c r="T996" i="23" s="1"/>
  <c r="Q1178" i="23"/>
  <c r="R1178" i="23"/>
  <c r="T1178" i="23" s="1"/>
  <c r="Q1112" i="23"/>
  <c r="R1112" i="23"/>
  <c r="T1112" i="23" s="1"/>
  <c r="Q586" i="23"/>
  <c r="R586" i="23"/>
  <c r="T586" i="23" s="1"/>
  <c r="Q1081" i="23"/>
  <c r="R1081" i="23"/>
  <c r="T1081" i="23" s="1"/>
  <c r="Q215" i="23"/>
  <c r="R215" i="23"/>
  <c r="T215" i="23" s="1"/>
  <c r="Q341" i="23"/>
  <c r="R341" i="23"/>
  <c r="T341" i="23" s="1"/>
  <c r="Q1077" i="23"/>
  <c r="R1077" i="23"/>
  <c r="T1077" i="23" s="1"/>
  <c r="Q780" i="23"/>
  <c r="R780" i="23"/>
  <c r="T780" i="23" s="1"/>
  <c r="Q1423" i="23"/>
  <c r="R1423" i="23"/>
  <c r="T1423" i="23" s="1"/>
  <c r="R112" i="23"/>
  <c r="T112" i="23" s="1"/>
  <c r="Q112" i="23"/>
  <c r="Q408" i="23"/>
  <c r="R408" i="23"/>
  <c r="T408" i="23" s="1"/>
  <c r="Q169" i="23"/>
  <c r="R169" i="23"/>
  <c r="T169" i="23" s="1"/>
  <c r="Q773" i="23"/>
  <c r="R773" i="23"/>
  <c r="T773" i="23" s="1"/>
  <c r="Q856" i="23"/>
  <c r="R856" i="23"/>
  <c r="T856" i="23" s="1"/>
  <c r="Q1135" i="23"/>
  <c r="R1135" i="23"/>
  <c r="T1135" i="23" s="1"/>
  <c r="Q51" i="23"/>
  <c r="R51" i="23"/>
  <c r="T51" i="23" s="1"/>
  <c r="Q505" i="23"/>
  <c r="R505" i="23"/>
  <c r="T505" i="23" s="1"/>
  <c r="Q605" i="23"/>
  <c r="R605" i="23"/>
  <c r="T605" i="23" s="1"/>
  <c r="Q687" i="23"/>
  <c r="R687" i="23"/>
  <c r="T687" i="23" s="1"/>
  <c r="Q1229" i="23"/>
  <c r="R1229" i="23"/>
  <c r="T1229" i="23" s="1"/>
  <c r="Q540" i="23"/>
  <c r="R540" i="23"/>
  <c r="T540" i="23" s="1"/>
  <c r="Q121" i="23"/>
  <c r="R121" i="23"/>
  <c r="T121" i="23" s="1"/>
  <c r="Q451" i="23"/>
  <c r="R451" i="23"/>
  <c r="T451" i="23" s="1"/>
  <c r="Q535" i="23"/>
  <c r="R535" i="23"/>
  <c r="T535" i="23" s="1"/>
  <c r="Q1216" i="23"/>
  <c r="R1216" i="23"/>
  <c r="T1216" i="23" s="1"/>
  <c r="Q1454" i="23"/>
  <c r="R1454" i="23"/>
  <c r="T1454" i="23" s="1"/>
  <c r="Q296" i="23"/>
  <c r="R296" i="23"/>
  <c r="T296" i="23" s="1"/>
  <c r="Q253" i="23"/>
  <c r="R253" i="23"/>
  <c r="T253" i="23" s="1"/>
  <c r="Q867" i="23"/>
  <c r="R867" i="23"/>
  <c r="T867" i="23" s="1"/>
  <c r="Q823" i="23"/>
  <c r="R823" i="23"/>
  <c r="T823" i="23" s="1"/>
  <c r="Q1130" i="23"/>
  <c r="R1130" i="23"/>
  <c r="T1130" i="23" s="1"/>
  <c r="Q1281" i="23"/>
  <c r="R1281" i="23"/>
  <c r="T1281" i="23" s="1"/>
  <c r="Q529" i="23"/>
  <c r="R529" i="23"/>
  <c r="T529" i="23" s="1"/>
  <c r="Q563" i="23"/>
  <c r="R563" i="23"/>
  <c r="T563" i="23" s="1"/>
  <c r="Q788" i="23"/>
  <c r="R788" i="23"/>
  <c r="T788" i="23" s="1"/>
  <c r="Q1180" i="23"/>
  <c r="R1180" i="23"/>
  <c r="T1180" i="23" s="1"/>
  <c r="Q43" i="23"/>
  <c r="R43" i="23"/>
  <c r="T43" i="23" s="1"/>
  <c r="Q204" i="23"/>
  <c r="R204" i="23"/>
  <c r="T204" i="23" s="1"/>
  <c r="Q273" i="23"/>
  <c r="R273" i="23"/>
  <c r="T273" i="23" s="1"/>
  <c r="Q866" i="23"/>
  <c r="R866" i="23"/>
  <c r="T866" i="23" s="1"/>
  <c r="Q743" i="23"/>
  <c r="R743" i="23"/>
  <c r="T743" i="23" s="1"/>
  <c r="Q1100" i="23"/>
  <c r="R1100" i="23"/>
  <c r="T1100" i="23" s="1"/>
  <c r="Q1040" i="23"/>
  <c r="R1040" i="23"/>
  <c r="T1040" i="23" s="1"/>
  <c r="Q181" i="23"/>
  <c r="R181" i="23"/>
  <c r="T181" i="23" s="1"/>
  <c r="Q274" i="23"/>
  <c r="R274" i="23"/>
  <c r="T274" i="23" s="1"/>
  <c r="Q850" i="23"/>
  <c r="R850" i="23"/>
  <c r="T850" i="23" s="1"/>
  <c r="Q972" i="23"/>
  <c r="R972" i="23"/>
  <c r="T972" i="23" s="1"/>
  <c r="Q1400" i="23"/>
  <c r="R1400" i="23"/>
  <c r="T1400" i="23" s="1"/>
  <c r="Q1393" i="23"/>
  <c r="R1393" i="23"/>
  <c r="T1393" i="23" s="1"/>
  <c r="Q1516" i="23"/>
  <c r="R1516" i="23"/>
  <c r="T1516" i="23" s="1"/>
  <c r="Q254" i="23"/>
  <c r="R254" i="23"/>
  <c r="T254" i="23" s="1"/>
  <c r="Q626" i="23"/>
  <c r="R626" i="23"/>
  <c r="T626" i="23" s="1"/>
  <c r="Q891" i="23"/>
  <c r="R891" i="23"/>
  <c r="T891" i="23" s="1"/>
  <c r="Q1355" i="23"/>
  <c r="R1355" i="23"/>
  <c r="T1355" i="23" s="1"/>
  <c r="Q737" i="23"/>
  <c r="R737" i="23"/>
  <c r="T737" i="23" s="1"/>
  <c r="Q144" i="23"/>
  <c r="R144" i="23"/>
  <c r="T144" i="23" s="1"/>
  <c r="Q537" i="23"/>
  <c r="R537" i="23"/>
  <c r="T537" i="23" s="1"/>
  <c r="Q533" i="23"/>
  <c r="R533" i="23"/>
  <c r="T533" i="23" s="1"/>
  <c r="Q963" i="23"/>
  <c r="R963" i="23"/>
  <c r="T963" i="23" s="1"/>
  <c r="Q1473" i="23"/>
  <c r="R1473" i="23"/>
  <c r="T1473" i="23" s="1"/>
  <c r="Q1364" i="23"/>
  <c r="R1364" i="23"/>
  <c r="T1364" i="23" s="1"/>
  <c r="Q277" i="23"/>
  <c r="R277" i="23"/>
  <c r="T277" i="23" s="1"/>
  <c r="Q747" i="23"/>
  <c r="R747" i="23"/>
  <c r="T747" i="23" s="1"/>
  <c r="Q1206" i="23"/>
  <c r="R1206" i="23"/>
  <c r="T1206" i="23" s="1"/>
  <c r="Q35" i="23"/>
  <c r="R35" i="23"/>
  <c r="T35" i="23" s="1"/>
  <c r="Q422" i="23"/>
  <c r="R422" i="23"/>
  <c r="T422" i="23" s="1"/>
  <c r="Q611" i="23"/>
  <c r="R611" i="23"/>
  <c r="T611" i="23" s="1"/>
  <c r="Q598" i="23"/>
  <c r="R598" i="23"/>
  <c r="T598" i="23" s="1"/>
  <c r="Q1103" i="23"/>
  <c r="R1103" i="23"/>
  <c r="T1103" i="23" s="1"/>
  <c r="Q1320" i="23"/>
  <c r="R1320" i="23"/>
  <c r="T1320" i="23" s="1"/>
  <c r="Q1409" i="23"/>
  <c r="R1409" i="23"/>
  <c r="T1409" i="23" s="1"/>
  <c r="Q433" i="23"/>
  <c r="R433" i="23"/>
  <c r="T433" i="23" s="1"/>
  <c r="Q977" i="23"/>
  <c r="R977" i="23"/>
  <c r="T977" i="23" s="1"/>
  <c r="Q205" i="23"/>
  <c r="R205" i="23"/>
  <c r="T205" i="23" s="1"/>
  <c r="R1285" i="23"/>
  <c r="T1285" i="23" s="1"/>
  <c r="Q1285" i="23"/>
  <c r="Q1481" i="23"/>
  <c r="R1481" i="23"/>
  <c r="T1481" i="23" s="1"/>
  <c r="Q276" i="23"/>
  <c r="R276" i="23"/>
  <c r="T276" i="23" s="1"/>
  <c r="Q804" i="23"/>
  <c r="R804" i="23"/>
  <c r="T804" i="23" s="1"/>
  <c r="Q927" i="23"/>
  <c r="R927" i="23"/>
  <c r="T927" i="23" s="1"/>
  <c r="Q1300" i="23"/>
  <c r="R1300" i="23"/>
  <c r="T1300" i="23" s="1"/>
  <c r="Q328" i="23"/>
  <c r="R328" i="23"/>
  <c r="T328" i="23" s="1"/>
  <c r="Q67" i="23"/>
  <c r="R67" i="23"/>
  <c r="T67" i="23" s="1"/>
  <c r="Q419" i="23"/>
  <c r="R419" i="23"/>
  <c r="T419" i="23" s="1"/>
  <c r="Q618" i="23"/>
  <c r="R618" i="23"/>
  <c r="T618" i="23" s="1"/>
  <c r="Q1011" i="23"/>
  <c r="R1011" i="23"/>
  <c r="T1011" i="23" s="1"/>
  <c r="Q148" i="23"/>
  <c r="R148" i="23"/>
  <c r="T148" i="23" s="1"/>
  <c r="Q802" i="23"/>
  <c r="R802" i="23"/>
  <c r="T802" i="23" s="1"/>
  <c r="Q1333" i="23"/>
  <c r="R1333" i="23"/>
  <c r="T1333" i="23" s="1"/>
  <c r="Q114" i="23"/>
  <c r="R114" i="23"/>
  <c r="T114" i="23" s="1"/>
  <c r="Q367" i="23"/>
  <c r="R367" i="23"/>
  <c r="T367" i="23" s="1"/>
  <c r="Q396" i="23"/>
  <c r="R396" i="23"/>
  <c r="T396" i="23" s="1"/>
  <c r="Q988" i="23"/>
  <c r="R988" i="23"/>
  <c r="T988" i="23" s="1"/>
  <c r="Q1139" i="23"/>
  <c r="R1139" i="23"/>
  <c r="T1139" i="23" s="1"/>
  <c r="Q630" i="23"/>
  <c r="R630" i="23"/>
  <c r="T630" i="23" s="1"/>
  <c r="Q410" i="23"/>
  <c r="R410" i="23"/>
  <c r="T410" i="23" s="1"/>
  <c r="R470" i="23"/>
  <c r="T470" i="23" s="1"/>
  <c r="Q470" i="23"/>
  <c r="Q930" i="23"/>
  <c r="R930" i="23"/>
  <c r="T930" i="23" s="1"/>
  <c r="Q1513" i="23"/>
  <c r="R1513" i="23"/>
  <c r="T1513" i="23" s="1"/>
  <c r="Q1354" i="23"/>
  <c r="R1354" i="23"/>
  <c r="T1354" i="23" s="1"/>
  <c r="Q37" i="23"/>
  <c r="R37" i="23"/>
  <c r="T37" i="23" s="1"/>
  <c r="Q187" i="23"/>
  <c r="R187" i="23"/>
  <c r="T187" i="23" s="1"/>
  <c r="Q1019" i="23"/>
  <c r="R1019" i="23"/>
  <c r="T1019" i="23" s="1"/>
  <c r="Q1184" i="23"/>
  <c r="R1184" i="23"/>
  <c r="T1184" i="23" s="1"/>
  <c r="Q1397" i="23"/>
  <c r="R1397" i="23"/>
  <c r="T1397" i="23" s="1"/>
  <c r="Q234" i="23"/>
  <c r="R234" i="23"/>
  <c r="T234" i="23" s="1"/>
  <c r="R859" i="23"/>
  <c r="T859" i="23" s="1"/>
  <c r="Q859" i="23"/>
  <c r="Q364" i="23"/>
  <c r="R364" i="23"/>
  <c r="T364" i="23" s="1"/>
  <c r="Q646" i="23"/>
  <c r="R646" i="23"/>
  <c r="T646" i="23" s="1"/>
  <c r="Q375" i="23"/>
  <c r="R375" i="23"/>
  <c r="T375" i="23" s="1"/>
  <c r="Q735" i="23"/>
  <c r="R735" i="23"/>
  <c r="T735" i="23" s="1"/>
  <c r="Q1434" i="23"/>
  <c r="R1434" i="23"/>
  <c r="T1434" i="23" s="1"/>
  <c r="Q1199" i="23"/>
  <c r="R1199" i="23"/>
  <c r="T1199" i="23" s="1"/>
  <c r="Q84" i="23"/>
  <c r="R84" i="23"/>
  <c r="T84" i="23" s="1"/>
  <c r="Q1252" i="23"/>
  <c r="R1252" i="23"/>
  <c r="T1252" i="23" s="1"/>
  <c r="Q1444" i="23"/>
  <c r="R1444" i="23"/>
  <c r="T1444" i="23" s="1"/>
  <c r="Q1089" i="23"/>
  <c r="R1089" i="23"/>
  <c r="T1089" i="23" s="1"/>
  <c r="Q1395" i="23"/>
  <c r="R1395" i="23"/>
  <c r="T1395" i="23" s="1"/>
  <c r="Q1138" i="23"/>
  <c r="R1138" i="23"/>
  <c r="T1138" i="23" s="1"/>
  <c r="Q741" i="23"/>
  <c r="R741" i="23"/>
  <c r="T741" i="23" s="1"/>
  <c r="Q1012" i="23"/>
  <c r="R1012" i="23"/>
  <c r="T1012" i="23" s="1"/>
  <c r="Q1401" i="23"/>
  <c r="R1401" i="23"/>
  <c r="T1401" i="23" s="1"/>
  <c r="Q881" i="23"/>
  <c r="R881" i="23"/>
  <c r="T881" i="23" s="1"/>
  <c r="Q880" i="23"/>
  <c r="R880" i="23"/>
  <c r="T880" i="23" s="1"/>
  <c r="Q400" i="23"/>
  <c r="R400" i="23"/>
  <c r="T400" i="23" s="1"/>
  <c r="Q476" i="23"/>
  <c r="R476" i="23"/>
  <c r="T476" i="23" s="1"/>
  <c r="Q458" i="23"/>
  <c r="R458" i="23"/>
  <c r="T458" i="23" s="1"/>
  <c r="Q840" i="23"/>
  <c r="R840" i="23"/>
  <c r="T840" i="23" s="1"/>
  <c r="Q946" i="23"/>
  <c r="R946" i="23"/>
  <c r="T946" i="23" s="1"/>
  <c r="Q1242" i="23"/>
  <c r="R1242" i="23"/>
  <c r="T1242" i="23" s="1"/>
  <c r="Q150" i="23"/>
  <c r="R150" i="23"/>
  <c r="T150" i="23" s="1"/>
  <c r="Q457" i="23"/>
  <c r="R457" i="23"/>
  <c r="T457" i="23" s="1"/>
  <c r="Q245" i="23"/>
  <c r="R245" i="23"/>
  <c r="T245" i="23" s="1"/>
  <c r="Q1150" i="23"/>
  <c r="R1150" i="23"/>
  <c r="T1150" i="23" s="1"/>
  <c r="Q194" i="23"/>
  <c r="R194" i="23"/>
  <c r="T194" i="23" s="1"/>
  <c r="Q1111" i="23"/>
  <c r="R1111" i="23"/>
  <c r="T1111" i="23" s="1"/>
  <c r="Q566" i="23"/>
  <c r="R566" i="23"/>
  <c r="T566" i="23" s="1"/>
  <c r="Q639" i="23"/>
  <c r="R639" i="23"/>
  <c r="T639" i="23" s="1"/>
  <c r="Q712" i="23"/>
  <c r="R712" i="23"/>
  <c r="T712" i="23" s="1"/>
  <c r="Q959" i="23"/>
  <c r="R959" i="23"/>
  <c r="T959" i="23" s="1"/>
  <c r="Q1280" i="23"/>
  <c r="R1280" i="23"/>
  <c r="T1280" i="23" s="1"/>
  <c r="Q1390" i="23"/>
  <c r="R1390" i="23"/>
  <c r="T1390" i="23" s="1"/>
  <c r="Q1033" i="23"/>
  <c r="R1033" i="23"/>
  <c r="T1033" i="23" s="1"/>
  <c r="Q134" i="23"/>
  <c r="R134" i="23"/>
  <c r="T134" i="23" s="1"/>
  <c r="Q966" i="23"/>
  <c r="R966" i="23"/>
  <c r="T966" i="23" s="1"/>
  <c r="Q913" i="23"/>
  <c r="R913" i="23"/>
  <c r="T913" i="23" s="1"/>
  <c r="R1389" i="23"/>
  <c r="T1389" i="23" s="1"/>
  <c r="Q1389" i="23"/>
  <c r="Q492" i="23"/>
  <c r="R492" i="23"/>
  <c r="T492" i="23" s="1"/>
  <c r="Q411" i="23"/>
  <c r="R411" i="23"/>
  <c r="T411" i="23" s="1"/>
  <c r="Q961" i="23"/>
  <c r="R961" i="23"/>
  <c r="T961" i="23" s="1"/>
  <c r="Q821" i="23"/>
  <c r="R821" i="23"/>
  <c r="T821" i="23" s="1"/>
  <c r="Q1102" i="23"/>
  <c r="R1102" i="23"/>
  <c r="T1102" i="23" s="1"/>
  <c r="Q1488" i="23"/>
  <c r="R1488" i="23"/>
  <c r="T1488" i="23" s="1"/>
  <c r="Q235" i="23"/>
  <c r="R235" i="23"/>
  <c r="T235" i="23" s="1"/>
  <c r="Q293" i="23"/>
  <c r="R293" i="23"/>
  <c r="T293" i="23" s="1"/>
  <c r="Q469" i="23"/>
  <c r="R469" i="23"/>
  <c r="T469" i="23" s="1"/>
  <c r="Q1495" i="23"/>
  <c r="R1495" i="23"/>
  <c r="T1495" i="23" s="1"/>
  <c r="Q60" i="23"/>
  <c r="R60" i="23"/>
  <c r="T60" i="23" s="1"/>
  <c r="Q760" i="23"/>
  <c r="R760" i="23"/>
  <c r="T760" i="23" s="1"/>
  <c r="Q1052" i="23"/>
  <c r="R1052" i="23"/>
  <c r="T1052" i="23" s="1"/>
  <c r="Q1192" i="23"/>
  <c r="R1192" i="23"/>
  <c r="T1192" i="23" s="1"/>
  <c r="Q1295" i="23"/>
  <c r="R1295" i="23"/>
  <c r="T1295" i="23" s="1"/>
  <c r="Q99" i="23"/>
  <c r="R99" i="23"/>
  <c r="T99" i="23" s="1"/>
  <c r="Q100" i="23"/>
  <c r="R100" i="23"/>
  <c r="T100" i="23" s="1"/>
  <c r="Q726" i="23"/>
  <c r="R726" i="23"/>
  <c r="T726" i="23" s="1"/>
  <c r="Q1279" i="23"/>
  <c r="R1279" i="23"/>
  <c r="T1279" i="23" s="1"/>
  <c r="Q1123" i="23"/>
  <c r="R1123" i="23"/>
  <c r="T1123" i="23" s="1"/>
  <c r="Q1321" i="23"/>
  <c r="R1321" i="23"/>
  <c r="T1321" i="23" s="1"/>
  <c r="Q149" i="23"/>
  <c r="R149" i="23"/>
  <c r="T149" i="23" s="1"/>
  <c r="Q623" i="23"/>
  <c r="R623" i="23"/>
  <c r="T623" i="23" s="1"/>
  <c r="Q1015" i="23"/>
  <c r="R1015" i="23"/>
  <c r="T1015" i="23" s="1"/>
  <c r="Q659" i="23"/>
  <c r="R659" i="23"/>
  <c r="T659" i="23" s="1"/>
  <c r="Q1505" i="23"/>
  <c r="R1505" i="23"/>
  <c r="T1505" i="23" s="1"/>
  <c r="Q271" i="23"/>
  <c r="R271" i="23"/>
  <c r="T271" i="23" s="1"/>
  <c r="Q370" i="23"/>
  <c r="R370" i="23"/>
  <c r="T370" i="23" s="1"/>
  <c r="Q710" i="23"/>
  <c r="R710" i="23"/>
  <c r="T710" i="23" s="1"/>
  <c r="Q426" i="23"/>
  <c r="R426" i="23"/>
  <c r="T426" i="23" s="1"/>
  <c r="Q722" i="23"/>
  <c r="R722" i="23"/>
  <c r="T722" i="23" s="1"/>
  <c r="Q1375" i="23"/>
  <c r="R1375" i="23"/>
  <c r="T1375" i="23" s="1"/>
  <c r="Q351" i="23"/>
  <c r="R351" i="23"/>
  <c r="T351" i="23" s="1"/>
  <c r="Q449" i="23"/>
  <c r="R449" i="23"/>
  <c r="T449" i="23" s="1"/>
  <c r="Q405" i="23"/>
  <c r="R405" i="23"/>
  <c r="T405" i="23" s="1"/>
  <c r="Q902" i="23"/>
  <c r="R902" i="23"/>
  <c r="T902" i="23" s="1"/>
  <c r="Q1315" i="23"/>
  <c r="R1315" i="23"/>
  <c r="T1315" i="23" s="1"/>
  <c r="Q174" i="23"/>
  <c r="R174" i="23"/>
  <c r="T174" i="23" s="1"/>
  <c r="Q509" i="23"/>
  <c r="R509" i="23"/>
  <c r="T509" i="23" s="1"/>
  <c r="Q504" i="23"/>
  <c r="R504" i="23"/>
  <c r="T504" i="23" s="1"/>
  <c r="Q651" i="23"/>
  <c r="R651" i="23"/>
  <c r="T651" i="23" s="1"/>
  <c r="Q1146" i="23"/>
  <c r="R1146" i="23"/>
  <c r="T1146" i="23" s="1"/>
  <c r="Q1264" i="23"/>
  <c r="R1264" i="23"/>
  <c r="T1264" i="23" s="1"/>
  <c r="Q1334" i="23"/>
  <c r="R1334" i="23"/>
  <c r="T1334" i="23" s="1"/>
  <c r="Q163" i="23"/>
  <c r="R163" i="23"/>
  <c r="T163" i="23" s="1"/>
  <c r="Q30" i="23"/>
  <c r="R30" i="23"/>
  <c r="T30" i="23" s="1"/>
  <c r="Q329" i="23"/>
  <c r="R329" i="23"/>
  <c r="T329" i="23" s="1"/>
  <c r="Q539" i="23"/>
  <c r="R539" i="23"/>
  <c r="T539" i="23" s="1"/>
  <c r="R855" i="23"/>
  <c r="T855" i="23" s="1"/>
  <c r="Q855" i="23"/>
  <c r="Q670" i="23"/>
  <c r="R670" i="23"/>
  <c r="T670" i="23" s="1"/>
  <c r="Q837" i="23"/>
  <c r="R837" i="23"/>
  <c r="T837" i="23" s="1"/>
  <c r="Q1067" i="23"/>
  <c r="R1067" i="23"/>
  <c r="T1067" i="23" s="1"/>
  <c r="Q210" i="23"/>
  <c r="R210" i="23"/>
  <c r="T210" i="23" s="1"/>
  <c r="Q382" i="23"/>
  <c r="R382" i="23"/>
  <c r="T382" i="23" s="1"/>
  <c r="Q506" i="23"/>
  <c r="R506" i="23"/>
  <c r="T506" i="23" s="1"/>
  <c r="Q565" i="23"/>
  <c r="R565" i="23"/>
  <c r="T565" i="23" s="1"/>
  <c r="Q1043" i="23"/>
  <c r="R1043" i="23"/>
  <c r="T1043" i="23" s="1"/>
  <c r="Q1042" i="23"/>
  <c r="R1042" i="23"/>
  <c r="T1042" i="23" s="1"/>
  <c r="Q1278" i="23"/>
  <c r="R1278" i="23"/>
  <c r="T1278" i="23" s="1"/>
  <c r="Q1515" i="23"/>
  <c r="R1515" i="23"/>
  <c r="T1515" i="23" s="1"/>
  <c r="Q118" i="23"/>
  <c r="R118" i="23"/>
  <c r="T118" i="23" s="1"/>
  <c r="Q128" i="23"/>
  <c r="R128" i="23"/>
  <c r="T128" i="23" s="1"/>
  <c r="Q653" i="23"/>
  <c r="R653" i="23"/>
  <c r="T653" i="23" s="1"/>
  <c r="Q841" i="23"/>
  <c r="R841" i="23"/>
  <c r="T841" i="23" s="1"/>
  <c r="Q201" i="23"/>
  <c r="R201" i="23"/>
  <c r="T201" i="23" s="1"/>
  <c r="Q524" i="23"/>
  <c r="R524" i="23"/>
  <c r="T524" i="23" s="1"/>
  <c r="Q718" i="23"/>
  <c r="R718" i="23"/>
  <c r="T718" i="23" s="1"/>
  <c r="Q1133" i="23"/>
  <c r="R1133" i="23"/>
  <c r="T1133" i="23" s="1"/>
  <c r="Q1266" i="23"/>
  <c r="R1266" i="23"/>
  <c r="T1266" i="23" s="1"/>
  <c r="Q1477" i="23"/>
  <c r="R1477" i="23"/>
  <c r="T1477" i="23" s="1"/>
  <c r="Q267" i="23"/>
  <c r="R267" i="23"/>
  <c r="T267" i="23" s="1"/>
  <c r="Q928" i="23"/>
  <c r="R928" i="23"/>
  <c r="T928" i="23" s="1"/>
  <c r="Q176" i="23"/>
  <c r="R176" i="23"/>
  <c r="T176" i="23" s="1"/>
  <c r="Q978" i="23"/>
  <c r="R978" i="23"/>
  <c r="T978" i="23" s="1"/>
  <c r="Q1361" i="23"/>
  <c r="R1361" i="23"/>
  <c r="T1361" i="23" s="1"/>
  <c r="Q918" i="23"/>
  <c r="R918" i="23"/>
  <c r="T918" i="23" s="1"/>
  <c r="R602" i="23"/>
  <c r="T602" i="23" s="1"/>
  <c r="Q602" i="23"/>
  <c r="Q874" i="23"/>
  <c r="R874" i="23"/>
  <c r="T874" i="23" s="1"/>
  <c r="Q1105" i="23"/>
  <c r="R1105" i="23"/>
  <c r="T1105" i="23" s="1"/>
  <c r="Q1453" i="23"/>
  <c r="R1453" i="23"/>
  <c r="T1453" i="23" s="1"/>
  <c r="Q75" i="23"/>
  <c r="R75" i="23"/>
  <c r="T75" i="23" s="1"/>
  <c r="Q355" i="23"/>
  <c r="R355" i="23"/>
  <c r="T355" i="23" s="1"/>
  <c r="Q617" i="23"/>
  <c r="R617" i="23"/>
  <c r="T617" i="23" s="1"/>
  <c r="Q707" i="23"/>
  <c r="R707" i="23"/>
  <c r="T707" i="23" s="1"/>
  <c r="Q925" i="23"/>
  <c r="R925" i="23"/>
  <c r="T925" i="23" s="1"/>
  <c r="Q1345" i="23"/>
  <c r="R1345" i="23"/>
  <c r="T1345" i="23" s="1"/>
  <c r="Q1441" i="23"/>
  <c r="R1441" i="23"/>
  <c r="T1441" i="23" s="1"/>
  <c r="Q1125" i="23"/>
  <c r="R1125" i="23"/>
  <c r="T1125" i="23" s="1"/>
  <c r="Q48" i="23"/>
  <c r="R48" i="23"/>
  <c r="T48" i="23" s="1"/>
  <c r="Q950" i="23"/>
  <c r="R950" i="23"/>
  <c r="T950" i="23" s="1"/>
  <c r="Q1092" i="23"/>
  <c r="R1092" i="23"/>
  <c r="T1092" i="23" s="1"/>
  <c r="Q1267" i="23"/>
  <c r="R1267" i="23"/>
  <c r="T1267" i="23" s="1"/>
  <c r="R147" i="23"/>
  <c r="T147" i="23" s="1"/>
  <c r="Q147" i="23"/>
  <c r="Q32" i="23"/>
  <c r="R32" i="23"/>
  <c r="T32" i="23" s="1"/>
  <c r="Q241" i="23"/>
  <c r="R241" i="23"/>
  <c r="T241" i="23" s="1"/>
  <c r="Q217" i="23"/>
  <c r="R217" i="23"/>
  <c r="T217" i="23" s="1"/>
  <c r="Q649" i="23"/>
  <c r="R649" i="23"/>
  <c r="T649" i="23" s="1"/>
  <c r="Q1132" i="23"/>
  <c r="R1132" i="23"/>
  <c r="T1132" i="23" s="1"/>
  <c r="Q247" i="23"/>
  <c r="R247" i="23"/>
  <c r="T247" i="23" s="1"/>
  <c r="Q679" i="23"/>
  <c r="R679" i="23"/>
  <c r="T679" i="23" s="1"/>
  <c r="Q816" i="23"/>
  <c r="R816" i="23"/>
  <c r="T816" i="23" s="1"/>
  <c r="Q1152" i="23"/>
  <c r="R1152" i="23"/>
  <c r="T1152" i="23" s="1"/>
  <c r="R156" i="23"/>
  <c r="T156" i="23" s="1"/>
  <c r="Q156" i="23"/>
  <c r="Q1422" i="23"/>
  <c r="R1422" i="23"/>
  <c r="T1422" i="23" s="1"/>
  <c r="P20" i="23"/>
  <c r="O20" i="23"/>
  <c r="S20" i="23"/>
  <c r="T22" i="23"/>
  <c r="Z7" i="23" l="1"/>
  <c r="Z6" i="23"/>
  <c r="R20" i="23"/>
  <c r="Q20" i="23"/>
  <c r="C10" i="23" s="1"/>
  <c r="T20" i="23"/>
  <c r="Z8" i="23" s="1"/>
  <c r="C11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Barillas, Jeffrey</author>
  </authors>
  <commentList>
    <comment ref="I13" authorId="0" shapeId="0" xr:uid="{E9F915A2-9197-4E72-AFC4-2AB0CAD4A9C3}">
      <text>
        <r>
          <rPr>
            <b/>
            <sz val="9"/>
            <color indexed="81"/>
            <rFont val="Tahoma"/>
            <family val="2"/>
          </rPr>
          <t>You can find your Vendor Number on the top of the remittance slips issued by the Region of Peel.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Jin, Helen</author>
    <author>Barillas, Jeffrey</author>
  </authors>
  <commentList>
    <comment ref="C5" authorId="0" shapeId="0" xr:uid="{B88E83F0-987A-406E-982A-5621723AD5C6}">
      <text>
        <r>
          <rPr>
            <b/>
            <sz val="9"/>
            <color indexed="81"/>
            <rFont val="Tahoma"/>
            <family val="2"/>
          </rPr>
          <t>Enter allocation from GovGrants -&gt; Announcement "2025 Program Staff Top-up Funding" -&gt;Budget Category "Staff Wages and Benefits"</t>
        </r>
      </text>
    </comment>
    <comment ref="H8" authorId="0" shapeId="0" xr:uid="{2D99D9DC-A794-46C3-B9BD-7A8379A5F23E}">
      <text>
        <r>
          <rPr>
            <b/>
            <sz val="9"/>
            <color indexed="81"/>
            <rFont val="Tahoma"/>
            <family val="2"/>
          </rPr>
          <t>If your actual payment is more than Peel's allocation, the breakdown % below (in row 15) will be used to prorate the capped expense.</t>
        </r>
      </text>
    </comment>
    <comment ref="C9" authorId="0" shapeId="0" xr:uid="{245599C8-DA01-4CA6-B072-EC49E310D969}">
      <text>
        <r>
          <rPr>
            <b/>
            <sz val="9"/>
            <color indexed="81"/>
            <rFont val="Tahoma"/>
            <family val="2"/>
          </rPr>
          <t xml:space="preserve">If there is a shortfall, please complete this Top-Up Calculator worksheet and send it to: earlyyearssystemdivision@peelregion.ca.
</t>
        </r>
      </text>
    </comment>
    <comment ref="C13" authorId="0" shapeId="0" xr:uid="{634D4A0D-7016-4E8E-B01D-AE1451BE28F9}">
      <text>
        <r>
          <rPr>
            <b/>
            <sz val="9"/>
            <color indexed="81"/>
            <rFont val="Tahoma"/>
            <family val="2"/>
          </rPr>
          <t>Please note that any spending above the allocation is the provider's responsibility. No additional funding will be provided.</t>
        </r>
      </text>
    </comment>
    <comment ref="C14" authorId="0" shapeId="0" xr:uid="{F6CD7DAC-A472-4015-8FF1-CEF88D9B4357}">
      <text>
        <r>
          <rPr>
            <b/>
            <sz val="9"/>
            <color indexed="81"/>
            <rFont val="Tahoma"/>
            <family val="2"/>
          </rPr>
          <t>Enter this amount in the GovGrants Reconciliation Report -&gt;Announcement "2025 Program Staff Top-up Funding" -&gt;Budget Category "Staff Wages and Benefits"</t>
        </r>
      </text>
    </comment>
    <comment ref="B21" authorId="1" shapeId="0" xr:uid="{D771670A-0C4E-4145-BEB2-539A93998C20}">
      <text>
        <r>
          <rPr>
            <b/>
            <sz val="9"/>
            <color indexed="81"/>
            <rFont val="Tahoma"/>
            <family val="2"/>
          </rPr>
          <t>-Enter the staff person’s initials or employee number. DO NOT enter the staff's full name. 
-If you enter data in a cell that is the same as data already entered in another cell in this column, you will see a warning pop-up. Click "Cancel" and update data input to differentiate it from the other cell with the same data.</t>
        </r>
      </text>
    </comment>
    <comment ref="C21" authorId="1" shapeId="0" xr:uid="{17E7C910-AFFA-4647-B1E0-0FE24280534C}">
      <text>
        <r>
          <rPr>
            <b/>
            <sz val="9"/>
            <color indexed="81"/>
            <rFont val="Tahoma"/>
            <family val="2"/>
          </rPr>
          <t xml:space="preserve">Select from the drop-down menu based on the staff person's position as of November 1, 2025:
· RECE - staff who is a member in good standing of the College of Early Childhood Educators.
· NON-RECE - staff who is not a member of the College of Early Childhood Educators and not director-approved.
· Director-Approved - staff who is approved by the Ministry of Education to take the place of a qualified staff person under the </t>
        </r>
        <r>
          <rPr>
            <b/>
            <i/>
            <sz val="9"/>
            <color indexed="81"/>
            <rFont val="Tahoma"/>
            <family val="2"/>
          </rPr>
          <t>Child Care and Early Years Act, 2014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D21" authorId="0" shapeId="0" xr:uid="{824A39A4-D0A3-4627-9677-48764D81459F}">
      <text>
        <r>
          <rPr>
            <b/>
            <sz val="9"/>
            <color indexed="81"/>
            <rFont val="Tahoma"/>
            <family val="2"/>
          </rPr>
          <t>Enter the date the staff person began their employment with your organization.
YYYY/MM/DD</t>
        </r>
      </text>
    </comment>
    <comment ref="E21" authorId="0" shapeId="0" xr:uid="{B9BA8E77-186A-4355-B0DE-A02ED17D3901}">
      <text>
        <r>
          <rPr>
            <b/>
            <sz val="9"/>
            <color indexed="81"/>
            <rFont val="Tahoma"/>
            <family val="2"/>
          </rPr>
          <t>Enter the date the staff person's employment with your organizatoin ended. If the staff person remains employed, please leave blank. 
You are not required to provide Top-up funding to staff who left the organization before November 1, 2025.  Providing the Top-up to staff who have left is optional and your budget must allow for it.  
YYYY/MM/DD</t>
        </r>
      </text>
    </comment>
    <comment ref="F21" authorId="1" shapeId="0" xr:uid="{6F6C4741-BA33-41A6-BF31-EE2FAB39845B}">
      <text>
        <r>
          <rPr>
            <b/>
            <sz val="9"/>
            <color indexed="81"/>
            <rFont val="Tahoma"/>
            <family val="2"/>
          </rPr>
          <t>The number of years the staff person has been employed with your organization. This column will automatically populate.</t>
        </r>
      </text>
    </comment>
    <comment ref="G21" authorId="1" shapeId="0" xr:uid="{1F32ABD7-D18F-4571-ADB3-6BBC5A64BAFE}">
      <text>
        <r>
          <rPr>
            <b/>
            <sz val="9"/>
            <color indexed="81"/>
            <rFont val="Tahoma"/>
            <family val="2"/>
          </rPr>
          <t xml:space="preserve">Select from the drop-down list if the staff is serving CWELCC eligible children or not.  If the staff serves both, select where the majority of their time is spent.
</t>
        </r>
      </text>
    </comment>
    <comment ref="H21" authorId="0" shapeId="0" xr:uid="{DF1ABFF9-D83C-449C-85E7-A40287DD3B18}">
      <text>
        <r>
          <rPr>
            <b/>
            <sz val="9"/>
            <color indexed="81"/>
            <rFont val="Tahoma"/>
            <family val="2"/>
          </rPr>
          <t>Enter the total hours worked in program (in ratio), professional learning, planning, set-up, and in required meetings between January 1 and October 31, 2025. Do not include statutory holiday or vacation pay.
Please note that if you enter program hours worked higher than 1,800, you will see a warning pop-up asking you to confirm that the hours are correct. If so, click "Yes" and continue. If not, click "Cancel" and revise.</t>
        </r>
      </text>
    </comment>
    <comment ref="I21" authorId="1" shapeId="0" xr:uid="{23364D4B-9C42-48CA-9562-5C7A25777290}">
      <text>
        <r>
          <rPr>
            <b/>
            <sz val="9"/>
            <color indexed="81"/>
            <rFont val="Tahoma"/>
            <family val="2"/>
          </rPr>
          <t>Enter the percentage of required employer benefits for each staff person, as applicable, including: Canada Pension Plan (CPP), Employment Insurance (EI), Workplace Safety and Insurance Board (WSIB), Employer Health Tax (EHT) and Vacation pay.
Please note that if you enter a percentage below 10%, higher than 20% or exactly 17.5% you will see a warning pop-up asking you to confirm if the percentage is correct. If it is, click "Yes" and continue. If not, click "Cancel" and revise.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Jin, Helen</author>
  </authors>
  <commentList>
    <comment ref="D1" authorId="0" shapeId="0" xr:uid="{4EFCF6A7-0A45-449A-8C5C-28BD98BC839B}">
      <text>
        <r>
          <rPr>
            <b/>
            <sz val="9"/>
            <color indexed="81"/>
            <rFont val="Tahoma"/>
            <family val="2"/>
          </rPr>
          <t>YY/MM/DD</t>
        </r>
      </text>
    </comment>
    <comment ref="F1" authorId="0" shapeId="0" xr:uid="{D9C515FB-D5CA-4FB0-983C-BB39DFBE445A}">
      <text>
        <r>
          <rPr>
            <b/>
            <sz val="9"/>
            <color indexed="81"/>
            <rFont val="Tahoma"/>
            <family val="2"/>
          </rPr>
          <t xml:space="preserve">The total hours worked in program (in ratio), professional learning, planning, set-up, and in meetings mandated by the organization between January 1 and October 31, 2025. </t>
        </r>
      </text>
    </comment>
  </commentList>
</comments>
</file>

<file path=xl/sharedStrings.xml><?xml version="1.0" encoding="utf-8"?>
<sst xmlns="http://schemas.openxmlformats.org/spreadsheetml/2006/main" count="162" uniqueCount="147">
  <si>
    <t>#</t>
  </si>
  <si>
    <t>Total</t>
  </si>
  <si>
    <t>Mandatory Benefits %</t>
  </si>
  <si>
    <t>Staff Category</t>
  </si>
  <si>
    <t>% Share of Surplus</t>
  </si>
  <si>
    <t>Surplus / (Shortfall)</t>
  </si>
  <si>
    <t xml:space="preserve">Provider Information </t>
  </si>
  <si>
    <t>Please complete all fields highlighted in green</t>
  </si>
  <si>
    <t xml:space="preserve">Contact Name: </t>
  </si>
  <si>
    <t xml:space="preserve">Address: </t>
  </si>
  <si>
    <t>Attestation</t>
  </si>
  <si>
    <t>Authorized Signing Officer</t>
  </si>
  <si>
    <t>Name:</t>
  </si>
  <si>
    <t>Signature:</t>
  </si>
  <si>
    <t>Title:</t>
  </si>
  <si>
    <t>Date:</t>
  </si>
  <si>
    <t>Hourly Rates</t>
  </si>
  <si>
    <r>
      <t xml:space="preserve">Years of Service
</t>
    </r>
    <r>
      <rPr>
        <sz val="10"/>
        <color theme="1"/>
        <rFont val="Avenir Next LT Pro"/>
        <family val="2"/>
      </rPr>
      <t>(as of Nov. 1, 2025)</t>
    </r>
  </si>
  <si>
    <t>2025 Program Staff Top-up Funding Calculator</t>
  </si>
  <si>
    <t>Part 1</t>
  </si>
  <si>
    <t>Part 2</t>
  </si>
  <si>
    <t>Part 2 - Surplus Distribution</t>
  </si>
  <si>
    <r>
      <t xml:space="preserve">Surplus Distribution </t>
    </r>
    <r>
      <rPr>
        <sz val="10"/>
        <color theme="1"/>
        <rFont val="Avenir Next LT Pro"/>
        <family val="2"/>
      </rPr>
      <t>Wages</t>
    </r>
  </si>
  <si>
    <r>
      <t xml:space="preserve">Surplus Distribution
</t>
    </r>
    <r>
      <rPr>
        <sz val="10"/>
        <color theme="1"/>
        <rFont val="Avenir Next LT Pro"/>
        <family val="2"/>
      </rPr>
      <t>Mandatory Benefits</t>
    </r>
  </si>
  <si>
    <r>
      <t xml:space="preserve">Surplus Distribution
</t>
    </r>
    <r>
      <rPr>
        <sz val="10"/>
        <color theme="1"/>
        <rFont val="Avenir Next LT Pro"/>
        <family val="2"/>
      </rPr>
      <t>Wages + Benefits</t>
    </r>
  </si>
  <si>
    <t>Surplus Distribution</t>
  </si>
  <si>
    <t>Hourly Rate
 based on Grid</t>
  </si>
  <si>
    <t xml:space="preserve"> Staff Eligibility and Payment Inputs</t>
  </si>
  <si>
    <t xml:space="preserve">               If there is a shortfall, send a completed copy of this template to: earlyyearssystemdivision@peelregion.ca.</t>
  </si>
  <si>
    <t>10+</t>
  </si>
  <si>
    <t>4-9</t>
  </si>
  <si>
    <t>0-3</t>
  </si>
  <si>
    <t>Planning</t>
  </si>
  <si>
    <t>2. Detailed Staff Distribution</t>
  </si>
  <si>
    <t>2025 Program Staff Top-up Funding Planning and Reconciliation Template</t>
  </si>
  <si>
    <t>By submitting this file to Peel Region, I attest to the following:</t>
  </si>
  <si>
    <t>1. That to the best of my/our knowledge, the data provided in this reconciliation template is true and accurate.</t>
  </si>
  <si>
    <t>2. That the expenses in this reconciliation report have not been paid through other Early Years and Child Care funding streams, other government funding or any other funding source.</t>
  </si>
  <si>
    <t>Part 1 - Hourly Enhancement</t>
  </si>
  <si>
    <r>
      <t xml:space="preserve">Hourly Enhancement </t>
    </r>
    <r>
      <rPr>
        <sz val="10"/>
        <color theme="1"/>
        <rFont val="Avenir Next LT Pro"/>
        <family val="2"/>
      </rPr>
      <t>Wages</t>
    </r>
  </si>
  <si>
    <r>
      <t xml:space="preserve">Hourly Enhancement
</t>
    </r>
    <r>
      <rPr>
        <sz val="10"/>
        <color theme="1"/>
        <rFont val="Avenir Next LT Pro"/>
        <family val="2"/>
      </rPr>
      <t>Mandatory Benefits</t>
    </r>
  </si>
  <si>
    <r>
      <t xml:space="preserve">Hourly Enhancement
</t>
    </r>
    <r>
      <rPr>
        <sz val="10"/>
        <color theme="1"/>
        <rFont val="Avenir Next LT Pro"/>
        <family val="2"/>
      </rPr>
      <t>Wages + Benefits</t>
    </r>
  </si>
  <si>
    <t>Hourly Enhancement</t>
  </si>
  <si>
    <r>
      <t xml:space="preserve">Total Top-Up
</t>
    </r>
    <r>
      <rPr>
        <sz val="10"/>
        <color theme="1"/>
        <rFont val="Avenir Next LT Pro"/>
        <family val="2"/>
      </rPr>
      <t>Wages</t>
    </r>
  </si>
  <si>
    <r>
      <t xml:space="preserve">Total Top-Up
</t>
    </r>
    <r>
      <rPr>
        <sz val="10"/>
        <color theme="1"/>
        <rFont val="Avenir Next LT Pro"/>
        <family val="2"/>
      </rPr>
      <t>Mandatory Benefits</t>
    </r>
  </si>
  <si>
    <r>
      <t xml:space="preserve">Total Top-Up
</t>
    </r>
    <r>
      <rPr>
        <sz val="10"/>
        <color theme="1"/>
        <rFont val="Avenir Next LT Pro"/>
        <family val="2"/>
      </rPr>
      <t>Wages + Benefits</t>
    </r>
  </si>
  <si>
    <t xml:space="preserve"> Planned Allocation to Staff</t>
  </si>
  <si>
    <t>Planned  Allocation to Staff</t>
  </si>
  <si>
    <t>Actuals and Reconciliation</t>
  </si>
  <si>
    <t>Recovery to Peel</t>
  </si>
  <si>
    <t>Top-up Allocation from Peel</t>
  </si>
  <si>
    <r>
      <t xml:space="preserve">Program Hours Worked
</t>
    </r>
    <r>
      <rPr>
        <sz val="10"/>
        <color theme="1"/>
        <rFont val="Avenir Next LT Pro"/>
        <family val="2"/>
      </rPr>
      <t>(Jan. 1, 2025 to Oct. 31, 2025)</t>
    </r>
  </si>
  <si>
    <t>Staff Name (Initials or Employee No.)</t>
  </si>
  <si>
    <t>Staff Start date</t>
  </si>
  <si>
    <t>Staff End date</t>
  </si>
  <si>
    <t>Staff Serving CWELCC</t>
  </si>
  <si>
    <t>Year of Service</t>
  </si>
  <si>
    <t>Total for All Eligible Staff--&gt;</t>
  </si>
  <si>
    <t xml:space="preserve">Awarded Budget </t>
  </si>
  <si>
    <t xml:space="preserve">Recovery </t>
  </si>
  <si>
    <t>0-6 Years</t>
  </si>
  <si>
    <t>6-12 Years</t>
  </si>
  <si>
    <t>Mandatory</t>
  </si>
  <si>
    <t>Optional</t>
  </si>
  <si>
    <t>Staff Supporting Type</t>
  </si>
  <si>
    <t>Funding Spent as reported on GovGrants</t>
  </si>
  <si>
    <t>Funding spent on GovGrants split by 0-6 and 6-12</t>
  </si>
  <si>
    <t>Calculation Metrics</t>
  </si>
  <si>
    <r>
      <t xml:space="preserve">Years of Service </t>
    </r>
    <r>
      <rPr>
        <sz val="10"/>
        <color theme="1"/>
        <rFont val="Avenir Next LT Pro"/>
        <family val="2"/>
      </rPr>
      <t>as of Nov 1, 2025</t>
    </r>
  </si>
  <si>
    <t>Staff #</t>
  </si>
  <si>
    <t>Hrs Worked</t>
  </si>
  <si>
    <t>4. FAIR Input</t>
  </si>
  <si>
    <t>Actual Payments to Staff Breakdown %</t>
  </si>
  <si>
    <t>Actual Payments to Staff *</t>
  </si>
  <si>
    <t xml:space="preserve">Actual Payments to Staff </t>
  </si>
  <si>
    <t>Please input data into the green cells.</t>
  </si>
  <si>
    <t>This table will only used if the actual payment to staff exceeds the allocation.</t>
  </si>
  <si>
    <t>Total Spent for 0-12</t>
  </si>
  <si>
    <r>
      <t xml:space="preserve">Actual Cost
</t>
    </r>
    <r>
      <rPr>
        <sz val="10"/>
        <color theme="1"/>
        <rFont val="Avenir Next LT Pro"/>
        <family val="2"/>
      </rPr>
      <t>Mandatory Benefits</t>
    </r>
  </si>
  <si>
    <r>
      <t xml:space="preserve">Actual Cost
</t>
    </r>
    <r>
      <rPr>
        <sz val="10"/>
        <color theme="1"/>
        <rFont val="Avenir Next LT Pro"/>
        <family val="2"/>
      </rPr>
      <t>Mandatory Benefits %</t>
    </r>
  </si>
  <si>
    <r>
      <t xml:space="preserve">Actual Cost
</t>
    </r>
    <r>
      <rPr>
        <sz val="10"/>
        <color theme="1"/>
        <rFont val="Avenir Next LT Pro"/>
        <family val="2"/>
      </rPr>
      <t>Wages</t>
    </r>
  </si>
  <si>
    <r>
      <t xml:space="preserve">Actual Cost
</t>
    </r>
    <r>
      <rPr>
        <sz val="10"/>
        <color theme="1"/>
        <rFont val="Avenir Next LT Pro"/>
        <family val="2"/>
      </rPr>
      <t>Wages + Benefits</t>
    </r>
  </si>
  <si>
    <r>
      <t xml:space="preserve">Program Hours Worked
</t>
    </r>
    <r>
      <rPr>
        <sz val="6"/>
        <color theme="1"/>
        <rFont val="Avenir Next LT Pro"/>
        <family val="2"/>
      </rPr>
      <t>(Jan. 1, 2025 to Oct. 31, 2025)</t>
    </r>
  </si>
  <si>
    <r>
      <t xml:space="preserve">Actual Cost
</t>
    </r>
    <r>
      <rPr>
        <sz val="6"/>
        <color theme="1"/>
        <rFont val="Avenir Next LT Pro"/>
        <family val="2"/>
      </rPr>
      <t>Wages</t>
    </r>
  </si>
  <si>
    <r>
      <t xml:space="preserve">Actual Cost
</t>
    </r>
    <r>
      <rPr>
        <sz val="6"/>
        <color theme="1"/>
        <rFont val="Avenir Next LT Pro"/>
        <family val="2"/>
      </rPr>
      <t>Mandatory Benefits</t>
    </r>
  </si>
  <si>
    <t>Completeness Check</t>
  </si>
  <si>
    <t>Staff Name</t>
  </si>
  <si>
    <t>Column Name</t>
  </si>
  <si>
    <t>Tab 2</t>
  </si>
  <si>
    <t>Input in columns U and V should be the same or very similar to the input in columns R and S, respectively.</t>
  </si>
  <si>
    <t>Planning Breakdown</t>
  </si>
  <si>
    <t>3. Hourly Enhancements based on Years of Service</t>
  </si>
  <si>
    <t>1. Summary</t>
  </si>
  <si>
    <t>Agency Legal Name:</t>
  </si>
  <si>
    <t>Agency Operating Name:</t>
  </si>
  <si>
    <t xml:space="preserve">Contact Email Address: </t>
  </si>
  <si>
    <t>Contact Phone Number:</t>
  </si>
  <si>
    <t>Vendor Number:</t>
  </si>
  <si>
    <t>Tab 1: Provider Representation</t>
  </si>
  <si>
    <t>Tab 2: Top-up Calculator</t>
  </si>
  <si>
    <r>
      <t xml:space="preserve">-Enter data </t>
    </r>
    <r>
      <rPr>
        <b/>
        <sz val="11"/>
        <color theme="1"/>
        <rFont val="Avenir Next LT Pro"/>
        <family val="2"/>
      </rPr>
      <t xml:space="preserve">only </t>
    </r>
    <r>
      <rPr>
        <sz val="11"/>
        <color theme="1"/>
        <rFont val="Avenir Next LT Pro"/>
        <family val="2"/>
      </rPr>
      <t>in the</t>
    </r>
    <r>
      <rPr>
        <b/>
        <sz val="11"/>
        <color theme="1"/>
        <rFont val="Avenir Next LT Pro"/>
        <family val="2"/>
      </rPr>
      <t xml:space="preserve"> green</t>
    </r>
    <r>
      <rPr>
        <sz val="11"/>
        <color theme="1"/>
        <rFont val="Avenir Next LT Pro"/>
        <family val="2"/>
      </rPr>
      <t xml:space="preserve"> cells. All other cells are pre-filled or will update automatically.</t>
    </r>
  </si>
  <si>
    <t>2. Enter individual staff data in green cells starting from row 22 onward.</t>
  </si>
  <si>
    <t>-Please note that the input in columns U and V (actuals) should be the same or very similar to the input in columns R and S, respectively.</t>
  </si>
  <si>
    <r>
      <t xml:space="preserve">-For eligibility requirements and additional details, please refer to the funding guideline or contact your </t>
    </r>
    <r>
      <rPr>
        <b/>
        <sz val="11"/>
        <color theme="1"/>
        <rFont val="Avenir Next LT Pro"/>
        <family val="2"/>
      </rPr>
      <t>Early Years Specialist.</t>
    </r>
  </si>
  <si>
    <t>-If amounts in columns U and V are not the same or similar, it will likely result in a follow-up during the reconciliation review.</t>
  </si>
  <si>
    <t>Definition</t>
  </si>
  <si>
    <t xml:space="preserve"> 2025 Program Staff Top-up Funding Planning and Reconciliation Template - Instructions and Definitions</t>
  </si>
  <si>
    <t>Staff Start Date</t>
  </si>
  <si>
    <t>Staff End Date</t>
  </si>
  <si>
    <t>Enter the date the staff person began their employment with your organization.</t>
  </si>
  <si>
    <t>Years of Service</t>
  </si>
  <si>
    <t>Program Hours Worked</t>
  </si>
  <si>
    <r>
      <t xml:space="preserve">· RECE - </t>
    </r>
    <r>
      <rPr>
        <sz val="11"/>
        <color rgb="FF000000"/>
        <rFont val="Avenir Next LT Pro"/>
        <family val="2"/>
      </rPr>
      <t>staff who is a member in good standing of the College of Early Childhood Educators.</t>
    </r>
  </si>
  <si>
    <r>
      <t xml:space="preserve">· Director-Approved - </t>
    </r>
    <r>
      <rPr>
        <sz val="11"/>
        <color rgb="FF000000"/>
        <rFont val="Avenir Next LT Pro"/>
        <family val="2"/>
      </rPr>
      <t xml:space="preserve">staff who is approved by the Ministry of Education to take the place of a qualified staff person under the </t>
    </r>
    <r>
      <rPr>
        <i/>
        <sz val="11"/>
        <color rgb="FF000000"/>
        <rFont val="Avenir Next LT Pro"/>
        <family val="2"/>
      </rPr>
      <t>Child Care and Early Years Act, 2014</t>
    </r>
    <r>
      <rPr>
        <sz val="11"/>
        <color rgb="FF000000"/>
        <rFont val="Avenir Next LT Pro"/>
        <family val="2"/>
      </rPr>
      <t>.</t>
    </r>
  </si>
  <si>
    <t>As explained above, you will need to enter actual wages paid and the actual cost of benefits in columns U and V, respectively.</t>
  </si>
  <si>
    <t>Hourly Enhancements based on Years of Service</t>
  </si>
  <si>
    <r>
      <t xml:space="preserve">1. In </t>
    </r>
    <r>
      <rPr>
        <b/>
        <sz val="11"/>
        <color theme="1"/>
        <rFont val="Avenir Next LT Pro"/>
        <family val="2"/>
      </rPr>
      <t xml:space="preserve">columns U (wages) and V (mandatory benefits), </t>
    </r>
    <r>
      <rPr>
        <sz val="11"/>
        <color theme="1"/>
        <rFont val="Avenir Next LT Pro"/>
        <family val="2"/>
      </rPr>
      <t>enter the actual cost of wages paid to staff members and the actual cost of mandatory benefits.</t>
    </r>
  </si>
  <si>
    <t>-This table in the top section of tab 2 shows the hourly enhancements that can be paid to staff based on their years of service as per the funding guideline.</t>
  </si>
  <si>
    <t>FAIR Input</t>
  </si>
  <si>
    <t>-This table in the top section of tab 2 shows the data you will need to enter into the 2025 Financial Annual Information Return (FAIR).</t>
  </si>
  <si>
    <t>Summary and Detailed Staff Distribution</t>
  </si>
  <si>
    <r>
      <t xml:space="preserve">   The details are in the </t>
    </r>
    <r>
      <rPr>
        <b/>
        <sz val="11"/>
        <color theme="1"/>
        <rFont val="Avenir Next LT Pro"/>
        <family val="2"/>
      </rPr>
      <t xml:space="preserve">"Detailed Staff Distribution" </t>
    </r>
    <r>
      <rPr>
        <sz val="11"/>
        <color theme="1"/>
        <rFont val="Avenir Next LT Pro"/>
        <family val="2"/>
      </rPr>
      <t>table at the bottom and Part 2 of this table (highlighted in orange) automatically calculates the surplus distribution.</t>
    </r>
  </si>
  <si>
    <t>Select from the drop-down menu based on the staff person's position as of November 1, 2025:</t>
  </si>
  <si>
    <r>
      <t>· NON-RECE - staff</t>
    </r>
    <r>
      <rPr>
        <sz val="11"/>
        <color rgb="FF000000"/>
        <rFont val="Avenir Next LT Pro"/>
        <family val="2"/>
      </rPr>
      <t xml:space="preserve"> who is not a member of the College of Early Childhood Educators and not director-approved.</t>
    </r>
  </si>
  <si>
    <t xml:space="preserve">Enter the date the staff person's employment with your organizatoin ended. If the staff person remains employed, please leave blank. </t>
  </si>
  <si>
    <t>The number of years the staff person has been employed with your organization. This column will automatically populate.</t>
  </si>
  <si>
    <r>
      <t xml:space="preserve">-Enter the staff person’s initials or employee number. </t>
    </r>
    <r>
      <rPr>
        <b/>
        <sz val="11"/>
        <rFont val="Avenir Next LT Pro"/>
        <family val="2"/>
      </rPr>
      <t>DO NOT</t>
    </r>
    <r>
      <rPr>
        <sz val="11"/>
        <rFont val="Avenir Next LT Pro"/>
        <family val="2"/>
      </rPr>
      <t xml:space="preserve"> enter the staff's full name</t>
    </r>
    <r>
      <rPr>
        <sz val="11"/>
        <color theme="1"/>
        <rFont val="Avenir Next LT Pro"/>
        <family val="2"/>
      </rPr>
      <t xml:space="preserve">. 
</t>
    </r>
    <r>
      <rPr>
        <sz val="11"/>
        <color rgb="FFFF0000"/>
        <rFont val="Avenir Next LT Pro"/>
        <family val="2"/>
      </rPr>
      <t>-If you enter data in a cell that is the same as data already entered in another cell in this column, you will see a warning pop-up. Click "Cancel" and update data input to differentiate it from the other cell with the same data.</t>
    </r>
  </si>
  <si>
    <t>3. That the information provided in this template may be subject to audit by the Region of Peel and that I/we are required to keep all original documentation for a minimum of seven years.</t>
  </si>
  <si>
    <t>Total Top-Up (Part 1 + 2)</t>
  </si>
  <si>
    <t>Actual Cost of Top-up</t>
  </si>
  <si>
    <t>Total Top-up</t>
  </si>
  <si>
    <t>1. Enter your agency's Top-up allocation from GovGrants in cell C5.</t>
  </si>
  <si>
    <r>
      <rPr>
        <b/>
        <u/>
        <sz val="11"/>
        <color theme="1"/>
        <rFont val="Avenir Next LT Pro"/>
        <family val="2"/>
      </rPr>
      <t>Part 1:</t>
    </r>
    <r>
      <rPr>
        <sz val="11"/>
        <color theme="1"/>
        <rFont val="Avenir Next LT Pro"/>
        <family val="2"/>
      </rPr>
      <t xml:space="preserve">  Cell C9 will indicate whether you have a surplus or a shortfall. </t>
    </r>
  </si>
  <si>
    <r>
      <rPr>
        <b/>
        <u/>
        <sz val="11"/>
        <color theme="1"/>
        <rFont val="Avenir Next LT Pro"/>
        <family val="2"/>
      </rPr>
      <t>Part 2:</t>
    </r>
    <r>
      <rPr>
        <sz val="11"/>
        <color theme="1"/>
        <rFont val="Avenir Next LT Pro"/>
        <family val="2"/>
      </rPr>
      <t xml:space="preserve">  If there is a surplus, cell C10 will show the amount distributed among staff members.</t>
    </r>
  </si>
  <si>
    <r>
      <t xml:space="preserve">2. The total cost of actual wages and mandatory benefits </t>
    </r>
    <r>
      <rPr>
        <b/>
        <sz val="11"/>
        <color theme="1"/>
        <rFont val="Avenir Next LT Pro"/>
        <family val="2"/>
      </rPr>
      <t>(column W)</t>
    </r>
    <r>
      <rPr>
        <sz val="11"/>
        <color theme="1"/>
        <rFont val="Avenir Next LT Pro"/>
        <family val="2"/>
      </rPr>
      <t xml:space="preserve"> will automatically populate in cell C13.</t>
    </r>
  </si>
  <si>
    <t>3. Your expected GovGrants input appears in cell C14. Enter this amount in GovGrants and attach this file as part of your reconciliation report submission to Peel.</t>
  </si>
  <si>
    <r>
      <t xml:space="preserve">4. Each eligible staff person's total planned </t>
    </r>
    <r>
      <rPr>
        <b/>
        <sz val="11"/>
        <color theme="1"/>
        <rFont val="Avenir Next LT Pro"/>
        <family val="2"/>
      </rPr>
      <t xml:space="preserve">Top-up wage and mandatory benefits amounts </t>
    </r>
    <r>
      <rPr>
        <sz val="11"/>
        <color theme="1"/>
        <rFont val="Avenir Next LT Pro"/>
        <family val="2"/>
      </rPr>
      <t xml:space="preserve">are shown in </t>
    </r>
    <r>
      <rPr>
        <b/>
        <sz val="11"/>
        <color theme="1"/>
        <rFont val="Avenir Next LT Pro"/>
        <family val="2"/>
      </rPr>
      <t>columns R and S.</t>
    </r>
  </si>
  <si>
    <r>
      <t xml:space="preserve">- You can use the "-" and "+" buttons on the very left of tab 2 to hide the top section, allowing you to view more of the </t>
    </r>
    <r>
      <rPr>
        <b/>
        <sz val="11"/>
        <color theme="1"/>
        <rFont val="Avenir Next LT Pro"/>
        <family val="2"/>
      </rPr>
      <t>"Detailed Staff Distribution"</t>
    </r>
    <r>
      <rPr>
        <sz val="11"/>
        <color theme="1"/>
        <rFont val="Avenir Next LT Pro"/>
        <family val="2"/>
      </rPr>
      <t xml:space="preserve"> table.</t>
    </r>
  </si>
  <si>
    <r>
      <t xml:space="preserve">Enter the total hours worked in program (in ratio), professional learning, planning, set-up, and in required meetings between January 1 and October 31, 2025. </t>
    </r>
    <r>
      <rPr>
        <b/>
        <sz val="11"/>
        <color theme="1"/>
        <rFont val="Avenir Next LT Pro"/>
        <family val="2"/>
      </rPr>
      <t>Do not include statutory holiday or vacation pay.</t>
    </r>
    <r>
      <rPr>
        <sz val="11"/>
        <color theme="1"/>
        <rFont val="Avenir Next LT Pro"/>
        <family val="2"/>
      </rPr>
      <t xml:space="preserve">
</t>
    </r>
    <r>
      <rPr>
        <sz val="11"/>
        <color rgb="FFFF0000"/>
        <rFont val="Avenir Next LT Pro"/>
        <family val="2"/>
      </rPr>
      <t>Please note that if you enter program hours worked higher than 1,800, you will see a warning pop-up asking you to confirm that the hours are correct. If so, click "Yes" and continue. If not, click "Cancel" and revise.</t>
    </r>
  </si>
  <si>
    <r>
      <t xml:space="preserve">Enter the percentage of required employer benefits for each staff person, </t>
    </r>
    <r>
      <rPr>
        <b/>
        <sz val="11"/>
        <color theme="1"/>
        <rFont val="Avenir Next LT Pro"/>
        <family val="2"/>
      </rPr>
      <t>as applicable</t>
    </r>
    <r>
      <rPr>
        <sz val="11"/>
        <color theme="1"/>
        <rFont val="Avenir Next LT Pro"/>
        <family val="2"/>
      </rPr>
      <t xml:space="preserve">, including: Canada Pension Plan (CPP), Employment Insurance (EI), Workplace Safety and Insurance Board (WSIB), Employer Health Tax (EHT) and Vacation pay.
</t>
    </r>
    <r>
      <rPr>
        <sz val="11"/>
        <color rgb="FFFF0000"/>
        <rFont val="Avenir Next LT Pro"/>
        <family val="2"/>
      </rPr>
      <t>Please note that if you enter a percentage below 10%, higher than 20% or exactly 17.5% you will see a warning pop-up asking you to confirm if the percentage is correct. If it is, click "Yes" and continue. If not, click "Cancel" and revise.</t>
    </r>
  </si>
  <si>
    <t>-Please complete the green cells and ensure to complete any pink cells in tab 2 before providing your signature (pink cells indicate missing data).</t>
  </si>
  <si>
    <r>
      <t>3. Once staff information is entered, the "</t>
    </r>
    <r>
      <rPr>
        <b/>
        <sz val="11"/>
        <color theme="1"/>
        <rFont val="Avenir Next LT Pro"/>
        <family val="2"/>
      </rPr>
      <t>Summary"</t>
    </r>
    <r>
      <rPr>
        <sz val="11"/>
        <color theme="1"/>
        <rFont val="Avenir Next LT Pro"/>
        <family val="2"/>
      </rPr>
      <t xml:space="preserve"> table at the top will auto-populate in two parts:</t>
    </r>
  </si>
  <si>
    <t>Spent Amount to  Report in GovGrants</t>
  </si>
  <si>
    <t>-The table underneath the FAIR Input table is only applicable if you spend more than your allocation, in which case, it will prorate the amounts spent between the 0-6 and 6-12 age groups.</t>
  </si>
  <si>
    <t>Select from the drop-down list if the staff is serving CWELCC-eligible children or not.  If staff serves both, select where the majority of their time is spent.</t>
  </si>
  <si>
    <t xml:space="preserve">The following columns J to T in the "Detailed Staff Distribution" table are self-explanatory and will automatically populate.  </t>
  </si>
  <si>
    <t>Please ensure to enter data in all the pink cells in tab 2 (pink cells indicate missing data). If there is any data missing in tab 2, you will see a warning message in tab 1 above the signature section asking you to enter the missing data in the pink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</si>
</sst>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;[Red]\(&quot;$&quot;#,##0.00\)"/>
    <numFmt numFmtId="166" formatCode="yyyy\-mm\-dd;@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i/>
      <sz val="14"/>
      <color theme="8" tint="-0.249977111117893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C00000"/>
      <name val="Avenir Next LT Pro"/>
      <family val="2"/>
    </font>
    <font>
      <b/>
      <sz val="11"/>
      <color theme="0"/>
      <name val="Avenir Next LT Pro"/>
      <family val="2"/>
    </font>
    <font>
      <u/>
      <sz val="11"/>
      <color theme="10"/>
      <name val="Avenir Next LT Pro"/>
      <family val="2"/>
    </font>
    <font>
      <b/>
      <sz val="16"/>
      <color theme="1"/>
      <name val="Avenir Next LT Pro"/>
      <family val="2"/>
    </font>
    <font>
      <b/>
      <u/>
      <sz val="11"/>
      <color theme="8" tint="-0.249977111117893"/>
      <name val="Calibri"/>
      <family val="2"/>
      <scheme val="minor"/>
    </font>
    <font>
      <b/>
      <sz val="10"/>
      <color theme="1"/>
      <name val="Avenir Next LT Pro"/>
      <family val="2"/>
    </font>
    <font>
      <sz val="10"/>
      <color rgb="FFC00000"/>
      <name val="Avenir Next LT Pro"/>
      <family val="2"/>
    </font>
    <font>
      <sz val="10"/>
      <color theme="1"/>
      <name val="Avenir Next LT Pro"/>
      <family val="2"/>
    </font>
    <font>
      <b/>
      <i/>
      <sz val="10"/>
      <color theme="1"/>
      <name val="Avenir Next LT Pro"/>
      <family val="2"/>
    </font>
    <font>
      <b/>
      <sz val="14"/>
      <color theme="8" tint="-0.249977111117893"/>
      <name val="Avenir Next LT Pro"/>
      <family val="2"/>
    </font>
    <font>
      <sz val="11"/>
      <color theme="8" tint="-0.249977111117893"/>
      <name val="Avenir Next LT Pro"/>
      <family val="2"/>
    </font>
    <font>
      <b/>
      <sz val="10"/>
      <color theme="0"/>
      <name val="Avenir Next LT Pro"/>
      <family val="2"/>
    </font>
    <font>
      <b/>
      <i/>
      <u/>
      <sz val="11"/>
      <color theme="8" tint="-0.249977111117893"/>
      <name val="Avenir Next LT Pro"/>
      <family val="2"/>
    </font>
    <font>
      <sz val="11"/>
      <color rgb="FFC00000"/>
      <name val="Avenir Next LT Pro"/>
      <family val="2"/>
    </font>
    <font>
      <b/>
      <u/>
      <sz val="11"/>
      <color theme="1"/>
      <name val="Avenir Next LT Pro"/>
      <family val="2"/>
    </font>
    <font>
      <u/>
      <sz val="11"/>
      <color theme="1"/>
      <name val="Avenir Next LT Pro"/>
      <family val="2"/>
    </font>
    <font>
      <b/>
      <sz val="12"/>
      <color rgb="FFC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i/>
      <sz val="10"/>
      <name val="Avenir Next LT Pro"/>
      <family val="2"/>
    </font>
    <font>
      <b/>
      <sz val="10"/>
      <color rgb="FFFF0000"/>
      <name val="Avenir Next LT Pro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venir Next LT Pro"/>
      <family val="2"/>
    </font>
    <font>
      <sz val="10"/>
      <color rgb="FFC00000"/>
      <name val="Avenir Next LT Pro"/>
      <family val="2"/>
    </font>
    <font>
      <sz val="10"/>
      <name val="Avenir Next LT Pro"/>
      <family val="2"/>
    </font>
    <font>
      <sz val="10"/>
      <color rgb="FFFF0000"/>
      <name val="Avenir Next LT Pro"/>
      <family val="2"/>
    </font>
    <font>
      <b/>
      <sz val="10"/>
      <name val="Avenir Next LT Pro"/>
      <family val="2"/>
    </font>
    <font>
      <sz val="11"/>
      <name val="Avenir Next LT Pro"/>
      <family val="2"/>
    </font>
    <font>
      <b/>
      <sz val="6"/>
      <color theme="1"/>
      <name val="Avenir Next LT Pro"/>
      <family val="2"/>
    </font>
    <font>
      <sz val="6"/>
      <color theme="1"/>
      <name val="Avenir Next LT Pro"/>
      <family val="2"/>
    </font>
    <font>
      <b/>
      <sz val="6"/>
      <color rgb="FFC00000"/>
      <name val="Avenir Next LT Pro"/>
      <family val="2"/>
    </font>
    <font>
      <b/>
      <i/>
      <sz val="11"/>
      <color rgb="FFC00000"/>
      <name val="Calibri"/>
      <family val="2"/>
      <scheme val="minor"/>
    </font>
    <font>
      <b/>
      <sz val="11"/>
      <name val="Avenir Next LT Pro"/>
      <family val="2"/>
    </font>
    <font>
      <sz val="11"/>
      <color rgb="FF000000"/>
      <name val="Avenir Next LT Pro"/>
      <family val="2"/>
    </font>
    <font>
      <b/>
      <sz val="11"/>
      <color rgb="FFFF0000"/>
      <name val="Avenir Next LT Pro"/>
      <family val="2"/>
    </font>
    <font>
      <b/>
      <sz val="20"/>
      <color theme="0"/>
      <name val="Avenir Next LT Pro"/>
      <family val="2"/>
    </font>
    <font>
      <b/>
      <sz val="14"/>
      <color theme="0"/>
      <name val="Avenir Next LT Pro"/>
      <family val="2"/>
    </font>
    <font>
      <b/>
      <u/>
      <sz val="11"/>
      <color theme="8" tint="-0.249977111117893"/>
      <name val="Avenir Next LT Pro"/>
      <family val="2"/>
    </font>
    <font>
      <b/>
      <i/>
      <sz val="14"/>
      <color theme="8" tint="-0.249977111117893"/>
      <name val="Avenir Next LT Pro"/>
      <family val="2"/>
    </font>
    <font>
      <b/>
      <sz val="11"/>
      <color theme="8" tint="-0.249977111117893"/>
      <name val="Avenir Next LT Pro"/>
      <family val="2"/>
    </font>
    <font>
      <i/>
      <sz val="11"/>
      <color rgb="FF000000"/>
      <name val="Avenir Next LT Pro"/>
      <family val="2"/>
    </font>
    <font>
      <b/>
      <sz val="11"/>
      <color rgb="FF000000"/>
      <name val="Avenir Next LT Pro"/>
      <family val="2"/>
    </font>
    <font>
      <b/>
      <i/>
      <sz val="9"/>
      <color indexed="81"/>
      <name val="Tahoma"/>
      <family val="2"/>
    </font>
    <font>
      <sz val="11"/>
      <color rgb="FFFF0000"/>
      <name val="Avenir Next LT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9.985656300546282E-2"/>
      </left>
      <right style="thin">
        <color theme="2" tint="-9.9948118533890809E-2"/>
      </right>
      <top style="thin">
        <color theme="2" tint="-9.985656300546282E-2"/>
      </top>
      <bottom style="thin">
        <color theme="2" tint="-9.985656300546282E-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theme="2" tint="-9.9917600024414813E-2"/>
      </bottom>
      <diagonal/>
    </border>
    <border>
      <left/>
      <right style="thin">
        <color theme="2" tint="-0.499984740745262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rgb="FFD0CECE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rgb="FFD0CECE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D0CECE"/>
      </left>
      <right style="thin">
        <color theme="2" tint="-9.9948118533890809E-2"/>
      </right>
      <top style="thin">
        <color theme="2" tint="-9.9948118533890809E-2"/>
      </top>
      <bottom style="thin">
        <color rgb="FFD0CECE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rgb="FFD0CECE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theme="2" tint="-9.9948118533890809E-2"/>
      </top>
      <bottom style="thin">
        <color rgb="FFD0CECE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17600024414813E-2"/>
      </top>
      <bottom style="thin">
        <color theme="2" tint="-9.985656300546282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48118533890809E-2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0" fontId="19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/>
    <xf numFmtId="0" fontId="21" fillId="4" borderId="1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top" wrapText="1"/>
    </xf>
    <xf numFmtId="165" fontId="22" fillId="0" borderId="0" xfId="0" applyNumberFormat="1" applyFont="1" applyAlignment="1">
      <alignment horizontal="left" vertical="top" wrapText="1"/>
    </xf>
    <xf numFmtId="164" fontId="23" fillId="0" borderId="1" xfId="0" applyNumberFormat="1" applyFont="1" applyBorder="1" applyAlignment="1">
      <alignment horizontal="center" vertical="center"/>
    </xf>
    <xf numFmtId="10" fontId="23" fillId="2" borderId="1" xfId="1" applyNumberFormat="1" applyFont="1" applyFill="1" applyBorder="1" applyAlignment="1" applyProtection="1">
      <alignment horizontal="center" vertical="center"/>
      <protection locked="0"/>
    </xf>
    <xf numFmtId="164" fontId="23" fillId="0" borderId="1" xfId="0" applyNumberFormat="1" applyFont="1" applyBorder="1" applyAlignment="1">
      <alignment horizontal="center"/>
    </xf>
    <xf numFmtId="164" fontId="23" fillId="0" borderId="2" xfId="0" applyNumberFormat="1" applyFont="1" applyBorder="1" applyAlignment="1">
      <alignment horizontal="center"/>
    </xf>
    <xf numFmtId="10" fontId="23" fillId="0" borderId="2" xfId="0" applyNumberFormat="1" applyFont="1" applyBorder="1" applyAlignment="1">
      <alignment horizontal="center"/>
    </xf>
    <xf numFmtId="0" fontId="21" fillId="0" borderId="21" xfId="0" applyFont="1" applyBorder="1" applyAlignment="1">
      <alignment horizontal="left" vertical="center"/>
    </xf>
    <xf numFmtId="0" fontId="21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164" fontId="23" fillId="0" borderId="21" xfId="0" applyNumberFormat="1" applyFont="1" applyBorder="1" applyAlignment="1">
      <alignment horizontal="center" vertical="center"/>
    </xf>
    <xf numFmtId="164" fontId="21" fillId="0" borderId="21" xfId="0" applyNumberFormat="1" applyFont="1" applyBorder="1" applyAlignment="1">
      <alignment horizontal="center" vertical="center"/>
    </xf>
    <xf numFmtId="165" fontId="23" fillId="0" borderId="21" xfId="0" applyNumberFormat="1" applyFont="1" applyBorder="1" applyAlignment="1">
      <alignment horizontal="center" vertical="center"/>
    </xf>
    <xf numFmtId="0" fontId="21" fillId="4" borderId="21" xfId="0" applyFont="1" applyFill="1" applyBorder="1"/>
    <xf numFmtId="0" fontId="23" fillId="4" borderId="21" xfId="0" applyFont="1" applyFill="1" applyBorder="1"/>
    <xf numFmtId="165" fontId="21" fillId="4" borderId="21" xfId="0" applyNumberFormat="1" applyFont="1" applyFill="1" applyBorder="1" applyAlignment="1">
      <alignment horizontal="center" vertical="center"/>
    </xf>
    <xf numFmtId="0" fontId="21" fillId="4" borderId="21" xfId="0" quotePrefix="1" applyFont="1" applyFill="1" applyBorder="1" applyAlignment="1">
      <alignment horizontal="center" vertical="center"/>
    </xf>
    <xf numFmtId="0" fontId="23" fillId="0" borderId="0" xfId="0" applyFont="1" applyAlignment="1">
      <alignment vertical="top"/>
    </xf>
    <xf numFmtId="16" fontId="21" fillId="4" borderId="21" xfId="0" quotePrefix="1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3" fontId="23" fillId="0" borderId="0" xfId="0" applyNumberFormat="1" applyFont="1" applyAlignment="1">
      <alignment horizontal="center" vertical="center"/>
    </xf>
    <xf numFmtId="0" fontId="28" fillId="5" borderId="0" xfId="0" applyFont="1" applyFill="1" applyAlignment="1">
      <alignment vertical="center"/>
    </xf>
    <xf numFmtId="4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28" fillId="0" borderId="0" xfId="0" applyFont="1" applyAlignment="1">
      <alignment horizontal="left"/>
    </xf>
    <xf numFmtId="164" fontId="23" fillId="0" borderId="3" xfId="0" applyNumberFormat="1" applyFont="1" applyBorder="1" applyAlignment="1">
      <alignment horizontal="center" vertical="center"/>
    </xf>
    <xf numFmtId="164" fontId="23" fillId="2" borderId="24" xfId="0" applyNumberFormat="1" applyFont="1" applyFill="1" applyBorder="1" applyAlignment="1" applyProtection="1">
      <alignment horizontal="center" vertical="center"/>
      <protection locked="0"/>
    </xf>
    <xf numFmtId="164" fontId="23" fillId="2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center"/>
    </xf>
    <xf numFmtId="0" fontId="22" fillId="4" borderId="21" xfId="0" applyFont="1" applyFill="1" applyBorder="1"/>
    <xf numFmtId="0" fontId="16" fillId="0" borderId="0" xfId="0" applyFont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/>
    </xf>
    <xf numFmtId="164" fontId="23" fillId="0" borderId="26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4" fontId="21" fillId="7" borderId="26" xfId="0" applyNumberFormat="1" applyFont="1" applyFill="1" applyBorder="1" applyAlignment="1">
      <alignment horizontal="center" vertical="center"/>
    </xf>
    <xf numFmtId="10" fontId="35" fillId="0" borderId="3" xfId="1" applyNumberFormat="1" applyFont="1" applyBorder="1" applyAlignment="1" applyProtection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1" fillId="7" borderId="21" xfId="0" quotePrefix="1" applyFont="1" applyFill="1" applyBorder="1" applyAlignment="1">
      <alignment horizontal="center" vertical="center"/>
    </xf>
    <xf numFmtId="16" fontId="21" fillId="7" borderId="21" xfId="0" quotePrefix="1" applyNumberFormat="1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/>
    </xf>
    <xf numFmtId="3" fontId="23" fillId="0" borderId="21" xfId="0" applyNumberFormat="1" applyFont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3" fontId="21" fillId="7" borderId="21" xfId="0" applyNumberFormat="1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3" fillId="2" borderId="1" xfId="0" applyFont="1" applyFill="1" applyBorder="1" applyAlignment="1" applyProtection="1">
      <alignment horizont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166" fontId="23" fillId="2" borderId="1" xfId="0" applyNumberFormat="1" applyFont="1" applyFill="1" applyBorder="1" applyAlignment="1" applyProtection="1">
      <alignment horizontal="center" vertical="center"/>
      <protection locked="0"/>
    </xf>
    <xf numFmtId="166" fontId="23" fillId="2" borderId="3" xfId="0" applyNumberFormat="1" applyFont="1" applyFill="1" applyBorder="1" applyAlignment="1" applyProtection="1">
      <alignment horizontal="center" vertical="center"/>
      <protection locked="0"/>
    </xf>
    <xf numFmtId="166" fontId="23" fillId="0" borderId="2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165" fontId="22" fillId="4" borderId="2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4" fillId="0" borderId="0" xfId="2" applyAlignment="1">
      <alignment horizontal="center" vertical="center" wrapText="1"/>
    </xf>
    <xf numFmtId="0" fontId="41" fillId="0" borderId="22" xfId="0" applyFont="1" applyBorder="1"/>
    <xf numFmtId="0" fontId="41" fillId="0" borderId="29" xfId="0" applyFont="1" applyBorder="1"/>
    <xf numFmtId="0" fontId="41" fillId="0" borderId="23" xfId="0" applyFont="1" applyBorder="1"/>
    <xf numFmtId="9" fontId="41" fillId="0" borderId="21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44" fontId="41" fillId="0" borderId="6" xfId="0" applyNumberFormat="1" applyFont="1" applyBorder="1" applyAlignment="1">
      <alignment vertical="center" wrapText="1"/>
    </xf>
    <xf numFmtId="44" fontId="23" fillId="0" borderId="5" xfId="0" applyNumberFormat="1" applyFont="1" applyBorder="1" applyAlignment="1">
      <alignment vertical="center" wrapText="1"/>
    </xf>
    <xf numFmtId="44" fontId="41" fillId="0" borderId="21" xfId="0" applyNumberFormat="1" applyFont="1" applyBorder="1" applyAlignment="1">
      <alignment vertical="center" wrapText="1"/>
    </xf>
    <xf numFmtId="44" fontId="41" fillId="0" borderId="5" xfId="0" applyNumberFormat="1" applyFont="1" applyBorder="1" applyAlignment="1">
      <alignment vertical="center" wrapText="1"/>
    </xf>
    <xf numFmtId="8" fontId="23" fillId="0" borderId="2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4" fontId="23" fillId="0" borderId="0" xfId="0" applyNumberFormat="1" applyFont="1"/>
    <xf numFmtId="0" fontId="21" fillId="4" borderId="2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36" xfId="0" applyNumberFormat="1" applyFont="1" applyFill="1" applyBorder="1" applyAlignment="1" applyProtection="1">
      <alignment horizontal="center" vertical="center"/>
      <protection locked="0"/>
    </xf>
    <xf numFmtId="4" fontId="23" fillId="2" borderId="36" xfId="0" applyNumberFormat="1" applyFont="1" applyFill="1" applyBorder="1" applyAlignment="1" applyProtection="1">
      <alignment horizontal="center" vertical="center"/>
      <protection locked="0"/>
    </xf>
    <xf numFmtId="164" fontId="23" fillId="2" borderId="37" xfId="0" applyNumberFormat="1" applyFont="1" applyFill="1" applyBorder="1" applyAlignment="1" applyProtection="1">
      <alignment horizontal="center" vertical="center"/>
      <protection locked="0"/>
    </xf>
    <xf numFmtId="164" fontId="21" fillId="4" borderId="38" xfId="0" applyNumberFormat="1" applyFont="1" applyFill="1" applyBorder="1" applyAlignment="1">
      <alignment horizontal="center" vertical="top" wrapText="1"/>
    </xf>
    <xf numFmtId="164" fontId="34" fillId="4" borderId="38" xfId="0" applyNumberFormat="1" applyFont="1" applyFill="1" applyBorder="1" applyAlignment="1">
      <alignment horizontal="center" vertical="top" wrapText="1"/>
    </xf>
    <xf numFmtId="0" fontId="29" fillId="0" borderId="0" xfId="0" applyFont="1"/>
    <xf numFmtId="0" fontId="44" fillId="0" borderId="0" xfId="0" applyFont="1"/>
    <xf numFmtId="164" fontId="44" fillId="0" borderId="0" xfId="0" applyNumberFormat="1" applyFont="1" applyAlignment="1">
      <alignment horizontal="center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5" fillId="4" borderId="38" xfId="0" applyFont="1" applyFill="1" applyBorder="1" applyAlignment="1">
      <alignment horizontal="center" vertical="top" wrapText="1"/>
    </xf>
    <xf numFmtId="164" fontId="45" fillId="4" borderId="38" xfId="0" applyNumberFormat="1" applyFont="1" applyFill="1" applyBorder="1" applyAlignment="1">
      <alignment horizontal="center" vertical="top" wrapText="1"/>
    </xf>
    <xf numFmtId="0" fontId="47" fillId="4" borderId="38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indent="1"/>
    </xf>
    <xf numFmtId="0" fontId="23" fillId="0" borderId="0" xfId="0" applyFont="1" applyAlignment="1" applyProtection="1">
      <alignment horizontal="center" vertical="center"/>
      <protection locked="0"/>
    </xf>
    <xf numFmtId="0" fontId="18" fillId="0" borderId="0" xfId="2" applyFont="1" applyFill="1" applyBorder="1" applyAlignment="1" applyProtection="1">
      <alignment vertical="top" wrapText="1"/>
    </xf>
    <xf numFmtId="0" fontId="52" fillId="3" borderId="0" xfId="3" applyFont="1" applyFill="1" applyAlignment="1">
      <alignment horizontal="left"/>
    </xf>
    <xf numFmtId="0" fontId="1" fillId="5" borderId="0" xfId="0" applyFont="1" applyFill="1"/>
    <xf numFmtId="0" fontId="53" fillId="0" borderId="0" xfId="3" applyFont="1" applyAlignment="1">
      <alignment horizontal="left"/>
    </xf>
    <xf numFmtId="0" fontId="53" fillId="0" borderId="0" xfId="3" applyFont="1" applyAlignment="1">
      <alignment horizontal="left" wrapText="1"/>
    </xf>
    <xf numFmtId="0" fontId="25" fillId="5" borderId="0" xfId="0" applyFont="1" applyFill="1" applyAlignment="1">
      <alignment vertical="center"/>
    </xf>
    <xf numFmtId="0" fontId="54" fillId="0" borderId="0" xfId="0" applyFont="1" applyAlignment="1">
      <alignment vertical="center"/>
    </xf>
    <xf numFmtId="0" fontId="54" fillId="5" borderId="0" xfId="0" applyFont="1" applyFill="1" applyAlignment="1">
      <alignment vertical="center"/>
    </xf>
    <xf numFmtId="0" fontId="26" fillId="5" borderId="0" xfId="0" applyFont="1" applyFill="1"/>
    <xf numFmtId="0" fontId="44" fillId="0" borderId="0" xfId="0" quotePrefix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1" fillId="0" borderId="0" xfId="0" quotePrefix="1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quotePrefix="1" applyFont="1" applyAlignment="1">
      <alignment horizontal="left" vertical="top" indent="1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top" indent="1"/>
    </xf>
    <xf numFmtId="0" fontId="3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top" indent="2"/>
    </xf>
    <xf numFmtId="0" fontId="31" fillId="0" borderId="0" xfId="0" quotePrefix="1" applyFont="1" applyAlignment="1">
      <alignment horizontal="left" vertical="top" indent="2"/>
    </xf>
    <xf numFmtId="0" fontId="1" fillId="0" borderId="0" xfId="0" quotePrefix="1" applyFont="1" applyAlignment="1">
      <alignment horizontal="left" vertical="top" indent="4"/>
    </xf>
    <xf numFmtId="0" fontId="1" fillId="5" borderId="0" xfId="0" applyFont="1" applyFill="1" applyAlignment="1">
      <alignment horizontal="left" vertical="top" indent="1"/>
    </xf>
    <xf numFmtId="0" fontId="1" fillId="0" borderId="0" xfId="0" applyFont="1" applyAlignment="1">
      <alignment horizontal="left" vertical="top" wrapText="1"/>
    </xf>
    <xf numFmtId="0" fontId="1" fillId="5" borderId="0" xfId="0" quotePrefix="1" applyFont="1" applyFill="1" applyAlignment="1">
      <alignment vertical="top"/>
    </xf>
    <xf numFmtId="0" fontId="5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1" fillId="5" borderId="0" xfId="0" quotePrefix="1" applyFont="1" applyFill="1" applyAlignment="1">
      <alignment horizontal="left" vertical="top" indent="2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2" fillId="0" borderId="0" xfId="0" quotePrefix="1" applyFont="1" applyAlignment="1">
      <alignment vertical="center"/>
    </xf>
    <xf numFmtId="0" fontId="1" fillId="0" borderId="21" xfId="0" applyFont="1" applyBorder="1" applyAlignment="1">
      <alignment vertical="center" wrapText="1"/>
    </xf>
    <xf numFmtId="0" fontId="56" fillId="5" borderId="0" xfId="0" applyFont="1" applyFill="1" applyAlignment="1">
      <alignment vertical="center"/>
    </xf>
    <xf numFmtId="0" fontId="0" fillId="5" borderId="0" xfId="0" applyFill="1" applyAlignment="1">
      <alignment wrapText="1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 indent="1"/>
    </xf>
    <xf numFmtId="0" fontId="58" fillId="0" borderId="42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58" fillId="0" borderId="21" xfId="0" applyFont="1" applyBorder="1" applyAlignment="1">
      <alignment vertical="center" wrapText="1"/>
    </xf>
    <xf numFmtId="0" fontId="2" fillId="0" borderId="0" xfId="0" applyFont="1"/>
    <xf numFmtId="0" fontId="1" fillId="5" borderId="0" xfId="0" applyFont="1" applyFill="1" applyAlignment="1">
      <alignment wrapText="1"/>
    </xf>
    <xf numFmtId="0" fontId="1" fillId="0" borderId="21" xfId="0" quotePrefix="1" applyFont="1" applyBorder="1" applyAlignment="1">
      <alignment vertical="center" wrapText="1"/>
    </xf>
    <xf numFmtId="0" fontId="23" fillId="11" borderId="0" xfId="0" applyFont="1" applyFill="1" applyAlignment="1">
      <alignment vertical="top"/>
    </xf>
    <xf numFmtId="0" fontId="3" fillId="5" borderId="0" xfId="0" applyFont="1" applyFill="1"/>
    <xf numFmtId="0" fontId="6" fillId="0" borderId="0" xfId="3" applyFont="1" applyAlignment="1">
      <alignment horizontal="left"/>
    </xf>
    <xf numFmtId="0" fontId="3" fillId="0" borderId="0" xfId="0" applyFont="1"/>
    <xf numFmtId="0" fontId="7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0" fillId="5" borderId="0" xfId="0" applyFont="1" applyFill="1"/>
    <xf numFmtId="0" fontId="3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5" borderId="0" xfId="0" quotePrefix="1" applyFont="1" applyFill="1"/>
    <xf numFmtId="0" fontId="11" fillId="5" borderId="0" xfId="0" applyFont="1" applyFill="1"/>
    <xf numFmtId="0" fontId="9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5" borderId="0" xfId="0" applyFont="1" applyFill="1"/>
    <xf numFmtId="0" fontId="48" fillId="0" borderId="0" xfId="0" applyFont="1"/>
    <xf numFmtId="0" fontId="13" fillId="5" borderId="0" xfId="0" applyFont="1" applyFill="1"/>
    <xf numFmtId="0" fontId="14" fillId="5" borderId="0" xfId="0" applyFont="1" applyFill="1" applyAlignment="1">
      <alignment horizontal="left"/>
    </xf>
    <xf numFmtId="0" fontId="14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51" fillId="0" borderId="0" xfId="0" applyFont="1" applyAlignment="1">
      <alignment vertical="center" wrapText="1"/>
    </xf>
    <xf numFmtId="164" fontId="34" fillId="4" borderId="39" xfId="0" applyNumberFormat="1" applyFont="1" applyFill="1" applyBorder="1" applyAlignment="1">
      <alignment horizontal="center" vertical="top" wrapText="1"/>
    </xf>
    <xf numFmtId="4" fontId="24" fillId="6" borderId="43" xfId="5" applyNumberFormat="1" applyFont="1" applyFill="1" applyBorder="1" applyAlignment="1" applyProtection="1">
      <alignment vertical="center"/>
    </xf>
    <xf numFmtId="164" fontId="24" fillId="6" borderId="43" xfId="0" applyNumberFormat="1" applyFont="1" applyFill="1" applyBorder="1" applyAlignment="1">
      <alignment vertical="center"/>
    </xf>
    <xf numFmtId="0" fontId="21" fillId="4" borderId="43" xfId="0" applyFont="1" applyFill="1" applyBorder="1" applyAlignment="1">
      <alignment horizontal="center" vertical="top"/>
    </xf>
    <xf numFmtId="0" fontId="21" fillId="4" borderId="43" xfId="0" applyFont="1" applyFill="1" applyBorder="1" applyAlignment="1">
      <alignment horizontal="center" vertical="top" wrapText="1"/>
    </xf>
    <xf numFmtId="164" fontId="21" fillId="4" borderId="43" xfId="0" applyNumberFormat="1" applyFont="1" applyFill="1" applyBorder="1" applyAlignment="1">
      <alignment horizontal="center" vertical="top" wrapText="1"/>
    </xf>
    <xf numFmtId="0" fontId="27" fillId="3" borderId="44" xfId="0" applyFont="1" applyFill="1" applyBorder="1" applyAlignment="1">
      <alignment horizontal="left" vertical="center"/>
    </xf>
    <xf numFmtId="0" fontId="27" fillId="3" borderId="45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vertical="center"/>
    </xf>
    <xf numFmtId="0" fontId="43" fillId="6" borderId="45" xfId="0" applyFont="1" applyFill="1" applyBorder="1" applyAlignment="1">
      <alignment vertical="center"/>
    </xf>
    <xf numFmtId="0" fontId="36" fillId="6" borderId="45" xfId="0" applyFont="1" applyFill="1" applyBorder="1" applyAlignment="1">
      <alignment vertical="center"/>
    </xf>
    <xf numFmtId="0" fontId="24" fillId="6" borderId="46" xfId="0" applyFont="1" applyFill="1" applyBorder="1" applyAlignment="1">
      <alignment horizontal="right" vertical="center"/>
    </xf>
    <xf numFmtId="0" fontId="21" fillId="4" borderId="47" xfId="0" applyFont="1" applyFill="1" applyBorder="1" applyAlignment="1">
      <alignment horizontal="center" vertical="center" wrapText="1"/>
    </xf>
    <xf numFmtId="164" fontId="21" fillId="2" borderId="48" xfId="0" applyNumberFormat="1" applyFont="1" applyFill="1" applyBorder="1" applyAlignment="1" applyProtection="1">
      <alignment horizontal="center" vertical="center"/>
      <protection locked="0"/>
    </xf>
    <xf numFmtId="0" fontId="58" fillId="0" borderId="40" xfId="0" applyFont="1" applyBorder="1" applyAlignment="1">
      <alignment vertical="center" wrapText="1"/>
    </xf>
    <xf numFmtId="0" fontId="58" fillId="0" borderId="41" xfId="0" applyFont="1" applyBorder="1" applyAlignment="1">
      <alignment vertical="center" wrapText="1"/>
    </xf>
    <xf numFmtId="0" fontId="58" fillId="0" borderId="42" xfId="0" applyFont="1" applyBorder="1" applyAlignment="1">
      <alignment vertical="center" wrapText="1"/>
    </xf>
    <xf numFmtId="0" fontId="51" fillId="0" borderId="0" xfId="0" applyFont="1" applyAlignment="1">
      <alignment horizontal="left" wrapText="1"/>
    </xf>
    <xf numFmtId="0" fontId="14" fillId="2" borderId="15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left" vertical="center"/>
      <protection locked="0"/>
    </xf>
    <xf numFmtId="15" fontId="14" fillId="2" borderId="7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top" wrapText="1" indent="1"/>
    </xf>
    <xf numFmtId="0" fontId="33" fillId="3" borderId="0" xfId="3" applyFont="1" applyFill="1" applyAlignment="1">
      <alignment horizontal="left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6" xfId="0" quotePrefix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4" fillId="2" borderId="6" xfId="2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51" fillId="4" borderId="43" xfId="0" applyFont="1" applyFill="1" applyBorder="1" applyAlignment="1">
      <alignment horizontal="left" vertical="center" wrapText="1"/>
    </xf>
    <xf numFmtId="0" fontId="17" fillId="8" borderId="43" xfId="0" applyFont="1" applyFill="1" applyBorder="1" applyAlignment="1">
      <alignment horizontal="center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164" fontId="27" fillId="3" borderId="43" xfId="0" applyNumberFormat="1" applyFont="1" applyFill="1" applyBorder="1" applyAlignment="1">
      <alignment horizontal="center" vertical="center"/>
    </xf>
    <xf numFmtId="164" fontId="27" fillId="9" borderId="43" xfId="0" applyNumberFormat="1" applyFont="1" applyFill="1" applyBorder="1" applyAlignment="1">
      <alignment horizontal="center" vertical="center"/>
    </xf>
    <xf numFmtId="164" fontId="27" fillId="10" borderId="43" xfId="0" applyNumberFormat="1" applyFont="1" applyFill="1" applyBorder="1" applyAlignment="1">
      <alignment horizontal="center" vertical="center" wrapText="1"/>
    </xf>
    <xf numFmtId="164" fontId="27" fillId="10" borderId="43" xfId="0" applyNumberFormat="1" applyFont="1" applyFill="1" applyBorder="1" applyAlignment="1">
      <alignment horizontal="center" vertical="center"/>
    </xf>
    <xf numFmtId="164" fontId="27" fillId="8" borderId="43" xfId="0" applyNumberFormat="1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4" borderId="22" xfId="0" applyFont="1" applyFill="1" applyBorder="1" applyAlignment="1">
      <alignment horizontal="left" vertical="center" wrapText="1"/>
    </xf>
    <xf numFmtId="0" fontId="21" fillId="4" borderId="23" xfId="0" applyFont="1" applyFill="1" applyBorder="1" applyAlignment="1">
      <alignment horizontal="left" vertical="center" wrapText="1"/>
    </xf>
    <xf numFmtId="0" fontId="39" fillId="4" borderId="22" xfId="0" applyFont="1" applyFill="1" applyBorder="1" applyAlignment="1">
      <alignment horizontal="left" vertical="center" wrapText="1"/>
    </xf>
    <xf numFmtId="0" fontId="39" fillId="4" borderId="23" xfId="0" applyFont="1" applyFill="1" applyBorder="1" applyAlignment="1">
      <alignment horizontal="left" vertical="center" wrapText="1"/>
    </xf>
    <xf numFmtId="0" fontId="27" fillId="3" borderId="30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 wrapText="1"/>
    </xf>
  </cellXfs>
  <cellStyles count="7">
    <cellStyle name="Comma" xfId="5" builtinId="3"/>
    <cellStyle name="Currency 2" xfId="4" xr:uid="{D99CC0B1-302D-4DAA-9D1E-D8DD0F743CCF}"/>
    <cellStyle name="Hyperlink" xfId="2" builtinId="8"/>
    <cellStyle name="Normal" xfId="0" builtinId="0"/>
    <cellStyle name="Normal 2" xfId="3" xr:uid="{7CE6C6D4-1193-40A5-BCBB-E2870A0849B9}"/>
    <cellStyle name="Percent" xfId="1" builtinId="5"/>
    <cellStyle name="Title 2" xfId="6" xr:uid="{8B07FC81-3CC6-49C9-9BB8-8412BF32005A}"/>
  </cellStyles>
  <dxfs count="8">
    <dxf>
      <fill>
        <patternFill>
          <bgColor theme="5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A49BCB"/>
      <color rgb="FF8B84E2"/>
      <color rgb="FF9966FF"/>
      <color rgb="FF9999FF"/>
      <color rgb="FFFFFF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6909-8A3C-4214-A3F0-AEBA9385955D}">
  <sheetPr>
    <tabColor theme="8" tint="-0.499984740745262"/>
    <pageSetUpPr autoPageBreaks="0"/>
  </sheetPr>
  <dimension ref="A1:K57"/>
  <sheetViews>
    <sheetView showGridLines="0" tabSelected="1" workbookViewId="0">
      <selection activeCell="F48" sqref="F48"/>
    </sheetView>
  </sheetViews>
  <sheetFormatPr defaultColWidth="9.1796875" defaultRowHeight="14.5" x14ac:dyDescent="0.35"/>
  <cols>
    <col min="1" max="1" width="32" style="108" customWidth="1"/>
    <col min="2" max="2" width="166.54296875" style="153" customWidth="1"/>
    <col min="3" max="16384" width="9.1796875" style="108"/>
  </cols>
  <sheetData>
    <row r="1" spans="1:11" ht="25.5" x14ac:dyDescent="0.55000000000000004">
      <c r="A1" s="107" t="s">
        <v>106</v>
      </c>
      <c r="B1" s="107"/>
    </row>
    <row r="2" spans="1:11" s="1" customFormat="1" ht="11.25" customHeight="1" x14ac:dyDescent="0.4">
      <c r="A2" s="109"/>
      <c r="B2" s="110"/>
    </row>
    <row r="3" spans="1:11" s="114" customFormat="1" ht="19.5" customHeight="1" x14ac:dyDescent="0.35">
      <c r="A3" s="111" t="s">
        <v>98</v>
      </c>
      <c r="B3" s="112"/>
      <c r="C3" s="113"/>
      <c r="D3" s="113"/>
      <c r="E3" s="113"/>
      <c r="F3" s="113"/>
      <c r="G3" s="113"/>
      <c r="H3" s="113"/>
      <c r="I3" s="113"/>
      <c r="J3" s="113"/>
      <c r="K3" s="113"/>
    </row>
    <row r="4" spans="1:11" s="118" customFormat="1" ht="19.5" customHeight="1" x14ac:dyDescent="0.35">
      <c r="A4" s="115" t="s">
        <v>140</v>
      </c>
      <c r="B4" s="116"/>
      <c r="C4" s="117"/>
      <c r="D4" s="117"/>
      <c r="E4" s="117"/>
      <c r="F4" s="117"/>
      <c r="G4" s="117"/>
      <c r="H4" s="117"/>
      <c r="I4" s="117"/>
    </row>
    <row r="5" spans="1:11" s="117" customFormat="1" ht="19.5" customHeight="1" x14ac:dyDescent="0.35">
      <c r="B5" s="119"/>
      <c r="C5" s="120"/>
    </row>
    <row r="6" spans="1:11" s="117" customFormat="1" ht="19.5" customHeight="1" x14ac:dyDescent="0.35">
      <c r="A6" s="111" t="s">
        <v>99</v>
      </c>
      <c r="B6" s="121"/>
      <c r="C6" s="120"/>
    </row>
    <row r="7" spans="1:11" s="117" customFormat="1" ht="19.5" customHeight="1" x14ac:dyDescent="0.35">
      <c r="A7" s="111"/>
      <c r="B7" s="121"/>
      <c r="C7" s="120"/>
    </row>
    <row r="8" spans="1:11" s="117" customFormat="1" ht="19.5" customHeight="1" x14ac:dyDescent="0.35">
      <c r="A8" s="122" t="s">
        <v>120</v>
      </c>
      <c r="B8" s="119"/>
      <c r="C8" s="120"/>
    </row>
    <row r="9" spans="1:11" s="117" customFormat="1" ht="19.5" customHeight="1" x14ac:dyDescent="0.35">
      <c r="A9" s="123" t="s">
        <v>100</v>
      </c>
      <c r="B9" s="124"/>
      <c r="C9" s="120"/>
    </row>
    <row r="10" spans="1:11" s="117" customFormat="1" ht="19.5" customHeight="1" x14ac:dyDescent="0.35">
      <c r="A10" s="125" t="s">
        <v>131</v>
      </c>
      <c r="B10" s="126"/>
      <c r="C10" s="120"/>
    </row>
    <row r="11" spans="1:11" s="117" customFormat="1" ht="19.5" customHeight="1" x14ac:dyDescent="0.35">
      <c r="A11" s="127" t="s">
        <v>101</v>
      </c>
      <c r="B11" s="126"/>
      <c r="C11" s="120"/>
    </row>
    <row r="12" spans="1:11" s="117" customFormat="1" ht="19.5" customHeight="1" x14ac:dyDescent="0.35">
      <c r="A12" s="129" t="s">
        <v>137</v>
      </c>
      <c r="B12" s="126"/>
      <c r="C12" s="120"/>
    </row>
    <row r="13" spans="1:11" s="117" customFormat="1" ht="19.5" customHeight="1" x14ac:dyDescent="0.35">
      <c r="A13" s="127" t="s">
        <v>141</v>
      </c>
      <c r="B13" s="128"/>
      <c r="C13" s="120"/>
    </row>
    <row r="14" spans="1:11" s="118" customFormat="1" ht="19.5" customHeight="1" x14ac:dyDescent="0.35">
      <c r="A14" s="129" t="s">
        <v>132</v>
      </c>
      <c r="B14" s="119"/>
    </row>
    <row r="15" spans="1:11" s="118" customFormat="1" ht="19.5" customHeight="1" x14ac:dyDescent="0.35">
      <c r="A15" s="129" t="s">
        <v>28</v>
      </c>
      <c r="B15" s="119"/>
    </row>
    <row r="16" spans="1:11" s="118" customFormat="1" ht="19.5" customHeight="1" x14ac:dyDescent="0.35">
      <c r="A16" s="130" t="s">
        <v>133</v>
      </c>
      <c r="B16" s="106"/>
    </row>
    <row r="17" spans="1:11" s="118" customFormat="1" ht="19.5" customHeight="1" x14ac:dyDescent="0.35">
      <c r="A17" s="131" t="s">
        <v>121</v>
      </c>
      <c r="B17" s="106"/>
    </row>
    <row r="18" spans="1:11" s="114" customFormat="1" ht="19.5" customHeight="1" x14ac:dyDescent="0.35">
      <c r="A18" s="132" t="s">
        <v>136</v>
      </c>
      <c r="B18" s="112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1" s="118" customFormat="1" ht="19.5" customHeight="1" x14ac:dyDescent="0.35">
      <c r="B19" s="133"/>
    </row>
    <row r="20" spans="1:11" s="118" customFormat="1" ht="19.5" customHeight="1" x14ac:dyDescent="0.35">
      <c r="A20" s="134" t="s">
        <v>103</v>
      </c>
      <c r="B20" s="133"/>
    </row>
    <row r="21" spans="1:11" s="114" customFormat="1" ht="19.5" customHeight="1" x14ac:dyDescent="0.35">
      <c r="A21" s="135"/>
      <c r="B21" s="112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ht="19.5" customHeight="1" x14ac:dyDescent="0.35">
      <c r="A22" s="136" t="s">
        <v>48</v>
      </c>
      <c r="B22" s="136"/>
    </row>
    <row r="23" spans="1:11" ht="19.5" customHeight="1" x14ac:dyDescent="0.35">
      <c r="A23" s="132" t="s">
        <v>116</v>
      </c>
      <c r="B23" s="137"/>
    </row>
    <row r="24" spans="1:11" ht="19.5" customHeight="1" x14ac:dyDescent="0.35">
      <c r="A24" s="138" t="s">
        <v>102</v>
      </c>
      <c r="B24" s="139"/>
    </row>
    <row r="25" spans="1:11" ht="19.5" customHeight="1" x14ac:dyDescent="0.35">
      <c r="A25" s="138" t="s">
        <v>104</v>
      </c>
      <c r="B25" s="139"/>
    </row>
    <row r="26" spans="1:11" ht="19.5" customHeight="1" x14ac:dyDescent="0.35">
      <c r="A26" s="140" t="s">
        <v>134</v>
      </c>
      <c r="B26" s="139"/>
    </row>
    <row r="27" spans="1:11" ht="19.5" customHeight="1" x14ac:dyDescent="0.35">
      <c r="A27" s="140" t="s">
        <v>135</v>
      </c>
      <c r="B27" s="139"/>
    </row>
    <row r="28" spans="1:11" ht="19.5" customHeight="1" x14ac:dyDescent="0.35">
      <c r="A28" s="140"/>
      <c r="B28" s="139"/>
    </row>
    <row r="29" spans="1:11" ht="19.5" customHeight="1" x14ac:dyDescent="0.35">
      <c r="A29" s="141" t="s">
        <v>115</v>
      </c>
      <c r="B29" s="139"/>
    </row>
    <row r="30" spans="1:11" ht="19.5" customHeight="1" x14ac:dyDescent="0.35">
      <c r="A30" s="142" t="s">
        <v>117</v>
      </c>
      <c r="B30" s="139"/>
    </row>
    <row r="31" spans="1:11" ht="19.5" customHeight="1" x14ac:dyDescent="0.35">
      <c r="A31" s="142"/>
      <c r="B31" s="139"/>
    </row>
    <row r="32" spans="1:11" ht="19.5" customHeight="1" x14ac:dyDescent="0.35">
      <c r="A32" s="143" t="s">
        <v>118</v>
      </c>
      <c r="B32" s="139"/>
    </row>
    <row r="33" spans="1:2" ht="19.5" customHeight="1" x14ac:dyDescent="0.35">
      <c r="A33" s="142" t="s">
        <v>119</v>
      </c>
      <c r="B33" s="139"/>
    </row>
    <row r="34" spans="1:2" ht="19.5" customHeight="1" x14ac:dyDescent="0.35">
      <c r="A34" s="142" t="s">
        <v>143</v>
      </c>
      <c r="B34" s="139"/>
    </row>
    <row r="35" spans="1:2" ht="19.5" customHeight="1" x14ac:dyDescent="0.35">
      <c r="A35" s="139"/>
      <c r="B35" s="139"/>
    </row>
    <row r="36" spans="1:2" ht="25.5" x14ac:dyDescent="0.55000000000000004">
      <c r="A36" s="107" t="s">
        <v>87</v>
      </c>
      <c r="B36" s="107" t="s">
        <v>105</v>
      </c>
    </row>
    <row r="37" spans="1:2" x14ac:dyDescent="0.35">
      <c r="A37" s="144"/>
      <c r="B37" s="144"/>
    </row>
    <row r="38" spans="1:2" ht="19.5" customHeight="1" x14ac:dyDescent="0.35">
      <c r="A38" s="145" t="s">
        <v>88</v>
      </c>
      <c r="B38" s="146"/>
    </row>
    <row r="39" spans="1:2" ht="43.5" x14ac:dyDescent="0.35">
      <c r="A39" s="147" t="s">
        <v>86</v>
      </c>
      <c r="B39" s="154" t="s">
        <v>126</v>
      </c>
    </row>
    <row r="40" spans="1:2" ht="19.5" customHeight="1" x14ac:dyDescent="0.35">
      <c r="A40" s="198" t="s">
        <v>3</v>
      </c>
      <c r="B40" s="144" t="s">
        <v>122</v>
      </c>
    </row>
    <row r="41" spans="1:2" ht="19.5" customHeight="1" x14ac:dyDescent="0.35">
      <c r="A41" s="199"/>
      <c r="B41" s="148" t="s">
        <v>112</v>
      </c>
    </row>
    <row r="42" spans="1:2" ht="19.5" customHeight="1" x14ac:dyDescent="0.35">
      <c r="A42" s="199"/>
      <c r="B42" s="148" t="s">
        <v>123</v>
      </c>
    </row>
    <row r="43" spans="1:2" ht="19.5" customHeight="1" x14ac:dyDescent="0.35">
      <c r="A43" s="200"/>
      <c r="B43" s="148" t="s">
        <v>113</v>
      </c>
    </row>
    <row r="44" spans="1:2" ht="19.5" customHeight="1" x14ac:dyDescent="0.35">
      <c r="A44" s="149" t="s">
        <v>107</v>
      </c>
      <c r="B44" s="150" t="s">
        <v>109</v>
      </c>
    </row>
    <row r="45" spans="1:2" ht="19.5" customHeight="1" x14ac:dyDescent="0.35">
      <c r="A45" s="149" t="s">
        <v>108</v>
      </c>
      <c r="B45" s="150" t="s">
        <v>124</v>
      </c>
    </row>
    <row r="46" spans="1:2" ht="19.5" customHeight="1" x14ac:dyDescent="0.35">
      <c r="A46" s="149" t="s">
        <v>110</v>
      </c>
      <c r="B46" s="150" t="s">
        <v>125</v>
      </c>
    </row>
    <row r="47" spans="1:2" ht="19.5" customHeight="1" x14ac:dyDescent="0.35">
      <c r="A47" s="151" t="s">
        <v>55</v>
      </c>
      <c r="B47" s="144" t="s">
        <v>144</v>
      </c>
    </row>
    <row r="48" spans="1:2" ht="73.5" customHeight="1" x14ac:dyDescent="0.35">
      <c r="A48" s="151" t="s">
        <v>111</v>
      </c>
      <c r="B48" s="144" t="s">
        <v>138</v>
      </c>
    </row>
    <row r="49" spans="1:2" ht="74.5" customHeight="1" x14ac:dyDescent="0.35">
      <c r="A49" s="151" t="s">
        <v>2</v>
      </c>
      <c r="B49" s="144" t="s">
        <v>139</v>
      </c>
    </row>
    <row r="50" spans="1:2" ht="19.5" customHeight="1" x14ac:dyDescent="0.35">
      <c r="A50" s="1"/>
      <c r="B50" s="137"/>
    </row>
    <row r="51" spans="1:2" ht="19.5" customHeight="1" x14ac:dyDescent="0.35">
      <c r="A51" s="152" t="s">
        <v>145</v>
      </c>
      <c r="B51" s="137"/>
    </row>
    <row r="52" spans="1:2" ht="19.5" customHeight="1" x14ac:dyDescent="0.35">
      <c r="A52" s="152" t="s">
        <v>114</v>
      </c>
      <c r="B52" s="137"/>
    </row>
    <row r="53" spans="1:2" ht="32.25" customHeight="1" x14ac:dyDescent="0.35">
      <c r="A53" s="201" t="s">
        <v>146</v>
      </c>
      <c r="B53" s="201"/>
    </row>
    <row r="54" spans="1:2" x14ac:dyDescent="0.35">
      <c r="A54" s="1"/>
      <c r="B54" s="137"/>
    </row>
    <row r="55" spans="1:2" x14ac:dyDescent="0.35">
      <c r="A55" s="1"/>
      <c r="B55" s="137"/>
    </row>
    <row r="56" spans="1:2" x14ac:dyDescent="0.35">
      <c r="A56" s="1"/>
      <c r="B56" s="137"/>
    </row>
    <row r="57" spans="1:2" x14ac:dyDescent="0.35">
      <c r="A57" s="1"/>
      <c r="B57" s="137"/>
    </row>
  </sheetData>
  <sheetProtection algorithmName="SHA-512" hashValue="moiToNLdZO8bBQg2X3nas7eKCCbfkIpTxHz5V69QLCT/W9Q4HpFnDRAGkzwhqc7ritwsnIH++Xtl1B64oBInlA==" saltValue="U3ZcXNpNjHWMeawIUcL6TQ==" spinCount="100000" sheet="1" objects="1" scenarios="1" selectLockedCells="1"/>
  <mergeCells count="2">
    <mergeCell ref="A40:A43"/>
    <mergeCell ref="A53:B53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9AB2-713D-40A8-8C08-53A5DF46AF98}">
  <sheetPr>
    <tabColor theme="9" tint="0.59999389629810485"/>
    <pageSetUpPr autoPageBreaks="0"/>
  </sheetPr>
  <dimension ref="A1:V32"/>
  <sheetViews>
    <sheetView showGridLines="0" workbookViewId="0">
      <selection activeCell="B7" sqref="B7:F7"/>
    </sheetView>
  </sheetViews>
  <sheetFormatPr defaultColWidth="9.1796875" defaultRowHeight="14.5" x14ac:dyDescent="0.35"/>
  <cols>
    <col min="1" max="1" width="22.453125" style="156" customWidth="1"/>
    <col min="2" max="2" width="10.54296875" style="156" customWidth="1"/>
    <col min="3" max="3" width="9.1796875" style="156"/>
    <col min="4" max="4" width="12.1796875" style="156" customWidth="1"/>
    <col min="5" max="5" width="9.1796875" style="156"/>
    <col min="6" max="6" width="30.54296875" style="156" customWidth="1"/>
    <col min="7" max="7" width="2.1796875" style="156" customWidth="1"/>
    <col min="8" max="8" width="20.6328125" style="156" bestFit="1" customWidth="1"/>
    <col min="9" max="9" width="10.453125" style="156" customWidth="1"/>
    <col min="10" max="10" width="2.453125" style="156" customWidth="1"/>
    <col min="11" max="11" width="18.1796875" style="156" customWidth="1"/>
    <col min="12" max="16384" width="9.1796875" style="156"/>
  </cols>
  <sheetData>
    <row r="1" spans="1:22" ht="26" x14ac:dyDescent="0.6">
      <c r="A1" s="207" t="s">
        <v>34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22" s="158" customFormat="1" ht="11.25" customHeight="1" x14ac:dyDescent="0.4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22" s="161" customFormat="1" ht="18.5" x14ac:dyDescent="0.35">
      <c r="A3" s="159" t="s">
        <v>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22" x14ac:dyDescent="0.3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22" ht="15.5" x14ac:dyDescent="0.35">
      <c r="B5" s="162" t="s">
        <v>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1:22" x14ac:dyDescent="0.35">
      <c r="B6" s="163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</row>
    <row r="7" spans="1:22" ht="20.149999999999999" customHeight="1" x14ac:dyDescent="0.35">
      <c r="A7" t="s">
        <v>93</v>
      </c>
      <c r="B7" s="208"/>
      <c r="C7" s="208"/>
      <c r="D7" s="208"/>
      <c r="E7" s="208"/>
      <c r="F7" s="208"/>
      <c r="H7" s="156" t="s">
        <v>8</v>
      </c>
      <c r="I7" s="209"/>
      <c r="J7" s="210"/>
      <c r="K7" s="211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x14ac:dyDescent="0.35">
      <c r="A8" s="158"/>
      <c r="B8" s="158"/>
      <c r="C8" s="158"/>
      <c r="D8" s="158"/>
      <c r="E8" s="158"/>
      <c r="F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</row>
    <row r="9" spans="1:22" ht="20.149999999999999" customHeight="1" x14ac:dyDescent="0.35">
      <c r="A9" t="s">
        <v>94</v>
      </c>
      <c r="B9" s="208"/>
      <c r="C9" s="208"/>
      <c r="D9" s="208"/>
      <c r="E9" s="208"/>
      <c r="F9" s="208"/>
      <c r="H9" t="s">
        <v>95</v>
      </c>
      <c r="I9" s="212"/>
      <c r="J9" s="210"/>
      <c r="K9" s="211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x14ac:dyDescent="0.35">
      <c r="A10" s="158"/>
      <c r="B10" s="158"/>
      <c r="C10" s="158"/>
      <c r="E10" s="158"/>
      <c r="F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</row>
    <row r="11" spans="1:22" ht="20.149999999999999" customHeight="1" x14ac:dyDescent="0.35">
      <c r="A11" s="158" t="s">
        <v>9</v>
      </c>
      <c r="B11" s="213"/>
      <c r="C11" s="214"/>
      <c r="D11" s="214"/>
      <c r="E11" s="214"/>
      <c r="F11" s="215"/>
      <c r="H11" t="s">
        <v>96</v>
      </c>
      <c r="I11" s="216"/>
      <c r="J11" s="210"/>
      <c r="K11" s="211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2" ht="20.149999999999999" customHeight="1" x14ac:dyDescent="0.35">
      <c r="B12" s="217"/>
      <c r="C12" s="218"/>
      <c r="D12" s="218"/>
      <c r="E12" s="218"/>
      <c r="F12" s="219"/>
    </row>
    <row r="13" spans="1:22" ht="20.149999999999999" customHeight="1" x14ac:dyDescent="0.35">
      <c r="B13" s="220"/>
      <c r="C13" s="221"/>
      <c r="D13" s="221"/>
      <c r="E13" s="221"/>
      <c r="F13" s="222"/>
      <c r="H13" s="164" t="s">
        <v>97</v>
      </c>
      <c r="I13" s="216"/>
      <c r="J13" s="210"/>
      <c r="K13" s="211"/>
    </row>
    <row r="14" spans="1:22" x14ac:dyDescent="0.35">
      <c r="A14" s="161"/>
      <c r="B14" s="161"/>
      <c r="C14" s="161"/>
      <c r="D14" s="161"/>
      <c r="E14" s="161"/>
      <c r="H14" s="165"/>
      <c r="J14" s="166"/>
    </row>
    <row r="15" spans="1:22" ht="12" customHeight="1" x14ac:dyDescent="0.35">
      <c r="A15" s="167"/>
      <c r="H15" s="166"/>
      <c r="I15" s="166"/>
      <c r="J15" s="166"/>
    </row>
    <row r="16" spans="1:22" ht="20.149999999999999" customHeight="1" x14ac:dyDescent="0.35">
      <c r="A16" s="159" t="s">
        <v>10</v>
      </c>
      <c r="H16" s="166"/>
      <c r="I16" s="166"/>
      <c r="J16" s="166"/>
      <c r="L16" s="168"/>
    </row>
    <row r="17" spans="1:22" ht="15" customHeight="1" x14ac:dyDescent="0.35">
      <c r="A17" s="169" t="s">
        <v>35</v>
      </c>
      <c r="H17" s="166"/>
      <c r="I17" s="166"/>
      <c r="J17" s="166"/>
      <c r="L17" s="168"/>
    </row>
    <row r="18" spans="1:22" ht="15" customHeight="1" x14ac:dyDescent="0.35">
      <c r="A18" s="159"/>
      <c r="H18" s="166"/>
      <c r="I18" s="166"/>
      <c r="J18" s="166"/>
      <c r="L18" s="168"/>
    </row>
    <row r="19" spans="1:22" ht="15" customHeight="1" x14ac:dyDescent="0.35">
      <c r="A19" s="223" t="s">
        <v>36</v>
      </c>
      <c r="B19" s="223"/>
      <c r="C19" s="223"/>
      <c r="D19" s="223"/>
      <c r="E19" s="223"/>
      <c r="F19" s="223"/>
      <c r="G19" s="223"/>
      <c r="H19" s="223"/>
      <c r="I19" s="223"/>
      <c r="J19" s="170"/>
      <c r="K19" s="171"/>
      <c r="L19" s="168"/>
    </row>
    <row r="20" spans="1:22" ht="15" customHeight="1" x14ac:dyDescent="0.35">
      <c r="A20" s="172"/>
      <c r="B20" s="172"/>
      <c r="C20" s="172"/>
      <c r="D20" s="172"/>
      <c r="E20" s="172"/>
      <c r="F20" s="172"/>
      <c r="G20" s="172"/>
      <c r="H20" s="172"/>
      <c r="I20" s="173"/>
      <c r="J20" s="174"/>
      <c r="K20" s="158"/>
      <c r="L20" s="168"/>
    </row>
    <row r="21" spans="1:22" ht="15" customHeight="1" x14ac:dyDescent="0.35">
      <c r="A21" s="224" t="s">
        <v>37</v>
      </c>
      <c r="B21" s="224"/>
      <c r="C21" s="224"/>
      <c r="D21" s="224"/>
      <c r="E21" s="224"/>
      <c r="F21" s="224"/>
      <c r="G21" s="224"/>
      <c r="H21" s="224"/>
      <c r="I21" s="173"/>
      <c r="J21" s="174"/>
      <c r="K21" s="171"/>
      <c r="L21" s="168"/>
    </row>
    <row r="22" spans="1:22" ht="15" customHeight="1" x14ac:dyDescent="0.35">
      <c r="A22" s="224"/>
      <c r="B22" s="224"/>
      <c r="C22" s="224"/>
      <c r="D22" s="224"/>
      <c r="E22" s="224"/>
      <c r="F22" s="224"/>
      <c r="G22" s="224"/>
      <c r="H22" s="224"/>
      <c r="I22" s="173"/>
      <c r="J22" s="174"/>
      <c r="K22" s="158"/>
    </row>
    <row r="23" spans="1:22" ht="15" customHeight="1" x14ac:dyDescent="0.35">
      <c r="A23" s="173"/>
      <c r="B23" s="173"/>
      <c r="C23" s="173"/>
      <c r="D23" s="173"/>
      <c r="E23" s="173"/>
      <c r="F23" s="173"/>
      <c r="G23" s="173"/>
      <c r="H23" s="173"/>
      <c r="I23" s="173"/>
      <c r="J23" s="174"/>
      <c r="K23" s="158"/>
    </row>
    <row r="24" spans="1:22" ht="15" customHeight="1" x14ac:dyDescent="0.35">
      <c r="A24" s="206" t="s">
        <v>127</v>
      </c>
      <c r="B24" s="206"/>
      <c r="C24" s="206"/>
      <c r="D24" s="206"/>
      <c r="E24" s="206"/>
      <c r="F24" s="206"/>
      <c r="G24" s="206"/>
      <c r="H24" s="206"/>
      <c r="I24" s="206"/>
      <c r="J24" s="174"/>
      <c r="K24" s="171"/>
    </row>
    <row r="25" spans="1:22" ht="15" customHeight="1" x14ac:dyDescent="0.35">
      <c r="A25" s="206"/>
      <c r="B25" s="206"/>
      <c r="C25" s="206"/>
      <c r="D25" s="206"/>
      <c r="E25" s="206"/>
      <c r="F25" s="206"/>
      <c r="G25" s="206"/>
      <c r="H25" s="206"/>
      <c r="I25" s="206"/>
      <c r="J25" s="174"/>
    </row>
    <row r="26" spans="1:22" x14ac:dyDescent="0.35">
      <c r="A26" s="175"/>
      <c r="B26" s="175"/>
      <c r="C26" s="175"/>
      <c r="D26" s="175"/>
      <c r="E26" s="175"/>
      <c r="F26" s="175"/>
      <c r="G26" s="175"/>
      <c r="H26" s="175"/>
      <c r="I26" s="175"/>
      <c r="J26" s="174"/>
    </row>
    <row r="27" spans="1:22" ht="27.75" customHeight="1" x14ac:dyDescent="0.35">
      <c r="A27" s="159" t="s">
        <v>11</v>
      </c>
      <c r="P27" s="158"/>
      <c r="Q27" s="158"/>
      <c r="R27" s="158"/>
      <c r="S27" s="158"/>
      <c r="T27" s="158"/>
      <c r="U27" s="158"/>
      <c r="V27" s="158"/>
    </row>
    <row r="28" spans="1:22" ht="15.5" x14ac:dyDescent="0.35">
      <c r="A28" s="176"/>
      <c r="B28" s="177" t="str">
        <f>'Peel Usage Only'!L1</f>
        <v/>
      </c>
      <c r="C28" s="158"/>
      <c r="D28" s="158"/>
      <c r="E28" s="158"/>
      <c r="F28" s="158"/>
      <c r="G28" s="158"/>
      <c r="H28" s="158"/>
      <c r="I28" s="158"/>
      <c r="L28" s="178"/>
    </row>
    <row r="29" spans="1:22" ht="15.5" x14ac:dyDescent="0.35">
      <c r="A29" s="179" t="s">
        <v>12</v>
      </c>
      <c r="B29" s="202"/>
      <c r="C29" s="202"/>
      <c r="D29" s="202"/>
      <c r="E29" s="202"/>
      <c r="F29" s="202"/>
      <c r="G29" s="202"/>
      <c r="H29" s="202"/>
      <c r="I29" s="202"/>
      <c r="K29" s="203" t="str">
        <f>IF(B30="","Please insert electronic signature or type your name. ","")</f>
        <v xml:space="preserve">Please insert electronic signature or type your name. </v>
      </c>
      <c r="L29" s="178"/>
    </row>
    <row r="30" spans="1:22" ht="47.25" customHeight="1" x14ac:dyDescent="0.35">
      <c r="A30" s="180" t="s">
        <v>13</v>
      </c>
      <c r="B30" s="204"/>
      <c r="C30" s="204"/>
      <c r="D30" s="204"/>
      <c r="E30" s="204"/>
      <c r="F30" s="204"/>
      <c r="G30" s="204"/>
      <c r="H30" s="204"/>
      <c r="I30" s="204"/>
      <c r="K30" s="203"/>
    </row>
    <row r="31" spans="1:22" ht="21.75" customHeight="1" x14ac:dyDescent="0.35">
      <c r="A31" s="179" t="s">
        <v>14</v>
      </c>
      <c r="B31" s="204"/>
      <c r="C31" s="204"/>
      <c r="D31" s="204"/>
      <c r="E31" s="204"/>
      <c r="F31" s="204"/>
      <c r="G31" s="204"/>
      <c r="H31" s="204"/>
      <c r="I31" s="204"/>
    </row>
    <row r="32" spans="1:22" ht="15.5" x14ac:dyDescent="0.35">
      <c r="A32" s="181" t="s">
        <v>15</v>
      </c>
      <c r="B32" s="205"/>
      <c r="C32" s="205"/>
      <c r="D32" s="205"/>
      <c r="E32" s="205"/>
      <c r="F32" s="205"/>
      <c r="G32" s="205"/>
      <c r="H32" s="205"/>
      <c r="I32" s="205"/>
    </row>
  </sheetData>
  <sheetProtection algorithmName="SHA-512" hashValue="qoMtwM5zuem8iHrmgyF5E5QDSK3zqfAgLsk7BSzNbiZvP99Uwq6FJarVCbS00ggRMtrcxIPMrnaN5TNJfnOY5w==" saltValue="V1GGETFS7nrgYH24dgGNww==" spinCount="100000" sheet="1" objects="1" scenarios="1" selectLockedCells="1"/>
  <mergeCells count="18">
    <mergeCell ref="A24:I25"/>
    <mergeCell ref="A1:K1"/>
    <mergeCell ref="B7:F7"/>
    <mergeCell ref="I7:K7"/>
    <mergeCell ref="B9:F9"/>
    <mergeCell ref="I9:K9"/>
    <mergeCell ref="B11:F11"/>
    <mergeCell ref="I11:K11"/>
    <mergeCell ref="B12:F12"/>
    <mergeCell ref="B13:F13"/>
    <mergeCell ref="I13:K13"/>
    <mergeCell ref="A19:I19"/>
    <mergeCell ref="A21:H22"/>
    <mergeCell ref="B29:I29"/>
    <mergeCell ref="K29:K30"/>
    <mergeCell ref="B30:I30"/>
    <mergeCell ref="B31:I31"/>
    <mergeCell ref="B32:I32"/>
  </mergeCells>
  <dataValidations count="1">
    <dataValidation allowBlank="1" showInputMessage="1" sqref="K19" xr:uid="{42983A75-73C2-4E88-9852-042DB9934FF7}"/>
  </dataValidations>
  <pageMargins left="0.7" right="0.7" top="0.75" bottom="0.75" header="0.3" footer="0.3"/>
  <pageSetup scale="6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2FFB-D661-483C-8D93-829678D36E6A}">
  <sheetPr>
    <tabColor theme="9" tint="0.59999389629810485"/>
    <pageSetUpPr autoPageBreaks="0"/>
  </sheetPr>
  <dimension ref="A1:AA1521"/>
  <sheetViews>
    <sheetView showGridLines="0" workbookViewId="0">
      <pane ySplit="21" topLeftCell="A22" activePane="bottomLeft" state="frozen"/>
      <selection pane="bottomLeft" activeCell="C5" sqref="C5"/>
    </sheetView>
  </sheetViews>
  <sheetFormatPr defaultColWidth="8.81640625" defaultRowHeight="14.5" outlineLevelRow="1" x14ac:dyDescent="0.35"/>
  <cols>
    <col min="1" max="1" width="9.54296875" style="1" customWidth="1"/>
    <col min="2" max="2" width="25.54296875" style="1" customWidth="1"/>
    <col min="3" max="6" width="18.6328125" style="3" customWidth="1"/>
    <col min="7" max="10" width="17.453125" style="3" customWidth="1"/>
    <col min="11" max="11" width="17.26953125" style="3" customWidth="1"/>
    <col min="12" max="12" width="14.54296875" style="4" customWidth="1"/>
    <col min="13" max="13" width="16" style="4" customWidth="1"/>
    <col min="14" max="14" width="13.6328125" style="4" customWidth="1"/>
    <col min="15" max="15" width="13.81640625" style="4" customWidth="1"/>
    <col min="16" max="16" width="15.26953125" style="4" customWidth="1"/>
    <col min="17" max="17" width="16.1796875" style="4" customWidth="1"/>
    <col min="18" max="19" width="15.26953125" style="3" customWidth="1"/>
    <col min="20" max="20" width="15.26953125" style="5" customWidth="1"/>
    <col min="21" max="24" width="15.6328125" style="1" customWidth="1"/>
    <col min="25" max="25" width="11.81640625" style="1" hidden="1" customWidth="1"/>
    <col min="26" max="26" width="14.1796875" style="1" hidden="1" customWidth="1"/>
    <col min="27" max="27" width="12.453125" style="1" hidden="1" customWidth="1"/>
    <col min="28" max="16384" width="8.81640625" style="1"/>
  </cols>
  <sheetData>
    <row r="1" spans="1:27" s="3" customFormat="1" ht="22.5" customHeight="1" outlineLevel="1" x14ac:dyDescent="0.45">
      <c r="A1" s="2" t="s">
        <v>18</v>
      </c>
      <c r="B1" s="1"/>
      <c r="I1" s="44"/>
      <c r="K1" s="4"/>
      <c r="L1" s="4"/>
      <c r="M1" s="4"/>
      <c r="P1" s="5"/>
      <c r="Q1" s="1"/>
      <c r="AA1" s="70"/>
    </row>
    <row r="2" spans="1:27" s="3" customFormat="1" ht="18" outlineLevel="1" x14ac:dyDescent="0.35">
      <c r="A2" s="77" t="s">
        <v>75</v>
      </c>
      <c r="B2" s="76"/>
      <c r="C2" s="75"/>
      <c r="I2" s="44"/>
      <c r="K2" s="4"/>
      <c r="L2" s="4"/>
      <c r="M2" s="4"/>
      <c r="P2" s="5"/>
      <c r="Q2" s="1"/>
      <c r="AA2" s="70"/>
    </row>
    <row r="3" spans="1:27" s="3" customFormat="1" ht="10.15" customHeight="1" outlineLevel="1" x14ac:dyDescent="0.45">
      <c r="A3" s="2"/>
      <c r="B3" s="1"/>
      <c r="D3" s="237"/>
      <c r="E3" s="237"/>
      <c r="F3" s="237"/>
      <c r="G3" s="237"/>
      <c r="H3" s="237"/>
      <c r="I3" s="44"/>
      <c r="J3" s="44"/>
      <c r="K3" s="4"/>
      <c r="L3" s="4"/>
      <c r="M3" s="4"/>
      <c r="O3" s="5"/>
      <c r="Y3" s="105"/>
    </row>
    <row r="4" spans="1:27" s="10" customFormat="1" ht="18" outlineLevel="1" x14ac:dyDescent="0.35">
      <c r="A4" s="9" t="s">
        <v>92</v>
      </c>
      <c r="C4" s="11"/>
      <c r="E4" s="9" t="s">
        <v>91</v>
      </c>
      <c r="K4" s="104"/>
    </row>
    <row r="5" spans="1:27" ht="15.75" customHeight="1" outlineLevel="1" x14ac:dyDescent="0.35">
      <c r="A5" s="8" t="s">
        <v>50</v>
      </c>
      <c r="B5" s="196"/>
      <c r="C5" s="197"/>
      <c r="D5" s="65"/>
      <c r="E5" s="238" t="s">
        <v>68</v>
      </c>
      <c r="F5" s="239"/>
      <c r="G5" s="29" t="s">
        <v>31</v>
      </c>
      <c r="H5" s="31" t="s">
        <v>30</v>
      </c>
      <c r="I5" s="29" t="s">
        <v>29</v>
      </c>
      <c r="J5" s="1"/>
      <c r="L5" s="69"/>
      <c r="M5" s="69"/>
      <c r="N5" s="69"/>
      <c r="O5" s="69"/>
      <c r="P5" s="3"/>
      <c r="Q5" s="1"/>
      <c r="R5" s="1"/>
      <c r="S5" s="1"/>
      <c r="T5" s="1"/>
      <c r="Y5" s="37" t="s">
        <v>90</v>
      </c>
    </row>
    <row r="6" spans="1:27" s="7" customFormat="1" ht="20.25" customHeight="1" outlineLevel="1" x14ac:dyDescent="0.35">
      <c r="A6" s="37" t="s">
        <v>32</v>
      </c>
      <c r="D6" s="67"/>
      <c r="E6" s="240" t="s">
        <v>16</v>
      </c>
      <c r="F6" s="241"/>
      <c r="G6" s="82">
        <v>1.25</v>
      </c>
      <c r="H6" s="82">
        <v>2.5</v>
      </c>
      <c r="I6" s="82">
        <v>3.75</v>
      </c>
      <c r="L6" s="69"/>
      <c r="M6" s="69"/>
      <c r="N6" s="69"/>
      <c r="O6" s="69"/>
      <c r="Y6" s="47" t="s">
        <v>62</v>
      </c>
      <c r="Z6" s="46">
        <f>SUMIFS($T$22:$T$1521,$AA$22:$AA$1521,Y6)</f>
        <v>0</v>
      </c>
    </row>
    <row r="7" spans="1:27" s="7" customFormat="1" ht="17.25" customHeight="1" outlineLevel="1" x14ac:dyDescent="0.3">
      <c r="A7" s="20"/>
      <c r="B7" s="21"/>
      <c r="C7" s="21" t="s">
        <v>1</v>
      </c>
      <c r="D7" s="67"/>
      <c r="Y7" s="47" t="s">
        <v>63</v>
      </c>
      <c r="Z7" s="46">
        <f>SUMIFS($T$22:$T$1521,$AA$22:$AA$1521,Y7)</f>
        <v>0</v>
      </c>
    </row>
    <row r="8" spans="1:27" s="7" customFormat="1" ht="17.25" customHeight="1" outlineLevel="1" x14ac:dyDescent="0.3">
      <c r="A8" s="41" t="s">
        <v>19</v>
      </c>
      <c r="B8" s="22" t="s">
        <v>42</v>
      </c>
      <c r="C8" s="23">
        <f>M20</f>
        <v>0</v>
      </c>
      <c r="D8" s="67"/>
      <c r="E8" s="9" t="s">
        <v>71</v>
      </c>
      <c r="F8" s="34"/>
      <c r="G8" s="33"/>
      <c r="H8" s="242" t="s">
        <v>66</v>
      </c>
      <c r="I8" s="242"/>
      <c r="J8" s="242"/>
      <c r="L8" s="14"/>
      <c r="M8" s="14"/>
      <c r="N8" s="14"/>
      <c r="O8" s="14"/>
      <c r="Y8" s="48" t="s">
        <v>1</v>
      </c>
      <c r="Z8" s="49">
        <f>T20</f>
        <v>0</v>
      </c>
    </row>
    <row r="9" spans="1:27" s="7" customFormat="1" ht="17.25" customHeight="1" outlineLevel="1" x14ac:dyDescent="0.3">
      <c r="B9" s="21" t="s">
        <v>5</v>
      </c>
      <c r="C9" s="24">
        <f>C5-C8</f>
        <v>0</v>
      </c>
      <c r="D9" s="67"/>
      <c r="E9" s="243" t="s">
        <v>58</v>
      </c>
      <c r="F9" s="243" t="s">
        <v>65</v>
      </c>
      <c r="G9" s="243" t="s">
        <v>59</v>
      </c>
      <c r="H9" s="243" t="s">
        <v>60</v>
      </c>
      <c r="I9" s="243" t="s">
        <v>61</v>
      </c>
      <c r="J9" s="245" t="s">
        <v>77</v>
      </c>
      <c r="L9" s="14"/>
      <c r="M9" s="14"/>
      <c r="N9" s="14"/>
      <c r="O9" s="14"/>
    </row>
    <row r="10" spans="1:27" s="7" customFormat="1" ht="17.25" customHeight="1" outlineLevel="1" x14ac:dyDescent="0.3">
      <c r="A10" s="41" t="s">
        <v>20</v>
      </c>
      <c r="B10" s="22" t="s">
        <v>25</v>
      </c>
      <c r="C10" s="25">
        <f>Q20</f>
        <v>0</v>
      </c>
      <c r="D10" s="67"/>
      <c r="E10" s="244"/>
      <c r="F10" s="244"/>
      <c r="G10" s="244"/>
      <c r="H10" s="244"/>
      <c r="I10" s="244"/>
      <c r="J10" s="246"/>
      <c r="L10" s="14"/>
      <c r="M10" s="14"/>
      <c r="N10" s="14"/>
      <c r="O10" s="14"/>
      <c r="Z10" s="59" t="s">
        <v>69</v>
      </c>
      <c r="AA10" s="59" t="s">
        <v>70</v>
      </c>
    </row>
    <row r="11" spans="1:27" s="7" customFormat="1" ht="17.25" customHeight="1" outlineLevel="1" x14ac:dyDescent="0.3">
      <c r="A11" s="26" t="s">
        <v>47</v>
      </c>
      <c r="B11" s="27"/>
      <c r="C11" s="28">
        <f>T20</f>
        <v>0</v>
      </c>
      <c r="D11" s="67"/>
      <c r="E11" s="79">
        <f>C5</f>
        <v>0</v>
      </c>
      <c r="F11" s="79">
        <f>C14</f>
        <v>0</v>
      </c>
      <c r="G11" s="78">
        <f>+E11-F11</f>
        <v>0</v>
      </c>
      <c r="H11" s="81">
        <f>IF($C$13&gt;$C$5,$C$14*H15,H14)</f>
        <v>0</v>
      </c>
      <c r="I11" s="81">
        <f>IF($C$13&gt;$C$5,$C$14*I15,I14)</f>
        <v>0</v>
      </c>
      <c r="J11" s="81">
        <f>H11+I11</f>
        <v>0</v>
      </c>
      <c r="M11" s="13"/>
      <c r="N11" s="13"/>
      <c r="O11" s="13"/>
      <c r="Y11" s="52" t="s">
        <v>31</v>
      </c>
      <c r="Z11" s="55">
        <f>COUNTIFS($F$22:$F$1521,$Y11)</f>
        <v>0</v>
      </c>
      <c r="AA11" s="56">
        <f>SUMIFS($H$22:$H$1521,$F$22:$F$1521,$Y11)</f>
        <v>0</v>
      </c>
    </row>
    <row r="12" spans="1:27" s="7" customFormat="1" ht="17.25" customHeight="1" outlineLevel="1" x14ac:dyDescent="0.3">
      <c r="A12" s="34" t="s">
        <v>48</v>
      </c>
      <c r="D12" s="67"/>
      <c r="H12" s="85"/>
      <c r="L12" s="13"/>
      <c r="M12" s="13"/>
      <c r="N12" s="13"/>
      <c r="O12" s="13"/>
      <c r="Y12" s="53" t="s">
        <v>30</v>
      </c>
      <c r="Z12" s="55">
        <f>COUNTIFS($F$22:$F$1521,$Y12)</f>
        <v>0</v>
      </c>
      <c r="AA12" s="56">
        <f>SUMIFS($H$22:$H$1521,$F$22:$F$1521,$Y12)</f>
        <v>0</v>
      </c>
    </row>
    <row r="13" spans="1:27" s="7" customFormat="1" ht="17.25" customHeight="1" outlineLevel="1" x14ac:dyDescent="0.3">
      <c r="A13" s="26" t="s">
        <v>74</v>
      </c>
      <c r="B13" s="27"/>
      <c r="C13" s="28">
        <f>W20</f>
        <v>0</v>
      </c>
      <c r="D13" s="67"/>
      <c r="E13" s="7" t="s">
        <v>76</v>
      </c>
      <c r="L13" s="13"/>
      <c r="M13" s="13"/>
      <c r="N13" s="13"/>
      <c r="O13" s="13"/>
      <c r="Y13" s="52" t="s">
        <v>29</v>
      </c>
      <c r="Z13" s="55">
        <f>COUNTIFS($F$22:$F$1521,$Y13)</f>
        <v>0</v>
      </c>
      <c r="AA13" s="56">
        <f>SUMIFS($H$22:$H$1521,$F$22:$F$1521,$Y13)</f>
        <v>0</v>
      </c>
    </row>
    <row r="14" spans="1:27" ht="17.25" customHeight="1" outlineLevel="1" x14ac:dyDescent="0.35">
      <c r="A14" s="26" t="s">
        <v>142</v>
      </c>
      <c r="B14" s="27"/>
      <c r="C14" s="28">
        <f>IF(C13&gt;C5,C5,C13)</f>
        <v>0</v>
      </c>
      <c r="D14" s="10"/>
      <c r="E14" s="71" t="s">
        <v>73</v>
      </c>
      <c r="F14" s="72"/>
      <c r="G14" s="73"/>
      <c r="H14" s="80">
        <f>SUMIFS($W$22:$W$1521,$G$22:$G$1521,"Yes")</f>
        <v>0</v>
      </c>
      <c r="I14" s="80">
        <f>SUMIFS($W$22:$W$1521,$G$22:$G$1521,"No")</f>
        <v>0</v>
      </c>
      <c r="J14" s="80">
        <f>+H14+I14</f>
        <v>0</v>
      </c>
      <c r="K14" s="7"/>
      <c r="P14" s="3"/>
      <c r="Q14" s="5"/>
      <c r="R14" s="1"/>
      <c r="S14" s="1"/>
      <c r="T14" s="1"/>
      <c r="Y14" s="54" t="s">
        <v>1</v>
      </c>
      <c r="Z14" s="57">
        <f>SUM(Z11:Z13)</f>
        <v>0</v>
      </c>
      <c r="AA14" s="58">
        <f>SUM(AA11:AA13)</f>
        <v>0</v>
      </c>
    </row>
    <row r="15" spans="1:27" ht="17.25" customHeight="1" outlineLevel="1" x14ac:dyDescent="0.35">
      <c r="A15" s="43" t="s">
        <v>49</v>
      </c>
      <c r="B15" s="43"/>
      <c r="C15" s="68">
        <f>C5-C14</f>
        <v>0</v>
      </c>
      <c r="D15" s="10"/>
      <c r="E15" s="71" t="s">
        <v>72</v>
      </c>
      <c r="F15" s="72"/>
      <c r="G15" s="73"/>
      <c r="H15" s="74">
        <f>IF($J$14=0,0,H14/$J$14)</f>
        <v>0</v>
      </c>
      <c r="I15" s="74">
        <f>IF($J$14=0,0,I14/$J$14)</f>
        <v>0</v>
      </c>
      <c r="J15" s="74">
        <f>IF($J$14=0,0,J14/$J$14)</f>
        <v>0</v>
      </c>
      <c r="K15" s="7"/>
      <c r="P15" s="3"/>
      <c r="Q15" s="5"/>
      <c r="R15" s="1"/>
      <c r="S15" s="1"/>
      <c r="T15" s="1"/>
    </row>
    <row r="16" spans="1:27" ht="17.25" customHeight="1" outlineLevel="1" x14ac:dyDescent="0.35">
      <c r="D16" s="10"/>
      <c r="E16" s="84"/>
      <c r="F16" s="84"/>
      <c r="G16" s="84"/>
      <c r="H16" s="84"/>
      <c r="I16" s="84"/>
      <c r="J16" s="4"/>
      <c r="P16" s="66"/>
      <c r="Q16" s="5"/>
      <c r="R16" s="1"/>
      <c r="S16" s="1"/>
      <c r="T16" s="1"/>
      <c r="U16" s="182"/>
      <c r="V16" s="182"/>
      <c r="W16" s="182"/>
      <c r="X16" s="182"/>
    </row>
    <row r="17" spans="1:27" s="10" customFormat="1" ht="33" customHeight="1" x14ac:dyDescent="0.35">
      <c r="A17" s="36"/>
      <c r="B17" s="7"/>
      <c r="C17" s="45"/>
      <c r="E17" s="83"/>
      <c r="F17" s="83"/>
      <c r="G17" s="83"/>
      <c r="H17" s="83"/>
      <c r="I17" s="83"/>
      <c r="J17" s="44"/>
      <c r="K17" s="12"/>
      <c r="L17" s="99"/>
      <c r="M17" s="99"/>
      <c r="N17" s="99"/>
      <c r="O17" s="99"/>
      <c r="P17" s="98"/>
      <c r="Q17" s="11"/>
      <c r="U17" s="225" t="s">
        <v>89</v>
      </c>
      <c r="V17" s="225"/>
      <c r="W17" s="225"/>
      <c r="X17" s="225"/>
    </row>
    <row r="18" spans="1:27" s="10" customFormat="1" ht="18.649999999999999" customHeight="1" x14ac:dyDescent="0.35">
      <c r="A18" s="9" t="s">
        <v>33</v>
      </c>
      <c r="C18" s="11"/>
      <c r="E18" s="11"/>
      <c r="H18" s="98"/>
      <c r="I18" s="97"/>
      <c r="K18" s="236" t="s">
        <v>46</v>
      </c>
      <c r="L18" s="236"/>
      <c r="M18" s="236"/>
      <c r="N18" s="236"/>
      <c r="O18" s="236"/>
      <c r="P18" s="236"/>
      <c r="Q18" s="236"/>
      <c r="R18" s="236"/>
      <c r="S18" s="236"/>
      <c r="T18" s="236"/>
      <c r="U18" s="226" t="s">
        <v>129</v>
      </c>
      <c r="V18" s="226"/>
      <c r="W18" s="226"/>
      <c r="X18" s="226"/>
      <c r="Y18" s="227" t="s">
        <v>67</v>
      </c>
      <c r="Z18" s="227"/>
      <c r="AA18" s="228"/>
    </row>
    <row r="19" spans="1:27" s="7" customFormat="1" ht="18.75" customHeight="1" x14ac:dyDescent="0.3">
      <c r="A19" s="189" t="s">
        <v>27</v>
      </c>
      <c r="B19" s="190"/>
      <c r="C19" s="190"/>
      <c r="D19" s="190"/>
      <c r="E19" s="190"/>
      <c r="F19" s="190"/>
      <c r="G19" s="190"/>
      <c r="H19" s="190"/>
      <c r="I19" s="190"/>
      <c r="J19" s="191"/>
      <c r="K19" s="231" t="s">
        <v>38</v>
      </c>
      <c r="L19" s="231"/>
      <c r="M19" s="231"/>
      <c r="N19" s="232" t="s">
        <v>21</v>
      </c>
      <c r="O19" s="232"/>
      <c r="P19" s="232"/>
      <c r="Q19" s="232"/>
      <c r="R19" s="233" t="s">
        <v>128</v>
      </c>
      <c r="S19" s="234"/>
      <c r="T19" s="234"/>
      <c r="U19" s="235" t="s">
        <v>130</v>
      </c>
      <c r="V19" s="235"/>
      <c r="W19" s="235"/>
      <c r="X19" s="235"/>
      <c r="Y19" s="229"/>
      <c r="Z19" s="229"/>
      <c r="AA19" s="230"/>
    </row>
    <row r="20" spans="1:27" s="6" customFormat="1" ht="21.75" customHeight="1" x14ac:dyDescent="0.35">
      <c r="A20" s="192"/>
      <c r="B20" s="193"/>
      <c r="C20" s="194"/>
      <c r="D20" s="194"/>
      <c r="E20" s="194"/>
      <c r="F20" s="194"/>
      <c r="G20" s="195" t="s">
        <v>57</v>
      </c>
      <c r="H20" s="184">
        <f>SUM(H22:H1521)</f>
        <v>0</v>
      </c>
      <c r="I20" s="184"/>
      <c r="J20" s="184"/>
      <c r="K20" s="185">
        <f t="shared" ref="K20:L20" si="0">SUM(K22:K1521)</f>
        <v>0</v>
      </c>
      <c r="L20" s="185">
        <f t="shared" si="0"/>
        <v>0</v>
      </c>
      <c r="M20" s="185">
        <f>SUM(M22:M1521)</f>
        <v>0</v>
      </c>
      <c r="N20" s="185"/>
      <c r="O20" s="185">
        <f t="shared" ref="O20:W20" si="1">SUM(O22:O1521)</f>
        <v>0</v>
      </c>
      <c r="P20" s="185">
        <f t="shared" si="1"/>
        <v>0</v>
      </c>
      <c r="Q20" s="185">
        <f t="shared" si="1"/>
        <v>0</v>
      </c>
      <c r="R20" s="185">
        <f t="shared" si="1"/>
        <v>0</v>
      </c>
      <c r="S20" s="185">
        <f t="shared" si="1"/>
        <v>0</v>
      </c>
      <c r="T20" s="185">
        <f t="shared" si="1"/>
        <v>0</v>
      </c>
      <c r="U20" s="185">
        <f t="shared" si="1"/>
        <v>0</v>
      </c>
      <c r="V20" s="185">
        <f t="shared" si="1"/>
        <v>0</v>
      </c>
      <c r="W20" s="185">
        <f t="shared" si="1"/>
        <v>0</v>
      </c>
      <c r="X20" s="185"/>
      <c r="Y20" s="87"/>
      <c r="Z20" s="87"/>
      <c r="AA20" s="86"/>
    </row>
    <row r="21" spans="1:27" s="30" customFormat="1" ht="52.5" customHeight="1" x14ac:dyDescent="0.35">
      <c r="A21" s="186" t="s">
        <v>0</v>
      </c>
      <c r="B21" s="187" t="s">
        <v>52</v>
      </c>
      <c r="C21" s="187" t="s">
        <v>3</v>
      </c>
      <c r="D21" s="187" t="s">
        <v>107</v>
      </c>
      <c r="E21" s="187" t="s">
        <v>108</v>
      </c>
      <c r="F21" s="187" t="s">
        <v>17</v>
      </c>
      <c r="G21" s="187" t="s">
        <v>55</v>
      </c>
      <c r="H21" s="187" t="s">
        <v>51</v>
      </c>
      <c r="I21" s="187" t="s">
        <v>2</v>
      </c>
      <c r="J21" s="187" t="s">
        <v>26</v>
      </c>
      <c r="K21" s="188" t="s">
        <v>39</v>
      </c>
      <c r="L21" s="188" t="s">
        <v>40</v>
      </c>
      <c r="M21" s="188" t="s">
        <v>41</v>
      </c>
      <c r="N21" s="188" t="s">
        <v>4</v>
      </c>
      <c r="O21" s="188" t="s">
        <v>22</v>
      </c>
      <c r="P21" s="188" t="s">
        <v>23</v>
      </c>
      <c r="Q21" s="188" t="s">
        <v>24</v>
      </c>
      <c r="R21" s="188" t="s">
        <v>43</v>
      </c>
      <c r="S21" s="188" t="s">
        <v>44</v>
      </c>
      <c r="T21" s="188" t="s">
        <v>45</v>
      </c>
      <c r="U21" s="188" t="s">
        <v>80</v>
      </c>
      <c r="V21" s="188" t="s">
        <v>78</v>
      </c>
      <c r="W21" s="188" t="s">
        <v>81</v>
      </c>
      <c r="X21" s="188" t="s">
        <v>79</v>
      </c>
      <c r="Y21" s="183" t="s">
        <v>54</v>
      </c>
      <c r="Z21" s="96" t="s">
        <v>56</v>
      </c>
      <c r="AA21" s="95" t="s">
        <v>64</v>
      </c>
    </row>
    <row r="22" spans="1:27" s="7" customFormat="1" ht="14.25" customHeight="1" x14ac:dyDescent="0.3">
      <c r="A22" s="88">
        <v>1</v>
      </c>
      <c r="B22" s="60"/>
      <c r="C22" s="100"/>
      <c r="D22" s="62"/>
      <c r="E22" s="63"/>
      <c r="F22" s="51" t="str">
        <f>IF($B22="","",IF($D22="","",IF(Z22&lt;4,"0-3",IF(Z22&lt;10,"4-9","10+"))))</f>
        <v/>
      </c>
      <c r="G22" s="32"/>
      <c r="H22" s="35"/>
      <c r="I22" s="16"/>
      <c r="J22" s="15" t="str">
        <f t="shared" ref="J22:J85" si="2">_xlfn.XLOOKUP($F22,$G$5:$I$5,$G$6:$I$6,"",0)</f>
        <v/>
      </c>
      <c r="K22" s="17" t="str">
        <f t="shared" ref="K22:L22" si="3">IFERROR(J22*H22,"")</f>
        <v/>
      </c>
      <c r="L22" s="17" t="str">
        <f t="shared" si="3"/>
        <v/>
      </c>
      <c r="M22" s="17" t="str">
        <f t="shared" ref="M22" si="4">IFERROR(K22+L22,"")</f>
        <v/>
      </c>
      <c r="N22" s="19" t="str">
        <f t="shared" ref="N22:N85" si="5">IFERROR((IF($C$9&lt;0,0,H22/$H$20)),"")</f>
        <v/>
      </c>
      <c r="O22" s="18" t="str">
        <f t="shared" ref="O22:O85" si="6">IFERROR(($N22*$C$9/(1+$I22)),"")</f>
        <v/>
      </c>
      <c r="P22" s="18" t="str">
        <f t="shared" ref="P22:P85" si="7">IFERROR(($N22*$C$9/(1+$I22)*$I22),"")</f>
        <v/>
      </c>
      <c r="Q22" s="18" t="str">
        <f t="shared" ref="Q22" si="8">IFERROR(O22+P22,"")</f>
        <v/>
      </c>
      <c r="R22" s="18" t="str">
        <f t="shared" ref="R22:S22" si="9">IFERROR(K22+O22,"")</f>
        <v/>
      </c>
      <c r="S22" s="18" t="str">
        <f t="shared" si="9"/>
        <v/>
      </c>
      <c r="T22" s="18" t="str">
        <f t="shared" ref="T22" si="10">IFERROR(R22+S22,"")</f>
        <v/>
      </c>
      <c r="U22" s="39"/>
      <c r="V22" s="39"/>
      <c r="W22" s="38">
        <f>U22+V22</f>
        <v>0</v>
      </c>
      <c r="X22" s="50">
        <f t="shared" ref="X22" si="11">IF(U22="",0,V22/U22)</f>
        <v>0</v>
      </c>
      <c r="Y22" s="64" t="str">
        <f>IF($B22="","",IF($E22="","2025/12/31",$E22))</f>
        <v/>
      </c>
      <c r="Z22" s="42" t="str">
        <f t="shared" ref="Z22" si="12">IF($B22="","",IF($D22="","",DATEDIF(D22,Y22,"Y")))</f>
        <v/>
      </c>
      <c r="AA22" s="42" t="str">
        <f t="shared" ref="AA22" si="13">IF(B22="","",IF(D22="","",IF(OR(D22&gt;DATE(2025,10,31),E22&lt;&gt;0),"Optional","Mandatory")))</f>
        <v/>
      </c>
    </row>
    <row r="23" spans="1:27" s="7" customFormat="1" ht="14.25" customHeight="1" x14ac:dyDescent="0.3">
      <c r="A23" s="89">
        <v>2</v>
      </c>
      <c r="B23" s="60"/>
      <c r="C23" s="61"/>
      <c r="D23" s="62"/>
      <c r="E23" s="63"/>
      <c r="F23" s="51" t="str">
        <f>IF($B23="","",IF($D23="","",IF(Z23&lt;4,"0-3",IF(Z23&lt;10,"4-9","10+"))))</f>
        <v/>
      </c>
      <c r="G23" s="32"/>
      <c r="H23" s="35"/>
      <c r="I23" s="16"/>
      <c r="J23" s="15" t="str">
        <f t="shared" si="2"/>
        <v/>
      </c>
      <c r="K23" s="17" t="str">
        <f t="shared" ref="K23:K86" si="14">IFERROR(J23*H23,"")</f>
        <v/>
      </c>
      <c r="L23" s="17" t="str">
        <f t="shared" ref="L23:L86" si="15">IFERROR(K23*I23,"")</f>
        <v/>
      </c>
      <c r="M23" s="17" t="str">
        <f t="shared" ref="M23:M86" si="16">IFERROR(K23+L23,"")</f>
        <v/>
      </c>
      <c r="N23" s="19" t="str">
        <f t="shared" si="5"/>
        <v/>
      </c>
      <c r="O23" s="18" t="str">
        <f t="shared" si="6"/>
        <v/>
      </c>
      <c r="P23" s="18" t="str">
        <f t="shared" si="7"/>
        <v/>
      </c>
      <c r="Q23" s="18" t="str">
        <f t="shared" ref="Q23:Q86" si="17">IFERROR(O23+P23,"")</f>
        <v/>
      </c>
      <c r="R23" s="18" t="str">
        <f t="shared" ref="R23:R86" si="18">IFERROR(K23+O23,"")</f>
        <v/>
      </c>
      <c r="S23" s="18" t="str">
        <f t="shared" ref="S23:S86" si="19">IFERROR(L23+P23,"")</f>
        <v/>
      </c>
      <c r="T23" s="18" t="str">
        <f t="shared" ref="T23:T86" si="20">IFERROR(R23+S23,"")</f>
        <v/>
      </c>
      <c r="U23" s="40"/>
      <c r="V23" s="40"/>
      <c r="W23" s="38">
        <f t="shared" ref="W23:W86" si="21">U23+V23</f>
        <v>0</v>
      </c>
      <c r="X23" s="50">
        <f t="shared" ref="X23:X86" si="22">IF(U23="",0,V23/U23)</f>
        <v>0</v>
      </c>
      <c r="Y23" s="64" t="str">
        <f>IF($B23="","",IF($E23="","2025/12/31",$E23))</f>
        <v/>
      </c>
      <c r="Z23" s="42" t="str">
        <f>IF($B23="","",IF($D23="","",DATEDIF(D23,Y23,"Y")))</f>
        <v/>
      </c>
      <c r="AA23" s="42" t="str">
        <f>IF(B23="","",IF(D23="","",IF(OR(D23&gt;DATE(2025,10,31),E23&lt;&gt;0),"Optional","Mandatory")))</f>
        <v/>
      </c>
    </row>
    <row r="24" spans="1:27" s="7" customFormat="1" ht="14.25" customHeight="1" x14ac:dyDescent="0.3">
      <c r="A24" s="89">
        <v>3</v>
      </c>
      <c r="B24" s="60"/>
      <c r="C24" s="61"/>
      <c r="D24" s="62"/>
      <c r="E24" s="63"/>
      <c r="F24" s="51" t="str">
        <f t="shared" ref="F24:F86" si="23">IF($B24="","",IF($D24="","",IF(Z24&lt;4,"0-3",IF(Z24&lt;10,"4-9","10+"))))</f>
        <v/>
      </c>
      <c r="G24" s="32"/>
      <c r="H24" s="35"/>
      <c r="I24" s="16"/>
      <c r="J24" s="15" t="str">
        <f t="shared" si="2"/>
        <v/>
      </c>
      <c r="K24" s="17" t="str">
        <f t="shared" si="14"/>
        <v/>
      </c>
      <c r="L24" s="17" t="str">
        <f t="shared" si="15"/>
        <v/>
      </c>
      <c r="M24" s="17" t="str">
        <f t="shared" si="16"/>
        <v/>
      </c>
      <c r="N24" s="19" t="str">
        <f t="shared" si="5"/>
        <v/>
      </c>
      <c r="O24" s="18" t="str">
        <f t="shared" si="6"/>
        <v/>
      </c>
      <c r="P24" s="18" t="str">
        <f t="shared" si="7"/>
        <v/>
      </c>
      <c r="Q24" s="18" t="str">
        <f t="shared" si="17"/>
        <v/>
      </c>
      <c r="R24" s="18" t="str">
        <f t="shared" si="18"/>
        <v/>
      </c>
      <c r="S24" s="18" t="str">
        <f t="shared" si="19"/>
        <v/>
      </c>
      <c r="T24" s="18" t="str">
        <f t="shared" si="20"/>
        <v/>
      </c>
      <c r="U24" s="40"/>
      <c r="V24" s="40"/>
      <c r="W24" s="38">
        <f t="shared" si="21"/>
        <v>0</v>
      </c>
      <c r="X24" s="50">
        <f t="shared" si="22"/>
        <v>0</v>
      </c>
      <c r="Y24" s="64" t="str">
        <f t="shared" ref="Y24:Y86" si="24">IF($B24="","",IF($E24="","2025/12/31",$E24))</f>
        <v/>
      </c>
      <c r="Z24" s="42" t="str">
        <f t="shared" ref="Z24:Z86" si="25">IF($B24="","",IF($D24="","",DATEDIF(D24,Y24,"Y")))</f>
        <v/>
      </c>
      <c r="AA24" s="42" t="str">
        <f t="shared" ref="AA24:AA86" si="26">IF(B24="","",IF(D24="","",IF(OR(D24&gt;DATE(2025,10,31),E24&lt;&gt;0),"Optional","Mandatory")))</f>
        <v/>
      </c>
    </row>
    <row r="25" spans="1:27" s="7" customFormat="1" ht="14.25" customHeight="1" x14ac:dyDescent="0.3">
      <c r="A25" s="89">
        <v>4</v>
      </c>
      <c r="B25" s="60"/>
      <c r="C25" s="61"/>
      <c r="D25" s="62"/>
      <c r="E25" s="63"/>
      <c r="F25" s="51" t="str">
        <f t="shared" si="23"/>
        <v/>
      </c>
      <c r="G25" s="32"/>
      <c r="H25" s="35"/>
      <c r="I25" s="16"/>
      <c r="J25" s="15" t="str">
        <f t="shared" si="2"/>
        <v/>
      </c>
      <c r="K25" s="17" t="str">
        <f t="shared" si="14"/>
        <v/>
      </c>
      <c r="L25" s="17" t="str">
        <f t="shared" si="15"/>
        <v/>
      </c>
      <c r="M25" s="17" t="str">
        <f t="shared" si="16"/>
        <v/>
      </c>
      <c r="N25" s="19" t="str">
        <f t="shared" si="5"/>
        <v/>
      </c>
      <c r="O25" s="18" t="str">
        <f t="shared" si="6"/>
        <v/>
      </c>
      <c r="P25" s="18" t="str">
        <f t="shared" si="7"/>
        <v/>
      </c>
      <c r="Q25" s="18" t="str">
        <f t="shared" si="17"/>
        <v/>
      </c>
      <c r="R25" s="18" t="str">
        <f t="shared" si="18"/>
        <v/>
      </c>
      <c r="S25" s="18" t="str">
        <f t="shared" si="19"/>
        <v/>
      </c>
      <c r="T25" s="18" t="str">
        <f t="shared" si="20"/>
        <v/>
      </c>
      <c r="U25" s="40"/>
      <c r="V25" s="40"/>
      <c r="W25" s="38">
        <f t="shared" si="21"/>
        <v>0</v>
      </c>
      <c r="X25" s="50">
        <f t="shared" si="22"/>
        <v>0</v>
      </c>
      <c r="Y25" s="64" t="str">
        <f t="shared" si="24"/>
        <v/>
      </c>
      <c r="Z25" s="42" t="str">
        <f t="shared" si="25"/>
        <v/>
      </c>
      <c r="AA25" s="42" t="str">
        <f t="shared" si="26"/>
        <v/>
      </c>
    </row>
    <row r="26" spans="1:27" s="7" customFormat="1" ht="14.25" customHeight="1" x14ac:dyDescent="0.3">
      <c r="A26" s="89">
        <v>5</v>
      </c>
      <c r="B26" s="60"/>
      <c r="C26" s="61"/>
      <c r="D26" s="62"/>
      <c r="E26" s="63"/>
      <c r="F26" s="51" t="str">
        <f>IF($B26="","",IF($D26="","",IF(Z26&lt;4,"0-3",IF(Z26&lt;10,"4-9","10+"))))</f>
        <v/>
      </c>
      <c r="G26" s="32"/>
      <c r="H26" s="35"/>
      <c r="I26" s="16"/>
      <c r="J26" s="15" t="str">
        <f t="shared" si="2"/>
        <v/>
      </c>
      <c r="K26" s="17" t="str">
        <f t="shared" si="14"/>
        <v/>
      </c>
      <c r="L26" s="17" t="str">
        <f t="shared" si="15"/>
        <v/>
      </c>
      <c r="M26" s="17" t="str">
        <f t="shared" si="16"/>
        <v/>
      </c>
      <c r="N26" s="19" t="str">
        <f t="shared" si="5"/>
        <v/>
      </c>
      <c r="O26" s="18" t="str">
        <f t="shared" si="6"/>
        <v/>
      </c>
      <c r="P26" s="18" t="str">
        <f t="shared" si="7"/>
        <v/>
      </c>
      <c r="Q26" s="18" t="str">
        <f t="shared" si="17"/>
        <v/>
      </c>
      <c r="R26" s="18" t="str">
        <f t="shared" si="18"/>
        <v/>
      </c>
      <c r="S26" s="18" t="str">
        <f t="shared" si="19"/>
        <v/>
      </c>
      <c r="T26" s="18" t="str">
        <f t="shared" si="20"/>
        <v/>
      </c>
      <c r="U26" s="40"/>
      <c r="V26" s="40"/>
      <c r="W26" s="38">
        <f t="shared" si="21"/>
        <v>0</v>
      </c>
      <c r="X26" s="50">
        <f t="shared" si="22"/>
        <v>0</v>
      </c>
      <c r="Y26" s="64" t="str">
        <f>IF($B26="","",IF($E26="","2025/12/31",$E26))</f>
        <v/>
      </c>
      <c r="Z26" s="42" t="str">
        <f>IF($B26="","",IF($D26="","",DATEDIF(D26,Y26,"Y")))</f>
        <v/>
      </c>
      <c r="AA26" s="42" t="str">
        <f>IF(B26="","",IF(D26="","",IF(OR(D26&gt;DATE(2025,10,31),E26&lt;&gt;0),"Optional","Mandatory")))</f>
        <v/>
      </c>
    </row>
    <row r="27" spans="1:27" s="7" customFormat="1" ht="14.25" customHeight="1" x14ac:dyDescent="0.3">
      <c r="A27" s="89">
        <v>6</v>
      </c>
      <c r="B27" s="60"/>
      <c r="C27" s="61"/>
      <c r="D27" s="62"/>
      <c r="E27" s="63"/>
      <c r="F27" s="51" t="str">
        <f t="shared" si="23"/>
        <v/>
      </c>
      <c r="G27" s="32"/>
      <c r="H27" s="35"/>
      <c r="I27" s="16"/>
      <c r="J27" s="15" t="str">
        <f t="shared" si="2"/>
        <v/>
      </c>
      <c r="K27" s="17" t="str">
        <f t="shared" si="14"/>
        <v/>
      </c>
      <c r="L27" s="17" t="str">
        <f t="shared" si="15"/>
        <v/>
      </c>
      <c r="M27" s="17" t="str">
        <f t="shared" si="16"/>
        <v/>
      </c>
      <c r="N27" s="19" t="str">
        <f t="shared" si="5"/>
        <v/>
      </c>
      <c r="O27" s="18" t="str">
        <f t="shared" si="6"/>
        <v/>
      </c>
      <c r="P27" s="18" t="str">
        <f t="shared" si="7"/>
        <v/>
      </c>
      <c r="Q27" s="18" t="str">
        <f t="shared" si="17"/>
        <v/>
      </c>
      <c r="R27" s="18" t="str">
        <f t="shared" si="18"/>
        <v/>
      </c>
      <c r="S27" s="18" t="str">
        <f t="shared" si="19"/>
        <v/>
      </c>
      <c r="T27" s="18" t="str">
        <f t="shared" si="20"/>
        <v/>
      </c>
      <c r="U27" s="40"/>
      <c r="V27" s="40"/>
      <c r="W27" s="38">
        <f t="shared" si="21"/>
        <v>0</v>
      </c>
      <c r="X27" s="50">
        <f t="shared" si="22"/>
        <v>0</v>
      </c>
      <c r="Y27" s="64" t="str">
        <f t="shared" si="24"/>
        <v/>
      </c>
      <c r="Z27" s="42" t="str">
        <f t="shared" si="25"/>
        <v/>
      </c>
      <c r="AA27" s="42" t="str">
        <f t="shared" si="26"/>
        <v/>
      </c>
    </row>
    <row r="28" spans="1:27" s="7" customFormat="1" ht="14.25" customHeight="1" x14ac:dyDescent="0.3">
      <c r="A28" s="89">
        <v>7</v>
      </c>
      <c r="B28" s="60"/>
      <c r="C28" s="61"/>
      <c r="D28" s="62"/>
      <c r="E28" s="63"/>
      <c r="F28" s="51" t="str">
        <f t="shared" si="23"/>
        <v/>
      </c>
      <c r="G28" s="32"/>
      <c r="H28" s="35"/>
      <c r="I28" s="16"/>
      <c r="J28" s="15" t="str">
        <f t="shared" si="2"/>
        <v/>
      </c>
      <c r="K28" s="17" t="str">
        <f t="shared" si="14"/>
        <v/>
      </c>
      <c r="L28" s="17" t="str">
        <f t="shared" si="15"/>
        <v/>
      </c>
      <c r="M28" s="17" t="str">
        <f t="shared" si="16"/>
        <v/>
      </c>
      <c r="N28" s="19" t="str">
        <f t="shared" si="5"/>
        <v/>
      </c>
      <c r="O28" s="18" t="str">
        <f t="shared" si="6"/>
        <v/>
      </c>
      <c r="P28" s="18" t="str">
        <f t="shared" si="7"/>
        <v/>
      </c>
      <c r="Q28" s="18" t="str">
        <f t="shared" si="17"/>
        <v/>
      </c>
      <c r="R28" s="18" t="str">
        <f t="shared" si="18"/>
        <v/>
      </c>
      <c r="S28" s="18" t="str">
        <f t="shared" si="19"/>
        <v/>
      </c>
      <c r="T28" s="18" t="str">
        <f t="shared" si="20"/>
        <v/>
      </c>
      <c r="U28" s="40"/>
      <c r="V28" s="40"/>
      <c r="W28" s="38">
        <f t="shared" si="21"/>
        <v>0</v>
      </c>
      <c r="X28" s="50">
        <f t="shared" si="22"/>
        <v>0</v>
      </c>
      <c r="Y28" s="64" t="str">
        <f t="shared" si="24"/>
        <v/>
      </c>
      <c r="Z28" s="42" t="str">
        <f t="shared" si="25"/>
        <v/>
      </c>
      <c r="AA28" s="42" t="str">
        <f t="shared" si="26"/>
        <v/>
      </c>
    </row>
    <row r="29" spans="1:27" s="7" customFormat="1" ht="14.25" customHeight="1" x14ac:dyDescent="0.3">
      <c r="A29" s="89">
        <v>8</v>
      </c>
      <c r="B29" s="60"/>
      <c r="C29" s="61"/>
      <c r="D29" s="62"/>
      <c r="E29" s="63"/>
      <c r="F29" s="51" t="str">
        <f t="shared" si="23"/>
        <v/>
      </c>
      <c r="G29" s="32"/>
      <c r="H29" s="35"/>
      <c r="I29" s="16"/>
      <c r="J29" s="15" t="str">
        <f t="shared" si="2"/>
        <v/>
      </c>
      <c r="K29" s="17" t="str">
        <f t="shared" si="14"/>
        <v/>
      </c>
      <c r="L29" s="17" t="str">
        <f t="shared" si="15"/>
        <v/>
      </c>
      <c r="M29" s="17" t="str">
        <f t="shared" si="16"/>
        <v/>
      </c>
      <c r="N29" s="19" t="str">
        <f t="shared" si="5"/>
        <v/>
      </c>
      <c r="O29" s="18" t="str">
        <f t="shared" si="6"/>
        <v/>
      </c>
      <c r="P29" s="18" t="str">
        <f t="shared" si="7"/>
        <v/>
      </c>
      <c r="Q29" s="18" t="str">
        <f t="shared" si="17"/>
        <v/>
      </c>
      <c r="R29" s="18" t="str">
        <f t="shared" si="18"/>
        <v/>
      </c>
      <c r="S29" s="18" t="str">
        <f t="shared" si="19"/>
        <v/>
      </c>
      <c r="T29" s="18" t="str">
        <f t="shared" si="20"/>
        <v/>
      </c>
      <c r="U29" s="40"/>
      <c r="V29" s="40"/>
      <c r="W29" s="38">
        <f t="shared" si="21"/>
        <v>0</v>
      </c>
      <c r="X29" s="50">
        <f t="shared" si="22"/>
        <v>0</v>
      </c>
      <c r="Y29" s="64" t="str">
        <f t="shared" si="24"/>
        <v/>
      </c>
      <c r="Z29" s="42" t="str">
        <f t="shared" si="25"/>
        <v/>
      </c>
      <c r="AA29" s="42" t="str">
        <f t="shared" si="26"/>
        <v/>
      </c>
    </row>
    <row r="30" spans="1:27" s="7" customFormat="1" ht="14.25" customHeight="1" x14ac:dyDescent="0.3">
      <c r="A30" s="89">
        <v>9</v>
      </c>
      <c r="B30" s="60"/>
      <c r="C30" s="61"/>
      <c r="D30" s="62"/>
      <c r="E30" s="63"/>
      <c r="F30" s="51" t="str">
        <f t="shared" si="23"/>
        <v/>
      </c>
      <c r="G30" s="32"/>
      <c r="H30" s="35"/>
      <c r="I30" s="16"/>
      <c r="J30" s="15" t="str">
        <f t="shared" si="2"/>
        <v/>
      </c>
      <c r="K30" s="17" t="str">
        <f t="shared" si="14"/>
        <v/>
      </c>
      <c r="L30" s="17" t="str">
        <f t="shared" si="15"/>
        <v/>
      </c>
      <c r="M30" s="17" t="str">
        <f t="shared" si="16"/>
        <v/>
      </c>
      <c r="N30" s="19" t="str">
        <f t="shared" si="5"/>
        <v/>
      </c>
      <c r="O30" s="18" t="str">
        <f t="shared" si="6"/>
        <v/>
      </c>
      <c r="P30" s="18" t="str">
        <f t="shared" si="7"/>
        <v/>
      </c>
      <c r="Q30" s="18" t="str">
        <f t="shared" si="17"/>
        <v/>
      </c>
      <c r="R30" s="18" t="str">
        <f t="shared" si="18"/>
        <v/>
      </c>
      <c r="S30" s="18" t="str">
        <f t="shared" si="19"/>
        <v/>
      </c>
      <c r="T30" s="18" t="str">
        <f t="shared" si="20"/>
        <v/>
      </c>
      <c r="U30" s="40"/>
      <c r="V30" s="40"/>
      <c r="W30" s="38">
        <f t="shared" si="21"/>
        <v>0</v>
      </c>
      <c r="X30" s="50">
        <f t="shared" si="22"/>
        <v>0</v>
      </c>
      <c r="Y30" s="64" t="str">
        <f t="shared" si="24"/>
        <v/>
      </c>
      <c r="Z30" s="42" t="str">
        <f t="shared" si="25"/>
        <v/>
      </c>
      <c r="AA30" s="42" t="str">
        <f t="shared" si="26"/>
        <v/>
      </c>
    </row>
    <row r="31" spans="1:27" s="7" customFormat="1" ht="14.25" customHeight="1" x14ac:dyDescent="0.3">
      <c r="A31" s="89">
        <v>10</v>
      </c>
      <c r="B31" s="60"/>
      <c r="C31" s="61"/>
      <c r="D31" s="62"/>
      <c r="E31" s="63"/>
      <c r="F31" s="51" t="str">
        <f t="shared" si="23"/>
        <v/>
      </c>
      <c r="G31" s="32"/>
      <c r="H31" s="35"/>
      <c r="I31" s="16"/>
      <c r="J31" s="15" t="str">
        <f t="shared" si="2"/>
        <v/>
      </c>
      <c r="K31" s="17" t="str">
        <f t="shared" si="14"/>
        <v/>
      </c>
      <c r="L31" s="17" t="str">
        <f t="shared" si="15"/>
        <v/>
      </c>
      <c r="M31" s="17" t="str">
        <f t="shared" si="16"/>
        <v/>
      </c>
      <c r="N31" s="19" t="str">
        <f t="shared" si="5"/>
        <v/>
      </c>
      <c r="O31" s="18" t="str">
        <f t="shared" si="6"/>
        <v/>
      </c>
      <c r="P31" s="18" t="str">
        <f t="shared" si="7"/>
        <v/>
      </c>
      <c r="Q31" s="18" t="str">
        <f t="shared" si="17"/>
        <v/>
      </c>
      <c r="R31" s="18" t="str">
        <f t="shared" si="18"/>
        <v/>
      </c>
      <c r="S31" s="18" t="str">
        <f t="shared" si="19"/>
        <v/>
      </c>
      <c r="T31" s="18" t="str">
        <f t="shared" si="20"/>
        <v/>
      </c>
      <c r="U31" s="40"/>
      <c r="V31" s="40"/>
      <c r="W31" s="38">
        <f t="shared" si="21"/>
        <v>0</v>
      </c>
      <c r="X31" s="50">
        <f t="shared" si="22"/>
        <v>0</v>
      </c>
      <c r="Y31" s="64" t="str">
        <f t="shared" si="24"/>
        <v/>
      </c>
      <c r="Z31" s="42" t="str">
        <f t="shared" si="25"/>
        <v/>
      </c>
      <c r="AA31" s="42" t="str">
        <f t="shared" si="26"/>
        <v/>
      </c>
    </row>
    <row r="32" spans="1:27" s="7" customFormat="1" ht="14.25" customHeight="1" x14ac:dyDescent="0.3">
      <c r="A32" s="89">
        <v>11</v>
      </c>
      <c r="B32" s="60"/>
      <c r="C32" s="61"/>
      <c r="D32" s="62"/>
      <c r="E32" s="63"/>
      <c r="F32" s="51" t="str">
        <f t="shared" si="23"/>
        <v/>
      </c>
      <c r="G32" s="32"/>
      <c r="H32" s="35"/>
      <c r="I32" s="16"/>
      <c r="J32" s="15" t="str">
        <f t="shared" si="2"/>
        <v/>
      </c>
      <c r="K32" s="17" t="str">
        <f t="shared" si="14"/>
        <v/>
      </c>
      <c r="L32" s="17" t="str">
        <f t="shared" si="15"/>
        <v/>
      </c>
      <c r="M32" s="17" t="str">
        <f t="shared" si="16"/>
        <v/>
      </c>
      <c r="N32" s="19" t="str">
        <f t="shared" si="5"/>
        <v/>
      </c>
      <c r="O32" s="18" t="str">
        <f t="shared" si="6"/>
        <v/>
      </c>
      <c r="P32" s="18" t="str">
        <f t="shared" si="7"/>
        <v/>
      </c>
      <c r="Q32" s="18" t="str">
        <f t="shared" si="17"/>
        <v/>
      </c>
      <c r="R32" s="18" t="str">
        <f t="shared" si="18"/>
        <v/>
      </c>
      <c r="S32" s="18" t="str">
        <f t="shared" si="19"/>
        <v/>
      </c>
      <c r="T32" s="18" t="str">
        <f t="shared" si="20"/>
        <v/>
      </c>
      <c r="U32" s="40"/>
      <c r="V32" s="40"/>
      <c r="W32" s="38">
        <f t="shared" si="21"/>
        <v>0</v>
      </c>
      <c r="X32" s="50">
        <f t="shared" si="22"/>
        <v>0</v>
      </c>
      <c r="Y32" s="64" t="str">
        <f t="shared" si="24"/>
        <v/>
      </c>
      <c r="Z32" s="42" t="str">
        <f t="shared" si="25"/>
        <v/>
      </c>
      <c r="AA32" s="42" t="str">
        <f t="shared" si="26"/>
        <v/>
      </c>
    </row>
    <row r="33" spans="1:27" s="7" customFormat="1" ht="14.25" customHeight="1" x14ac:dyDescent="0.3">
      <c r="A33" s="89">
        <v>12</v>
      </c>
      <c r="B33" s="60"/>
      <c r="C33" s="61"/>
      <c r="D33" s="62"/>
      <c r="E33" s="63"/>
      <c r="F33" s="51" t="str">
        <f t="shared" si="23"/>
        <v/>
      </c>
      <c r="G33" s="32"/>
      <c r="H33" s="35"/>
      <c r="I33" s="16"/>
      <c r="J33" s="15" t="str">
        <f t="shared" si="2"/>
        <v/>
      </c>
      <c r="K33" s="17" t="str">
        <f t="shared" si="14"/>
        <v/>
      </c>
      <c r="L33" s="17" t="str">
        <f t="shared" si="15"/>
        <v/>
      </c>
      <c r="M33" s="17" t="str">
        <f t="shared" si="16"/>
        <v/>
      </c>
      <c r="N33" s="19" t="str">
        <f t="shared" si="5"/>
        <v/>
      </c>
      <c r="O33" s="18" t="str">
        <f t="shared" si="6"/>
        <v/>
      </c>
      <c r="P33" s="18" t="str">
        <f t="shared" si="7"/>
        <v/>
      </c>
      <c r="Q33" s="18" t="str">
        <f t="shared" si="17"/>
        <v/>
      </c>
      <c r="R33" s="18" t="str">
        <f t="shared" si="18"/>
        <v/>
      </c>
      <c r="S33" s="18" t="str">
        <f t="shared" si="19"/>
        <v/>
      </c>
      <c r="T33" s="18" t="str">
        <f t="shared" si="20"/>
        <v/>
      </c>
      <c r="U33" s="40"/>
      <c r="V33" s="40"/>
      <c r="W33" s="38">
        <f t="shared" si="21"/>
        <v>0</v>
      </c>
      <c r="X33" s="50">
        <f t="shared" si="22"/>
        <v>0</v>
      </c>
      <c r="Y33" s="64" t="str">
        <f t="shared" si="24"/>
        <v/>
      </c>
      <c r="Z33" s="42" t="str">
        <f t="shared" si="25"/>
        <v/>
      </c>
      <c r="AA33" s="42" t="str">
        <f t="shared" si="26"/>
        <v/>
      </c>
    </row>
    <row r="34" spans="1:27" s="7" customFormat="1" ht="14.25" customHeight="1" x14ac:dyDescent="0.3">
      <c r="A34" s="89">
        <v>13</v>
      </c>
      <c r="B34" s="60"/>
      <c r="C34" s="61"/>
      <c r="D34" s="62"/>
      <c r="E34" s="63"/>
      <c r="F34" s="51" t="str">
        <f t="shared" si="23"/>
        <v/>
      </c>
      <c r="G34" s="32"/>
      <c r="H34" s="35"/>
      <c r="I34" s="16"/>
      <c r="J34" s="15" t="str">
        <f t="shared" si="2"/>
        <v/>
      </c>
      <c r="K34" s="17" t="str">
        <f t="shared" si="14"/>
        <v/>
      </c>
      <c r="L34" s="17" t="str">
        <f t="shared" si="15"/>
        <v/>
      </c>
      <c r="M34" s="17" t="str">
        <f t="shared" si="16"/>
        <v/>
      </c>
      <c r="N34" s="19" t="str">
        <f t="shared" si="5"/>
        <v/>
      </c>
      <c r="O34" s="18" t="str">
        <f t="shared" si="6"/>
        <v/>
      </c>
      <c r="P34" s="18" t="str">
        <f t="shared" si="7"/>
        <v/>
      </c>
      <c r="Q34" s="18" t="str">
        <f t="shared" si="17"/>
        <v/>
      </c>
      <c r="R34" s="18" t="str">
        <f t="shared" si="18"/>
        <v/>
      </c>
      <c r="S34" s="18" t="str">
        <f t="shared" si="19"/>
        <v/>
      </c>
      <c r="T34" s="18" t="str">
        <f t="shared" si="20"/>
        <v/>
      </c>
      <c r="U34" s="40"/>
      <c r="V34" s="40"/>
      <c r="W34" s="38">
        <f t="shared" si="21"/>
        <v>0</v>
      </c>
      <c r="X34" s="50">
        <f t="shared" si="22"/>
        <v>0</v>
      </c>
      <c r="Y34" s="64" t="str">
        <f t="shared" si="24"/>
        <v/>
      </c>
      <c r="Z34" s="42" t="str">
        <f t="shared" si="25"/>
        <v/>
      </c>
      <c r="AA34" s="42" t="str">
        <f t="shared" si="26"/>
        <v/>
      </c>
    </row>
    <row r="35" spans="1:27" s="7" customFormat="1" ht="14.25" customHeight="1" x14ac:dyDescent="0.3">
      <c r="A35" s="89">
        <v>14</v>
      </c>
      <c r="B35" s="60"/>
      <c r="C35" s="61"/>
      <c r="D35" s="62"/>
      <c r="E35" s="63"/>
      <c r="F35" s="51" t="str">
        <f t="shared" si="23"/>
        <v/>
      </c>
      <c r="G35" s="32"/>
      <c r="H35" s="35"/>
      <c r="I35" s="16"/>
      <c r="J35" s="15" t="str">
        <f t="shared" si="2"/>
        <v/>
      </c>
      <c r="K35" s="17" t="str">
        <f t="shared" si="14"/>
        <v/>
      </c>
      <c r="L35" s="17" t="str">
        <f t="shared" si="15"/>
        <v/>
      </c>
      <c r="M35" s="17" t="str">
        <f t="shared" si="16"/>
        <v/>
      </c>
      <c r="N35" s="19" t="str">
        <f t="shared" si="5"/>
        <v/>
      </c>
      <c r="O35" s="18" t="str">
        <f t="shared" si="6"/>
        <v/>
      </c>
      <c r="P35" s="18" t="str">
        <f t="shared" si="7"/>
        <v/>
      </c>
      <c r="Q35" s="18" t="str">
        <f t="shared" si="17"/>
        <v/>
      </c>
      <c r="R35" s="18" t="str">
        <f t="shared" si="18"/>
        <v/>
      </c>
      <c r="S35" s="18" t="str">
        <f t="shared" si="19"/>
        <v/>
      </c>
      <c r="T35" s="18" t="str">
        <f t="shared" si="20"/>
        <v/>
      </c>
      <c r="U35" s="40"/>
      <c r="V35" s="40"/>
      <c r="W35" s="38">
        <f t="shared" si="21"/>
        <v>0</v>
      </c>
      <c r="X35" s="50">
        <f t="shared" si="22"/>
        <v>0</v>
      </c>
      <c r="Y35" s="64" t="str">
        <f t="shared" si="24"/>
        <v/>
      </c>
      <c r="Z35" s="42" t="str">
        <f t="shared" si="25"/>
        <v/>
      </c>
      <c r="AA35" s="42" t="str">
        <f t="shared" si="26"/>
        <v/>
      </c>
    </row>
    <row r="36" spans="1:27" s="7" customFormat="1" ht="14.25" customHeight="1" x14ac:dyDescent="0.3">
      <c r="A36" s="89">
        <v>15</v>
      </c>
      <c r="B36" s="60"/>
      <c r="C36" s="61"/>
      <c r="D36" s="62"/>
      <c r="E36" s="63"/>
      <c r="F36" s="51" t="str">
        <f t="shared" si="23"/>
        <v/>
      </c>
      <c r="G36" s="32"/>
      <c r="H36" s="35"/>
      <c r="I36" s="16"/>
      <c r="J36" s="15" t="str">
        <f t="shared" si="2"/>
        <v/>
      </c>
      <c r="K36" s="17" t="str">
        <f t="shared" si="14"/>
        <v/>
      </c>
      <c r="L36" s="17" t="str">
        <f t="shared" si="15"/>
        <v/>
      </c>
      <c r="M36" s="17" t="str">
        <f t="shared" si="16"/>
        <v/>
      </c>
      <c r="N36" s="19" t="str">
        <f t="shared" si="5"/>
        <v/>
      </c>
      <c r="O36" s="18" t="str">
        <f t="shared" si="6"/>
        <v/>
      </c>
      <c r="P36" s="18" t="str">
        <f t="shared" si="7"/>
        <v/>
      </c>
      <c r="Q36" s="18" t="str">
        <f t="shared" si="17"/>
        <v/>
      </c>
      <c r="R36" s="18" t="str">
        <f t="shared" si="18"/>
        <v/>
      </c>
      <c r="S36" s="18" t="str">
        <f t="shared" si="19"/>
        <v/>
      </c>
      <c r="T36" s="18" t="str">
        <f t="shared" si="20"/>
        <v/>
      </c>
      <c r="U36" s="40"/>
      <c r="V36" s="40"/>
      <c r="W36" s="38">
        <f t="shared" si="21"/>
        <v>0</v>
      </c>
      <c r="X36" s="50">
        <f t="shared" si="22"/>
        <v>0</v>
      </c>
      <c r="Y36" s="64" t="str">
        <f t="shared" si="24"/>
        <v/>
      </c>
      <c r="Z36" s="42" t="str">
        <f t="shared" si="25"/>
        <v/>
      </c>
      <c r="AA36" s="42" t="str">
        <f t="shared" si="26"/>
        <v/>
      </c>
    </row>
    <row r="37" spans="1:27" s="7" customFormat="1" ht="14.25" customHeight="1" x14ac:dyDescent="0.3">
      <c r="A37" s="89">
        <v>16</v>
      </c>
      <c r="B37" s="60"/>
      <c r="C37" s="61"/>
      <c r="D37" s="62"/>
      <c r="E37" s="63"/>
      <c r="F37" s="51" t="str">
        <f t="shared" si="23"/>
        <v/>
      </c>
      <c r="G37" s="32"/>
      <c r="H37" s="35"/>
      <c r="I37" s="16"/>
      <c r="J37" s="15" t="str">
        <f t="shared" si="2"/>
        <v/>
      </c>
      <c r="K37" s="17" t="str">
        <f t="shared" si="14"/>
        <v/>
      </c>
      <c r="L37" s="17" t="str">
        <f t="shared" si="15"/>
        <v/>
      </c>
      <c r="M37" s="17" t="str">
        <f t="shared" si="16"/>
        <v/>
      </c>
      <c r="N37" s="19" t="str">
        <f t="shared" si="5"/>
        <v/>
      </c>
      <c r="O37" s="18" t="str">
        <f t="shared" si="6"/>
        <v/>
      </c>
      <c r="P37" s="18" t="str">
        <f t="shared" si="7"/>
        <v/>
      </c>
      <c r="Q37" s="18" t="str">
        <f t="shared" si="17"/>
        <v/>
      </c>
      <c r="R37" s="18" t="str">
        <f t="shared" si="18"/>
        <v/>
      </c>
      <c r="S37" s="18" t="str">
        <f t="shared" si="19"/>
        <v/>
      </c>
      <c r="T37" s="18" t="str">
        <f t="shared" si="20"/>
        <v/>
      </c>
      <c r="U37" s="40"/>
      <c r="V37" s="40"/>
      <c r="W37" s="38">
        <f t="shared" si="21"/>
        <v>0</v>
      </c>
      <c r="X37" s="50">
        <f t="shared" si="22"/>
        <v>0</v>
      </c>
      <c r="Y37" s="64" t="str">
        <f t="shared" si="24"/>
        <v/>
      </c>
      <c r="Z37" s="42" t="str">
        <f t="shared" si="25"/>
        <v/>
      </c>
      <c r="AA37" s="42" t="str">
        <f t="shared" si="26"/>
        <v/>
      </c>
    </row>
    <row r="38" spans="1:27" s="7" customFormat="1" ht="14.25" customHeight="1" x14ac:dyDescent="0.3">
      <c r="A38" s="89">
        <v>17</v>
      </c>
      <c r="B38" s="60"/>
      <c r="C38" s="61"/>
      <c r="D38" s="62"/>
      <c r="E38" s="63"/>
      <c r="F38" s="51" t="str">
        <f t="shared" si="23"/>
        <v/>
      </c>
      <c r="G38" s="32"/>
      <c r="H38" s="35"/>
      <c r="I38" s="16"/>
      <c r="J38" s="15" t="str">
        <f t="shared" si="2"/>
        <v/>
      </c>
      <c r="K38" s="17" t="str">
        <f t="shared" si="14"/>
        <v/>
      </c>
      <c r="L38" s="17" t="str">
        <f t="shared" si="15"/>
        <v/>
      </c>
      <c r="M38" s="17" t="str">
        <f t="shared" si="16"/>
        <v/>
      </c>
      <c r="N38" s="19" t="str">
        <f t="shared" si="5"/>
        <v/>
      </c>
      <c r="O38" s="18" t="str">
        <f t="shared" si="6"/>
        <v/>
      </c>
      <c r="P38" s="18" t="str">
        <f t="shared" si="7"/>
        <v/>
      </c>
      <c r="Q38" s="18" t="str">
        <f t="shared" si="17"/>
        <v/>
      </c>
      <c r="R38" s="18" t="str">
        <f t="shared" si="18"/>
        <v/>
      </c>
      <c r="S38" s="18" t="str">
        <f t="shared" si="19"/>
        <v/>
      </c>
      <c r="T38" s="18" t="str">
        <f t="shared" si="20"/>
        <v/>
      </c>
      <c r="U38" s="40"/>
      <c r="V38" s="40"/>
      <c r="W38" s="38">
        <f t="shared" si="21"/>
        <v>0</v>
      </c>
      <c r="X38" s="50">
        <f t="shared" si="22"/>
        <v>0</v>
      </c>
      <c r="Y38" s="64" t="str">
        <f t="shared" si="24"/>
        <v/>
      </c>
      <c r="Z38" s="42" t="str">
        <f t="shared" si="25"/>
        <v/>
      </c>
      <c r="AA38" s="42" t="str">
        <f t="shared" si="26"/>
        <v/>
      </c>
    </row>
    <row r="39" spans="1:27" s="7" customFormat="1" ht="14.25" customHeight="1" x14ac:dyDescent="0.3">
      <c r="A39" s="89">
        <v>18</v>
      </c>
      <c r="B39" s="60"/>
      <c r="C39" s="61"/>
      <c r="D39" s="62"/>
      <c r="E39" s="63"/>
      <c r="F39" s="51" t="str">
        <f t="shared" si="23"/>
        <v/>
      </c>
      <c r="G39" s="32"/>
      <c r="H39" s="35"/>
      <c r="I39" s="16"/>
      <c r="J39" s="15" t="str">
        <f t="shared" si="2"/>
        <v/>
      </c>
      <c r="K39" s="17" t="str">
        <f t="shared" si="14"/>
        <v/>
      </c>
      <c r="L39" s="17" t="str">
        <f t="shared" si="15"/>
        <v/>
      </c>
      <c r="M39" s="17" t="str">
        <f t="shared" si="16"/>
        <v/>
      </c>
      <c r="N39" s="19" t="str">
        <f t="shared" si="5"/>
        <v/>
      </c>
      <c r="O39" s="18" t="str">
        <f t="shared" si="6"/>
        <v/>
      </c>
      <c r="P39" s="18" t="str">
        <f t="shared" si="7"/>
        <v/>
      </c>
      <c r="Q39" s="18" t="str">
        <f t="shared" si="17"/>
        <v/>
      </c>
      <c r="R39" s="18" t="str">
        <f t="shared" si="18"/>
        <v/>
      </c>
      <c r="S39" s="18" t="str">
        <f t="shared" si="19"/>
        <v/>
      </c>
      <c r="T39" s="18" t="str">
        <f t="shared" si="20"/>
        <v/>
      </c>
      <c r="U39" s="40"/>
      <c r="V39" s="40"/>
      <c r="W39" s="38">
        <f t="shared" si="21"/>
        <v>0</v>
      </c>
      <c r="X39" s="50">
        <f t="shared" si="22"/>
        <v>0</v>
      </c>
      <c r="Y39" s="64" t="str">
        <f t="shared" si="24"/>
        <v/>
      </c>
      <c r="Z39" s="42" t="str">
        <f t="shared" si="25"/>
        <v/>
      </c>
      <c r="AA39" s="42" t="str">
        <f t="shared" si="26"/>
        <v/>
      </c>
    </row>
    <row r="40" spans="1:27" s="7" customFormat="1" ht="14.25" customHeight="1" x14ac:dyDescent="0.3">
      <c r="A40" s="89">
        <v>19</v>
      </c>
      <c r="B40" s="60"/>
      <c r="C40" s="61"/>
      <c r="D40" s="62"/>
      <c r="E40" s="63"/>
      <c r="F40" s="51" t="str">
        <f t="shared" si="23"/>
        <v/>
      </c>
      <c r="G40" s="32"/>
      <c r="H40" s="35"/>
      <c r="I40" s="16"/>
      <c r="J40" s="15" t="str">
        <f t="shared" si="2"/>
        <v/>
      </c>
      <c r="K40" s="17" t="str">
        <f t="shared" si="14"/>
        <v/>
      </c>
      <c r="L40" s="17" t="str">
        <f t="shared" si="15"/>
        <v/>
      </c>
      <c r="M40" s="17" t="str">
        <f t="shared" si="16"/>
        <v/>
      </c>
      <c r="N40" s="19" t="str">
        <f t="shared" si="5"/>
        <v/>
      </c>
      <c r="O40" s="18" t="str">
        <f t="shared" si="6"/>
        <v/>
      </c>
      <c r="P40" s="18" t="str">
        <f t="shared" si="7"/>
        <v/>
      </c>
      <c r="Q40" s="18" t="str">
        <f t="shared" si="17"/>
        <v/>
      </c>
      <c r="R40" s="18" t="str">
        <f t="shared" si="18"/>
        <v/>
      </c>
      <c r="S40" s="18" t="str">
        <f t="shared" si="19"/>
        <v/>
      </c>
      <c r="T40" s="18" t="str">
        <f t="shared" si="20"/>
        <v/>
      </c>
      <c r="U40" s="40"/>
      <c r="V40" s="40"/>
      <c r="W40" s="38">
        <f t="shared" si="21"/>
        <v>0</v>
      </c>
      <c r="X40" s="50">
        <f t="shared" si="22"/>
        <v>0</v>
      </c>
      <c r="Y40" s="64" t="str">
        <f t="shared" si="24"/>
        <v/>
      </c>
      <c r="Z40" s="42" t="str">
        <f t="shared" si="25"/>
        <v/>
      </c>
      <c r="AA40" s="42" t="str">
        <f t="shared" si="26"/>
        <v/>
      </c>
    </row>
    <row r="41" spans="1:27" s="7" customFormat="1" ht="14.25" customHeight="1" x14ac:dyDescent="0.3">
      <c r="A41" s="89">
        <v>20</v>
      </c>
      <c r="B41" s="60"/>
      <c r="C41" s="61"/>
      <c r="D41" s="62"/>
      <c r="E41" s="63"/>
      <c r="F41" s="51" t="str">
        <f t="shared" si="23"/>
        <v/>
      </c>
      <c r="G41" s="32"/>
      <c r="H41" s="35"/>
      <c r="I41" s="16"/>
      <c r="J41" s="15" t="str">
        <f t="shared" si="2"/>
        <v/>
      </c>
      <c r="K41" s="17" t="str">
        <f t="shared" si="14"/>
        <v/>
      </c>
      <c r="L41" s="17" t="str">
        <f t="shared" si="15"/>
        <v/>
      </c>
      <c r="M41" s="17" t="str">
        <f t="shared" si="16"/>
        <v/>
      </c>
      <c r="N41" s="19" t="str">
        <f t="shared" si="5"/>
        <v/>
      </c>
      <c r="O41" s="18" t="str">
        <f t="shared" si="6"/>
        <v/>
      </c>
      <c r="P41" s="18" t="str">
        <f t="shared" si="7"/>
        <v/>
      </c>
      <c r="Q41" s="18" t="str">
        <f t="shared" si="17"/>
        <v/>
      </c>
      <c r="R41" s="18" t="str">
        <f t="shared" si="18"/>
        <v/>
      </c>
      <c r="S41" s="18" t="str">
        <f t="shared" si="19"/>
        <v/>
      </c>
      <c r="T41" s="18" t="str">
        <f t="shared" si="20"/>
        <v/>
      </c>
      <c r="U41" s="40"/>
      <c r="V41" s="40"/>
      <c r="W41" s="38">
        <f t="shared" si="21"/>
        <v>0</v>
      </c>
      <c r="X41" s="50">
        <f t="shared" si="22"/>
        <v>0</v>
      </c>
      <c r="Y41" s="64" t="str">
        <f t="shared" si="24"/>
        <v/>
      </c>
      <c r="Z41" s="42" t="str">
        <f t="shared" si="25"/>
        <v/>
      </c>
      <c r="AA41" s="42" t="str">
        <f t="shared" si="26"/>
        <v/>
      </c>
    </row>
    <row r="42" spans="1:27" s="7" customFormat="1" ht="14.25" customHeight="1" x14ac:dyDescent="0.3">
      <c r="A42" s="89">
        <v>21</v>
      </c>
      <c r="B42" s="60"/>
      <c r="C42" s="61"/>
      <c r="D42" s="62"/>
      <c r="E42" s="63"/>
      <c r="F42" s="51" t="str">
        <f t="shared" si="23"/>
        <v/>
      </c>
      <c r="G42" s="32"/>
      <c r="H42" s="35"/>
      <c r="I42" s="16"/>
      <c r="J42" s="15" t="str">
        <f t="shared" si="2"/>
        <v/>
      </c>
      <c r="K42" s="17" t="str">
        <f t="shared" si="14"/>
        <v/>
      </c>
      <c r="L42" s="17" t="str">
        <f t="shared" si="15"/>
        <v/>
      </c>
      <c r="M42" s="17" t="str">
        <f t="shared" si="16"/>
        <v/>
      </c>
      <c r="N42" s="19" t="str">
        <f t="shared" si="5"/>
        <v/>
      </c>
      <c r="O42" s="18" t="str">
        <f t="shared" si="6"/>
        <v/>
      </c>
      <c r="P42" s="18" t="str">
        <f t="shared" si="7"/>
        <v/>
      </c>
      <c r="Q42" s="18" t="str">
        <f t="shared" si="17"/>
        <v/>
      </c>
      <c r="R42" s="18" t="str">
        <f t="shared" si="18"/>
        <v/>
      </c>
      <c r="S42" s="18" t="str">
        <f t="shared" si="19"/>
        <v/>
      </c>
      <c r="T42" s="18" t="str">
        <f t="shared" si="20"/>
        <v/>
      </c>
      <c r="U42" s="40"/>
      <c r="V42" s="40"/>
      <c r="W42" s="38">
        <f t="shared" si="21"/>
        <v>0</v>
      </c>
      <c r="X42" s="50">
        <f t="shared" si="22"/>
        <v>0</v>
      </c>
      <c r="Y42" s="64" t="str">
        <f t="shared" si="24"/>
        <v/>
      </c>
      <c r="Z42" s="42" t="str">
        <f t="shared" si="25"/>
        <v/>
      </c>
      <c r="AA42" s="42" t="str">
        <f t="shared" si="26"/>
        <v/>
      </c>
    </row>
    <row r="43" spans="1:27" s="7" customFormat="1" ht="14.25" customHeight="1" x14ac:dyDescent="0.3">
      <c r="A43" s="89">
        <v>22</v>
      </c>
      <c r="B43" s="60"/>
      <c r="C43" s="61"/>
      <c r="D43" s="62"/>
      <c r="E43" s="63"/>
      <c r="F43" s="51" t="str">
        <f t="shared" si="23"/>
        <v/>
      </c>
      <c r="G43" s="32"/>
      <c r="H43" s="35"/>
      <c r="I43" s="16"/>
      <c r="J43" s="15" t="str">
        <f t="shared" si="2"/>
        <v/>
      </c>
      <c r="K43" s="17" t="str">
        <f t="shared" si="14"/>
        <v/>
      </c>
      <c r="L43" s="17" t="str">
        <f t="shared" si="15"/>
        <v/>
      </c>
      <c r="M43" s="17" t="str">
        <f t="shared" si="16"/>
        <v/>
      </c>
      <c r="N43" s="19" t="str">
        <f t="shared" si="5"/>
        <v/>
      </c>
      <c r="O43" s="18" t="str">
        <f t="shared" si="6"/>
        <v/>
      </c>
      <c r="P43" s="18" t="str">
        <f t="shared" si="7"/>
        <v/>
      </c>
      <c r="Q43" s="18" t="str">
        <f t="shared" si="17"/>
        <v/>
      </c>
      <c r="R43" s="18" t="str">
        <f t="shared" si="18"/>
        <v/>
      </c>
      <c r="S43" s="18" t="str">
        <f t="shared" si="19"/>
        <v/>
      </c>
      <c r="T43" s="18" t="str">
        <f t="shared" si="20"/>
        <v/>
      </c>
      <c r="U43" s="40"/>
      <c r="V43" s="40"/>
      <c r="W43" s="38">
        <f t="shared" si="21"/>
        <v>0</v>
      </c>
      <c r="X43" s="50">
        <f t="shared" si="22"/>
        <v>0</v>
      </c>
      <c r="Y43" s="64" t="str">
        <f t="shared" si="24"/>
        <v/>
      </c>
      <c r="Z43" s="42" t="str">
        <f t="shared" si="25"/>
        <v/>
      </c>
      <c r="AA43" s="42" t="str">
        <f t="shared" si="26"/>
        <v/>
      </c>
    </row>
    <row r="44" spans="1:27" s="7" customFormat="1" ht="14.25" customHeight="1" x14ac:dyDescent="0.3">
      <c r="A44" s="89">
        <v>23</v>
      </c>
      <c r="B44" s="60"/>
      <c r="C44" s="61"/>
      <c r="D44" s="62"/>
      <c r="E44" s="63"/>
      <c r="F44" s="51" t="str">
        <f t="shared" si="23"/>
        <v/>
      </c>
      <c r="G44" s="32"/>
      <c r="H44" s="35"/>
      <c r="I44" s="16"/>
      <c r="J44" s="15" t="str">
        <f t="shared" si="2"/>
        <v/>
      </c>
      <c r="K44" s="17" t="str">
        <f t="shared" si="14"/>
        <v/>
      </c>
      <c r="L44" s="17" t="str">
        <f t="shared" si="15"/>
        <v/>
      </c>
      <c r="M44" s="17" t="str">
        <f t="shared" si="16"/>
        <v/>
      </c>
      <c r="N44" s="19" t="str">
        <f t="shared" si="5"/>
        <v/>
      </c>
      <c r="O44" s="18" t="str">
        <f t="shared" si="6"/>
        <v/>
      </c>
      <c r="P44" s="18" t="str">
        <f t="shared" si="7"/>
        <v/>
      </c>
      <c r="Q44" s="18" t="str">
        <f t="shared" si="17"/>
        <v/>
      </c>
      <c r="R44" s="18" t="str">
        <f t="shared" si="18"/>
        <v/>
      </c>
      <c r="S44" s="18" t="str">
        <f t="shared" si="19"/>
        <v/>
      </c>
      <c r="T44" s="18" t="str">
        <f t="shared" si="20"/>
        <v/>
      </c>
      <c r="U44" s="40"/>
      <c r="V44" s="40"/>
      <c r="W44" s="38">
        <f t="shared" si="21"/>
        <v>0</v>
      </c>
      <c r="X44" s="50">
        <f t="shared" si="22"/>
        <v>0</v>
      </c>
      <c r="Y44" s="64" t="str">
        <f t="shared" si="24"/>
        <v/>
      </c>
      <c r="Z44" s="42" t="str">
        <f t="shared" si="25"/>
        <v/>
      </c>
      <c r="AA44" s="42" t="str">
        <f t="shared" si="26"/>
        <v/>
      </c>
    </row>
    <row r="45" spans="1:27" s="7" customFormat="1" ht="14.25" customHeight="1" x14ac:dyDescent="0.3">
      <c r="A45" s="89">
        <v>24</v>
      </c>
      <c r="B45" s="60"/>
      <c r="C45" s="61"/>
      <c r="D45" s="62"/>
      <c r="E45" s="63"/>
      <c r="F45" s="51" t="str">
        <f t="shared" si="23"/>
        <v/>
      </c>
      <c r="G45" s="32"/>
      <c r="H45" s="35"/>
      <c r="I45" s="16"/>
      <c r="J45" s="15" t="str">
        <f t="shared" si="2"/>
        <v/>
      </c>
      <c r="K45" s="17" t="str">
        <f t="shared" si="14"/>
        <v/>
      </c>
      <c r="L45" s="17" t="str">
        <f t="shared" si="15"/>
        <v/>
      </c>
      <c r="M45" s="17" t="str">
        <f t="shared" si="16"/>
        <v/>
      </c>
      <c r="N45" s="19" t="str">
        <f t="shared" si="5"/>
        <v/>
      </c>
      <c r="O45" s="18" t="str">
        <f t="shared" si="6"/>
        <v/>
      </c>
      <c r="P45" s="18" t="str">
        <f t="shared" si="7"/>
        <v/>
      </c>
      <c r="Q45" s="18" t="str">
        <f t="shared" si="17"/>
        <v/>
      </c>
      <c r="R45" s="18" t="str">
        <f t="shared" si="18"/>
        <v/>
      </c>
      <c r="S45" s="18" t="str">
        <f t="shared" si="19"/>
        <v/>
      </c>
      <c r="T45" s="18" t="str">
        <f t="shared" si="20"/>
        <v/>
      </c>
      <c r="U45" s="40"/>
      <c r="V45" s="40"/>
      <c r="W45" s="38">
        <f t="shared" si="21"/>
        <v>0</v>
      </c>
      <c r="X45" s="50">
        <f t="shared" si="22"/>
        <v>0</v>
      </c>
      <c r="Y45" s="64" t="str">
        <f t="shared" si="24"/>
        <v/>
      </c>
      <c r="Z45" s="42" t="str">
        <f t="shared" si="25"/>
        <v/>
      </c>
      <c r="AA45" s="42" t="str">
        <f t="shared" si="26"/>
        <v/>
      </c>
    </row>
    <row r="46" spans="1:27" s="7" customFormat="1" ht="14.25" customHeight="1" x14ac:dyDescent="0.3">
      <c r="A46" s="89">
        <v>25</v>
      </c>
      <c r="B46" s="60"/>
      <c r="C46" s="61"/>
      <c r="D46" s="62"/>
      <c r="E46" s="63"/>
      <c r="F46" s="51" t="str">
        <f t="shared" si="23"/>
        <v/>
      </c>
      <c r="G46" s="32"/>
      <c r="H46" s="35"/>
      <c r="I46" s="16"/>
      <c r="J46" s="15" t="str">
        <f t="shared" si="2"/>
        <v/>
      </c>
      <c r="K46" s="17" t="str">
        <f t="shared" si="14"/>
        <v/>
      </c>
      <c r="L46" s="17" t="str">
        <f t="shared" si="15"/>
        <v/>
      </c>
      <c r="M46" s="17" t="str">
        <f t="shared" si="16"/>
        <v/>
      </c>
      <c r="N46" s="19" t="str">
        <f t="shared" si="5"/>
        <v/>
      </c>
      <c r="O46" s="18" t="str">
        <f t="shared" si="6"/>
        <v/>
      </c>
      <c r="P46" s="18" t="str">
        <f t="shared" si="7"/>
        <v/>
      </c>
      <c r="Q46" s="18" t="str">
        <f t="shared" si="17"/>
        <v/>
      </c>
      <c r="R46" s="18" t="str">
        <f t="shared" si="18"/>
        <v/>
      </c>
      <c r="S46" s="18" t="str">
        <f t="shared" si="19"/>
        <v/>
      </c>
      <c r="T46" s="18" t="str">
        <f t="shared" si="20"/>
        <v/>
      </c>
      <c r="U46" s="40"/>
      <c r="V46" s="40"/>
      <c r="W46" s="38">
        <f t="shared" si="21"/>
        <v>0</v>
      </c>
      <c r="X46" s="50">
        <f t="shared" si="22"/>
        <v>0</v>
      </c>
      <c r="Y46" s="64" t="str">
        <f t="shared" si="24"/>
        <v/>
      </c>
      <c r="Z46" s="42" t="str">
        <f t="shared" si="25"/>
        <v/>
      </c>
      <c r="AA46" s="42" t="str">
        <f t="shared" si="26"/>
        <v/>
      </c>
    </row>
    <row r="47" spans="1:27" s="7" customFormat="1" ht="14.25" customHeight="1" x14ac:dyDescent="0.3">
      <c r="A47" s="89">
        <v>26</v>
      </c>
      <c r="B47" s="60"/>
      <c r="C47" s="61"/>
      <c r="D47" s="62"/>
      <c r="E47" s="63"/>
      <c r="F47" s="51" t="str">
        <f t="shared" si="23"/>
        <v/>
      </c>
      <c r="G47" s="32"/>
      <c r="H47" s="35"/>
      <c r="I47" s="16"/>
      <c r="J47" s="15" t="str">
        <f t="shared" si="2"/>
        <v/>
      </c>
      <c r="K47" s="17" t="str">
        <f t="shared" si="14"/>
        <v/>
      </c>
      <c r="L47" s="17" t="str">
        <f t="shared" si="15"/>
        <v/>
      </c>
      <c r="M47" s="17" t="str">
        <f t="shared" si="16"/>
        <v/>
      </c>
      <c r="N47" s="19" t="str">
        <f t="shared" si="5"/>
        <v/>
      </c>
      <c r="O47" s="18" t="str">
        <f t="shared" si="6"/>
        <v/>
      </c>
      <c r="P47" s="18" t="str">
        <f t="shared" si="7"/>
        <v/>
      </c>
      <c r="Q47" s="18" t="str">
        <f t="shared" si="17"/>
        <v/>
      </c>
      <c r="R47" s="18" t="str">
        <f t="shared" si="18"/>
        <v/>
      </c>
      <c r="S47" s="18" t="str">
        <f t="shared" si="19"/>
        <v/>
      </c>
      <c r="T47" s="18" t="str">
        <f t="shared" si="20"/>
        <v/>
      </c>
      <c r="U47" s="40"/>
      <c r="V47" s="40"/>
      <c r="W47" s="38">
        <f t="shared" si="21"/>
        <v>0</v>
      </c>
      <c r="X47" s="50">
        <f t="shared" si="22"/>
        <v>0</v>
      </c>
      <c r="Y47" s="64" t="str">
        <f t="shared" si="24"/>
        <v/>
      </c>
      <c r="Z47" s="42" t="str">
        <f t="shared" si="25"/>
        <v/>
      </c>
      <c r="AA47" s="42" t="str">
        <f t="shared" si="26"/>
        <v/>
      </c>
    </row>
    <row r="48" spans="1:27" s="7" customFormat="1" ht="14.25" customHeight="1" x14ac:dyDescent="0.3">
      <c r="A48" s="89">
        <v>27</v>
      </c>
      <c r="B48" s="60"/>
      <c r="C48" s="61"/>
      <c r="D48" s="62"/>
      <c r="E48" s="63"/>
      <c r="F48" s="51" t="str">
        <f t="shared" si="23"/>
        <v/>
      </c>
      <c r="G48" s="32"/>
      <c r="H48" s="35"/>
      <c r="I48" s="16"/>
      <c r="J48" s="15" t="str">
        <f t="shared" si="2"/>
        <v/>
      </c>
      <c r="K48" s="17" t="str">
        <f t="shared" si="14"/>
        <v/>
      </c>
      <c r="L48" s="17" t="str">
        <f t="shared" si="15"/>
        <v/>
      </c>
      <c r="M48" s="17" t="str">
        <f t="shared" si="16"/>
        <v/>
      </c>
      <c r="N48" s="19" t="str">
        <f t="shared" si="5"/>
        <v/>
      </c>
      <c r="O48" s="18" t="str">
        <f t="shared" si="6"/>
        <v/>
      </c>
      <c r="P48" s="18" t="str">
        <f t="shared" si="7"/>
        <v/>
      </c>
      <c r="Q48" s="18" t="str">
        <f t="shared" si="17"/>
        <v/>
      </c>
      <c r="R48" s="18" t="str">
        <f t="shared" si="18"/>
        <v/>
      </c>
      <c r="S48" s="18" t="str">
        <f t="shared" si="19"/>
        <v/>
      </c>
      <c r="T48" s="18" t="str">
        <f t="shared" si="20"/>
        <v/>
      </c>
      <c r="U48" s="40"/>
      <c r="V48" s="40"/>
      <c r="W48" s="38">
        <f t="shared" si="21"/>
        <v>0</v>
      </c>
      <c r="X48" s="50">
        <f t="shared" si="22"/>
        <v>0</v>
      </c>
      <c r="Y48" s="64" t="str">
        <f t="shared" si="24"/>
        <v/>
      </c>
      <c r="Z48" s="42" t="str">
        <f t="shared" si="25"/>
        <v/>
      </c>
      <c r="AA48" s="42" t="str">
        <f t="shared" si="26"/>
        <v/>
      </c>
    </row>
    <row r="49" spans="1:27" s="7" customFormat="1" ht="14.25" customHeight="1" x14ac:dyDescent="0.3">
      <c r="A49" s="89">
        <v>28</v>
      </c>
      <c r="B49" s="60"/>
      <c r="C49" s="61"/>
      <c r="D49" s="62"/>
      <c r="E49" s="63"/>
      <c r="F49" s="51" t="str">
        <f t="shared" si="23"/>
        <v/>
      </c>
      <c r="G49" s="32"/>
      <c r="H49" s="35"/>
      <c r="I49" s="16"/>
      <c r="J49" s="15" t="str">
        <f t="shared" si="2"/>
        <v/>
      </c>
      <c r="K49" s="17" t="str">
        <f t="shared" si="14"/>
        <v/>
      </c>
      <c r="L49" s="17" t="str">
        <f t="shared" si="15"/>
        <v/>
      </c>
      <c r="M49" s="17" t="str">
        <f t="shared" si="16"/>
        <v/>
      </c>
      <c r="N49" s="19" t="str">
        <f t="shared" si="5"/>
        <v/>
      </c>
      <c r="O49" s="18" t="str">
        <f t="shared" si="6"/>
        <v/>
      </c>
      <c r="P49" s="18" t="str">
        <f t="shared" si="7"/>
        <v/>
      </c>
      <c r="Q49" s="18" t="str">
        <f t="shared" si="17"/>
        <v/>
      </c>
      <c r="R49" s="18" t="str">
        <f t="shared" si="18"/>
        <v/>
      </c>
      <c r="S49" s="18" t="str">
        <f t="shared" si="19"/>
        <v/>
      </c>
      <c r="T49" s="18" t="str">
        <f t="shared" si="20"/>
        <v/>
      </c>
      <c r="U49" s="40"/>
      <c r="V49" s="40"/>
      <c r="W49" s="38">
        <f t="shared" si="21"/>
        <v>0</v>
      </c>
      <c r="X49" s="50">
        <f t="shared" si="22"/>
        <v>0</v>
      </c>
      <c r="Y49" s="64" t="str">
        <f t="shared" si="24"/>
        <v/>
      </c>
      <c r="Z49" s="42" t="str">
        <f t="shared" si="25"/>
        <v/>
      </c>
      <c r="AA49" s="42" t="str">
        <f t="shared" si="26"/>
        <v/>
      </c>
    </row>
    <row r="50" spans="1:27" s="7" customFormat="1" ht="14.25" customHeight="1" x14ac:dyDescent="0.3">
      <c r="A50" s="89">
        <v>29</v>
      </c>
      <c r="B50" s="60"/>
      <c r="C50" s="61"/>
      <c r="D50" s="62"/>
      <c r="E50" s="63"/>
      <c r="F50" s="51" t="str">
        <f t="shared" si="23"/>
        <v/>
      </c>
      <c r="G50" s="32"/>
      <c r="H50" s="35"/>
      <c r="I50" s="16"/>
      <c r="J50" s="15" t="str">
        <f t="shared" si="2"/>
        <v/>
      </c>
      <c r="K50" s="17" t="str">
        <f t="shared" si="14"/>
        <v/>
      </c>
      <c r="L50" s="17" t="str">
        <f t="shared" si="15"/>
        <v/>
      </c>
      <c r="M50" s="17" t="str">
        <f t="shared" si="16"/>
        <v/>
      </c>
      <c r="N50" s="19" t="str">
        <f t="shared" si="5"/>
        <v/>
      </c>
      <c r="O50" s="18" t="str">
        <f t="shared" si="6"/>
        <v/>
      </c>
      <c r="P50" s="18" t="str">
        <f t="shared" si="7"/>
        <v/>
      </c>
      <c r="Q50" s="18" t="str">
        <f t="shared" si="17"/>
        <v/>
      </c>
      <c r="R50" s="18" t="str">
        <f t="shared" si="18"/>
        <v/>
      </c>
      <c r="S50" s="18" t="str">
        <f t="shared" si="19"/>
        <v/>
      </c>
      <c r="T50" s="18" t="str">
        <f t="shared" si="20"/>
        <v/>
      </c>
      <c r="U50" s="40"/>
      <c r="V50" s="40"/>
      <c r="W50" s="38">
        <f t="shared" si="21"/>
        <v>0</v>
      </c>
      <c r="X50" s="50">
        <f t="shared" si="22"/>
        <v>0</v>
      </c>
      <c r="Y50" s="64" t="str">
        <f t="shared" si="24"/>
        <v/>
      </c>
      <c r="Z50" s="42" t="str">
        <f t="shared" si="25"/>
        <v/>
      </c>
      <c r="AA50" s="42" t="str">
        <f t="shared" si="26"/>
        <v/>
      </c>
    </row>
    <row r="51" spans="1:27" s="7" customFormat="1" ht="14.25" customHeight="1" x14ac:dyDescent="0.3">
      <c r="A51" s="89">
        <v>30</v>
      </c>
      <c r="B51" s="60"/>
      <c r="C51" s="61"/>
      <c r="D51" s="62"/>
      <c r="E51" s="63"/>
      <c r="F51" s="51" t="str">
        <f t="shared" si="23"/>
        <v/>
      </c>
      <c r="G51" s="32"/>
      <c r="H51" s="35"/>
      <c r="I51" s="16"/>
      <c r="J51" s="15" t="str">
        <f t="shared" si="2"/>
        <v/>
      </c>
      <c r="K51" s="17" t="str">
        <f t="shared" si="14"/>
        <v/>
      </c>
      <c r="L51" s="17" t="str">
        <f t="shared" si="15"/>
        <v/>
      </c>
      <c r="M51" s="17" t="str">
        <f t="shared" si="16"/>
        <v/>
      </c>
      <c r="N51" s="19" t="str">
        <f t="shared" si="5"/>
        <v/>
      </c>
      <c r="O51" s="18" t="str">
        <f t="shared" si="6"/>
        <v/>
      </c>
      <c r="P51" s="18" t="str">
        <f t="shared" si="7"/>
        <v/>
      </c>
      <c r="Q51" s="18" t="str">
        <f t="shared" si="17"/>
        <v/>
      </c>
      <c r="R51" s="18" t="str">
        <f t="shared" si="18"/>
        <v/>
      </c>
      <c r="S51" s="18" t="str">
        <f t="shared" si="19"/>
        <v/>
      </c>
      <c r="T51" s="18" t="str">
        <f t="shared" si="20"/>
        <v/>
      </c>
      <c r="U51" s="40"/>
      <c r="V51" s="40"/>
      <c r="W51" s="38">
        <f t="shared" si="21"/>
        <v>0</v>
      </c>
      <c r="X51" s="50">
        <f t="shared" si="22"/>
        <v>0</v>
      </c>
      <c r="Y51" s="64" t="str">
        <f t="shared" si="24"/>
        <v/>
      </c>
      <c r="Z51" s="42" t="str">
        <f t="shared" si="25"/>
        <v/>
      </c>
      <c r="AA51" s="42" t="str">
        <f t="shared" si="26"/>
        <v/>
      </c>
    </row>
    <row r="52" spans="1:27" s="7" customFormat="1" ht="14.25" customHeight="1" x14ac:dyDescent="0.3">
      <c r="A52" s="89">
        <v>31</v>
      </c>
      <c r="B52" s="60"/>
      <c r="C52" s="61"/>
      <c r="D52" s="62"/>
      <c r="E52" s="63"/>
      <c r="F52" s="51" t="str">
        <f t="shared" si="23"/>
        <v/>
      </c>
      <c r="G52" s="32"/>
      <c r="H52" s="35"/>
      <c r="I52" s="16"/>
      <c r="J52" s="15" t="str">
        <f t="shared" si="2"/>
        <v/>
      </c>
      <c r="K52" s="17" t="str">
        <f t="shared" si="14"/>
        <v/>
      </c>
      <c r="L52" s="17" t="str">
        <f t="shared" si="15"/>
        <v/>
      </c>
      <c r="M52" s="17" t="str">
        <f t="shared" si="16"/>
        <v/>
      </c>
      <c r="N52" s="19" t="str">
        <f t="shared" si="5"/>
        <v/>
      </c>
      <c r="O52" s="18" t="str">
        <f t="shared" si="6"/>
        <v/>
      </c>
      <c r="P52" s="18" t="str">
        <f t="shared" si="7"/>
        <v/>
      </c>
      <c r="Q52" s="18" t="str">
        <f t="shared" si="17"/>
        <v/>
      </c>
      <c r="R52" s="18" t="str">
        <f t="shared" si="18"/>
        <v/>
      </c>
      <c r="S52" s="18" t="str">
        <f t="shared" si="19"/>
        <v/>
      </c>
      <c r="T52" s="18" t="str">
        <f t="shared" si="20"/>
        <v/>
      </c>
      <c r="U52" s="40"/>
      <c r="V52" s="40"/>
      <c r="W52" s="38">
        <f t="shared" si="21"/>
        <v>0</v>
      </c>
      <c r="X52" s="50">
        <f t="shared" si="22"/>
        <v>0</v>
      </c>
      <c r="Y52" s="64" t="str">
        <f t="shared" si="24"/>
        <v/>
      </c>
      <c r="Z52" s="42" t="str">
        <f t="shared" si="25"/>
        <v/>
      </c>
      <c r="AA52" s="42" t="str">
        <f t="shared" si="26"/>
        <v/>
      </c>
    </row>
    <row r="53" spans="1:27" s="7" customFormat="1" ht="14.25" customHeight="1" x14ac:dyDescent="0.3">
      <c r="A53" s="89">
        <v>32</v>
      </c>
      <c r="B53" s="60"/>
      <c r="C53" s="61"/>
      <c r="D53" s="62"/>
      <c r="E53" s="63"/>
      <c r="F53" s="51" t="str">
        <f t="shared" si="23"/>
        <v/>
      </c>
      <c r="G53" s="32"/>
      <c r="H53" s="35"/>
      <c r="I53" s="16"/>
      <c r="J53" s="15" t="str">
        <f t="shared" si="2"/>
        <v/>
      </c>
      <c r="K53" s="17" t="str">
        <f t="shared" si="14"/>
        <v/>
      </c>
      <c r="L53" s="17" t="str">
        <f t="shared" si="15"/>
        <v/>
      </c>
      <c r="M53" s="17" t="str">
        <f t="shared" si="16"/>
        <v/>
      </c>
      <c r="N53" s="19" t="str">
        <f t="shared" si="5"/>
        <v/>
      </c>
      <c r="O53" s="18" t="str">
        <f t="shared" si="6"/>
        <v/>
      </c>
      <c r="P53" s="18" t="str">
        <f t="shared" si="7"/>
        <v/>
      </c>
      <c r="Q53" s="18" t="str">
        <f t="shared" si="17"/>
        <v/>
      </c>
      <c r="R53" s="18" t="str">
        <f t="shared" si="18"/>
        <v/>
      </c>
      <c r="S53" s="18" t="str">
        <f t="shared" si="19"/>
        <v/>
      </c>
      <c r="T53" s="18" t="str">
        <f t="shared" si="20"/>
        <v/>
      </c>
      <c r="U53" s="40"/>
      <c r="V53" s="40"/>
      <c r="W53" s="38">
        <f t="shared" si="21"/>
        <v>0</v>
      </c>
      <c r="X53" s="50">
        <f t="shared" si="22"/>
        <v>0</v>
      </c>
      <c r="Y53" s="64" t="str">
        <f t="shared" si="24"/>
        <v/>
      </c>
      <c r="Z53" s="42" t="str">
        <f t="shared" si="25"/>
        <v/>
      </c>
      <c r="AA53" s="42" t="str">
        <f t="shared" si="26"/>
        <v/>
      </c>
    </row>
    <row r="54" spans="1:27" s="7" customFormat="1" ht="14.25" customHeight="1" x14ac:dyDescent="0.3">
      <c r="A54" s="89">
        <v>33</v>
      </c>
      <c r="B54" s="60"/>
      <c r="C54" s="61"/>
      <c r="D54" s="62"/>
      <c r="E54" s="63"/>
      <c r="F54" s="51" t="str">
        <f t="shared" si="23"/>
        <v/>
      </c>
      <c r="G54" s="32"/>
      <c r="H54" s="35"/>
      <c r="I54" s="16"/>
      <c r="J54" s="15" t="str">
        <f t="shared" si="2"/>
        <v/>
      </c>
      <c r="K54" s="17" t="str">
        <f t="shared" si="14"/>
        <v/>
      </c>
      <c r="L54" s="17" t="str">
        <f t="shared" si="15"/>
        <v/>
      </c>
      <c r="M54" s="17" t="str">
        <f t="shared" si="16"/>
        <v/>
      </c>
      <c r="N54" s="19" t="str">
        <f t="shared" si="5"/>
        <v/>
      </c>
      <c r="O54" s="18" t="str">
        <f t="shared" si="6"/>
        <v/>
      </c>
      <c r="P54" s="18" t="str">
        <f t="shared" si="7"/>
        <v/>
      </c>
      <c r="Q54" s="18" t="str">
        <f t="shared" si="17"/>
        <v/>
      </c>
      <c r="R54" s="18" t="str">
        <f t="shared" si="18"/>
        <v/>
      </c>
      <c r="S54" s="18" t="str">
        <f t="shared" si="19"/>
        <v/>
      </c>
      <c r="T54" s="18" t="str">
        <f t="shared" si="20"/>
        <v/>
      </c>
      <c r="U54" s="40"/>
      <c r="V54" s="40"/>
      <c r="W54" s="38">
        <f t="shared" si="21"/>
        <v>0</v>
      </c>
      <c r="X54" s="50">
        <f t="shared" si="22"/>
        <v>0</v>
      </c>
      <c r="Y54" s="64" t="str">
        <f t="shared" si="24"/>
        <v/>
      </c>
      <c r="Z54" s="42" t="str">
        <f t="shared" si="25"/>
        <v/>
      </c>
      <c r="AA54" s="42" t="str">
        <f t="shared" si="26"/>
        <v/>
      </c>
    </row>
    <row r="55" spans="1:27" s="7" customFormat="1" ht="14.25" customHeight="1" x14ac:dyDescent="0.3">
      <c r="A55" s="89">
        <v>34</v>
      </c>
      <c r="B55" s="60"/>
      <c r="C55" s="61"/>
      <c r="D55" s="62"/>
      <c r="E55" s="63"/>
      <c r="F55" s="51" t="str">
        <f t="shared" si="23"/>
        <v/>
      </c>
      <c r="G55" s="32"/>
      <c r="H55" s="35"/>
      <c r="I55" s="16"/>
      <c r="J55" s="15" t="str">
        <f t="shared" si="2"/>
        <v/>
      </c>
      <c r="K55" s="17" t="str">
        <f t="shared" si="14"/>
        <v/>
      </c>
      <c r="L55" s="17" t="str">
        <f t="shared" si="15"/>
        <v/>
      </c>
      <c r="M55" s="17" t="str">
        <f t="shared" si="16"/>
        <v/>
      </c>
      <c r="N55" s="19" t="str">
        <f t="shared" si="5"/>
        <v/>
      </c>
      <c r="O55" s="18" t="str">
        <f t="shared" si="6"/>
        <v/>
      </c>
      <c r="P55" s="18" t="str">
        <f t="shared" si="7"/>
        <v/>
      </c>
      <c r="Q55" s="18" t="str">
        <f t="shared" si="17"/>
        <v/>
      </c>
      <c r="R55" s="18" t="str">
        <f t="shared" si="18"/>
        <v/>
      </c>
      <c r="S55" s="18" t="str">
        <f t="shared" si="19"/>
        <v/>
      </c>
      <c r="T55" s="18" t="str">
        <f t="shared" si="20"/>
        <v/>
      </c>
      <c r="U55" s="40"/>
      <c r="V55" s="40"/>
      <c r="W55" s="38">
        <f t="shared" si="21"/>
        <v>0</v>
      </c>
      <c r="X55" s="50">
        <f t="shared" si="22"/>
        <v>0</v>
      </c>
      <c r="Y55" s="64" t="str">
        <f t="shared" si="24"/>
        <v/>
      </c>
      <c r="Z55" s="42" t="str">
        <f t="shared" si="25"/>
        <v/>
      </c>
      <c r="AA55" s="42" t="str">
        <f t="shared" si="26"/>
        <v/>
      </c>
    </row>
    <row r="56" spans="1:27" s="7" customFormat="1" ht="14.25" customHeight="1" x14ac:dyDescent="0.3">
      <c r="A56" s="89">
        <v>35</v>
      </c>
      <c r="B56" s="60"/>
      <c r="C56" s="61"/>
      <c r="D56" s="62"/>
      <c r="E56" s="63"/>
      <c r="F56" s="51" t="str">
        <f t="shared" si="23"/>
        <v/>
      </c>
      <c r="G56" s="32"/>
      <c r="H56" s="35"/>
      <c r="I56" s="16"/>
      <c r="J56" s="15" t="str">
        <f t="shared" si="2"/>
        <v/>
      </c>
      <c r="K56" s="17" t="str">
        <f t="shared" si="14"/>
        <v/>
      </c>
      <c r="L56" s="17" t="str">
        <f t="shared" si="15"/>
        <v/>
      </c>
      <c r="M56" s="17" t="str">
        <f t="shared" si="16"/>
        <v/>
      </c>
      <c r="N56" s="19" t="str">
        <f t="shared" si="5"/>
        <v/>
      </c>
      <c r="O56" s="18" t="str">
        <f t="shared" si="6"/>
        <v/>
      </c>
      <c r="P56" s="18" t="str">
        <f t="shared" si="7"/>
        <v/>
      </c>
      <c r="Q56" s="18" t="str">
        <f t="shared" si="17"/>
        <v/>
      </c>
      <c r="R56" s="18" t="str">
        <f t="shared" si="18"/>
        <v/>
      </c>
      <c r="S56" s="18" t="str">
        <f t="shared" si="19"/>
        <v/>
      </c>
      <c r="T56" s="18" t="str">
        <f t="shared" si="20"/>
        <v/>
      </c>
      <c r="U56" s="40"/>
      <c r="V56" s="40"/>
      <c r="W56" s="38">
        <f t="shared" si="21"/>
        <v>0</v>
      </c>
      <c r="X56" s="50">
        <f t="shared" si="22"/>
        <v>0</v>
      </c>
      <c r="Y56" s="64" t="str">
        <f t="shared" si="24"/>
        <v/>
      </c>
      <c r="Z56" s="42" t="str">
        <f t="shared" si="25"/>
        <v/>
      </c>
      <c r="AA56" s="42" t="str">
        <f t="shared" si="26"/>
        <v/>
      </c>
    </row>
    <row r="57" spans="1:27" s="7" customFormat="1" ht="14.25" customHeight="1" x14ac:dyDescent="0.3">
      <c r="A57" s="89">
        <v>36</v>
      </c>
      <c r="B57" s="60"/>
      <c r="C57" s="61"/>
      <c r="D57" s="62"/>
      <c r="E57" s="63"/>
      <c r="F57" s="51" t="str">
        <f t="shared" si="23"/>
        <v/>
      </c>
      <c r="G57" s="32"/>
      <c r="H57" s="35"/>
      <c r="I57" s="16"/>
      <c r="J57" s="15" t="str">
        <f t="shared" si="2"/>
        <v/>
      </c>
      <c r="K57" s="17" t="str">
        <f t="shared" si="14"/>
        <v/>
      </c>
      <c r="L57" s="17" t="str">
        <f t="shared" si="15"/>
        <v/>
      </c>
      <c r="M57" s="17" t="str">
        <f t="shared" si="16"/>
        <v/>
      </c>
      <c r="N57" s="19" t="str">
        <f t="shared" si="5"/>
        <v/>
      </c>
      <c r="O57" s="18" t="str">
        <f t="shared" si="6"/>
        <v/>
      </c>
      <c r="P57" s="18" t="str">
        <f t="shared" si="7"/>
        <v/>
      </c>
      <c r="Q57" s="18" t="str">
        <f t="shared" si="17"/>
        <v/>
      </c>
      <c r="R57" s="18" t="str">
        <f t="shared" si="18"/>
        <v/>
      </c>
      <c r="S57" s="18" t="str">
        <f t="shared" si="19"/>
        <v/>
      </c>
      <c r="T57" s="18" t="str">
        <f t="shared" si="20"/>
        <v/>
      </c>
      <c r="U57" s="40"/>
      <c r="V57" s="40"/>
      <c r="W57" s="38">
        <f t="shared" si="21"/>
        <v>0</v>
      </c>
      <c r="X57" s="50">
        <f t="shared" si="22"/>
        <v>0</v>
      </c>
      <c r="Y57" s="64" t="str">
        <f t="shared" si="24"/>
        <v/>
      </c>
      <c r="Z57" s="42" t="str">
        <f t="shared" si="25"/>
        <v/>
      </c>
      <c r="AA57" s="42" t="str">
        <f t="shared" si="26"/>
        <v/>
      </c>
    </row>
    <row r="58" spans="1:27" s="7" customFormat="1" ht="14.25" customHeight="1" x14ac:dyDescent="0.3">
      <c r="A58" s="89">
        <v>37</v>
      </c>
      <c r="B58" s="60"/>
      <c r="C58" s="61"/>
      <c r="D58" s="62"/>
      <c r="E58" s="63"/>
      <c r="F58" s="51" t="str">
        <f t="shared" si="23"/>
        <v/>
      </c>
      <c r="G58" s="32"/>
      <c r="H58" s="35"/>
      <c r="I58" s="16"/>
      <c r="J58" s="15" t="str">
        <f t="shared" si="2"/>
        <v/>
      </c>
      <c r="K58" s="17" t="str">
        <f t="shared" si="14"/>
        <v/>
      </c>
      <c r="L58" s="17" t="str">
        <f t="shared" si="15"/>
        <v/>
      </c>
      <c r="M58" s="17" t="str">
        <f t="shared" si="16"/>
        <v/>
      </c>
      <c r="N58" s="19" t="str">
        <f t="shared" si="5"/>
        <v/>
      </c>
      <c r="O58" s="18" t="str">
        <f t="shared" si="6"/>
        <v/>
      </c>
      <c r="P58" s="18" t="str">
        <f t="shared" si="7"/>
        <v/>
      </c>
      <c r="Q58" s="18" t="str">
        <f t="shared" si="17"/>
        <v/>
      </c>
      <c r="R58" s="18" t="str">
        <f t="shared" si="18"/>
        <v/>
      </c>
      <c r="S58" s="18" t="str">
        <f t="shared" si="19"/>
        <v/>
      </c>
      <c r="T58" s="18" t="str">
        <f t="shared" si="20"/>
        <v/>
      </c>
      <c r="U58" s="40"/>
      <c r="V58" s="40"/>
      <c r="W58" s="38">
        <f t="shared" si="21"/>
        <v>0</v>
      </c>
      <c r="X58" s="50">
        <f t="shared" si="22"/>
        <v>0</v>
      </c>
      <c r="Y58" s="64" t="str">
        <f t="shared" si="24"/>
        <v/>
      </c>
      <c r="Z58" s="42" t="str">
        <f t="shared" si="25"/>
        <v/>
      </c>
      <c r="AA58" s="42" t="str">
        <f t="shared" si="26"/>
        <v/>
      </c>
    </row>
    <row r="59" spans="1:27" s="7" customFormat="1" ht="14.25" customHeight="1" x14ac:dyDescent="0.3">
      <c r="A59" s="89">
        <v>38</v>
      </c>
      <c r="B59" s="60"/>
      <c r="C59" s="61"/>
      <c r="D59" s="62"/>
      <c r="E59" s="63"/>
      <c r="F59" s="51" t="str">
        <f t="shared" si="23"/>
        <v/>
      </c>
      <c r="G59" s="32"/>
      <c r="H59" s="35"/>
      <c r="I59" s="16"/>
      <c r="J59" s="15" t="str">
        <f t="shared" si="2"/>
        <v/>
      </c>
      <c r="K59" s="17" t="str">
        <f t="shared" si="14"/>
        <v/>
      </c>
      <c r="L59" s="17" t="str">
        <f t="shared" si="15"/>
        <v/>
      </c>
      <c r="M59" s="17" t="str">
        <f t="shared" si="16"/>
        <v/>
      </c>
      <c r="N59" s="19" t="str">
        <f t="shared" si="5"/>
        <v/>
      </c>
      <c r="O59" s="18" t="str">
        <f t="shared" si="6"/>
        <v/>
      </c>
      <c r="P59" s="18" t="str">
        <f t="shared" si="7"/>
        <v/>
      </c>
      <c r="Q59" s="18" t="str">
        <f t="shared" si="17"/>
        <v/>
      </c>
      <c r="R59" s="18" t="str">
        <f t="shared" si="18"/>
        <v/>
      </c>
      <c r="S59" s="18" t="str">
        <f t="shared" si="19"/>
        <v/>
      </c>
      <c r="T59" s="18" t="str">
        <f t="shared" si="20"/>
        <v/>
      </c>
      <c r="U59" s="40"/>
      <c r="V59" s="40"/>
      <c r="W59" s="38">
        <f t="shared" si="21"/>
        <v>0</v>
      </c>
      <c r="X59" s="50">
        <f t="shared" si="22"/>
        <v>0</v>
      </c>
      <c r="Y59" s="64" t="str">
        <f t="shared" si="24"/>
        <v/>
      </c>
      <c r="Z59" s="42" t="str">
        <f t="shared" si="25"/>
        <v/>
      </c>
      <c r="AA59" s="42" t="str">
        <f t="shared" si="26"/>
        <v/>
      </c>
    </row>
    <row r="60" spans="1:27" s="7" customFormat="1" ht="14.25" customHeight="1" x14ac:dyDescent="0.3">
      <c r="A60" s="89">
        <v>39</v>
      </c>
      <c r="B60" s="60"/>
      <c r="C60" s="61"/>
      <c r="D60" s="62"/>
      <c r="E60" s="63"/>
      <c r="F60" s="51" t="str">
        <f t="shared" si="23"/>
        <v/>
      </c>
      <c r="G60" s="32"/>
      <c r="H60" s="35"/>
      <c r="I60" s="16"/>
      <c r="J60" s="15" t="str">
        <f t="shared" si="2"/>
        <v/>
      </c>
      <c r="K60" s="17" t="str">
        <f t="shared" si="14"/>
        <v/>
      </c>
      <c r="L60" s="17" t="str">
        <f t="shared" si="15"/>
        <v/>
      </c>
      <c r="M60" s="17" t="str">
        <f t="shared" si="16"/>
        <v/>
      </c>
      <c r="N60" s="19" t="str">
        <f t="shared" si="5"/>
        <v/>
      </c>
      <c r="O60" s="18" t="str">
        <f t="shared" si="6"/>
        <v/>
      </c>
      <c r="P60" s="18" t="str">
        <f t="shared" si="7"/>
        <v/>
      </c>
      <c r="Q60" s="18" t="str">
        <f t="shared" si="17"/>
        <v/>
      </c>
      <c r="R60" s="18" t="str">
        <f t="shared" si="18"/>
        <v/>
      </c>
      <c r="S60" s="18" t="str">
        <f t="shared" si="19"/>
        <v/>
      </c>
      <c r="T60" s="18" t="str">
        <f t="shared" si="20"/>
        <v/>
      </c>
      <c r="U60" s="40"/>
      <c r="V60" s="40"/>
      <c r="W60" s="38">
        <f t="shared" si="21"/>
        <v>0</v>
      </c>
      <c r="X60" s="50">
        <f t="shared" si="22"/>
        <v>0</v>
      </c>
      <c r="Y60" s="64" t="str">
        <f t="shared" si="24"/>
        <v/>
      </c>
      <c r="Z60" s="42" t="str">
        <f t="shared" si="25"/>
        <v/>
      </c>
      <c r="AA60" s="42" t="str">
        <f t="shared" si="26"/>
        <v/>
      </c>
    </row>
    <row r="61" spans="1:27" s="7" customFormat="1" ht="14.25" customHeight="1" x14ac:dyDescent="0.3">
      <c r="A61" s="89">
        <v>40</v>
      </c>
      <c r="B61" s="60"/>
      <c r="C61" s="61"/>
      <c r="D61" s="62"/>
      <c r="E61" s="63"/>
      <c r="F61" s="51" t="str">
        <f t="shared" si="23"/>
        <v/>
      </c>
      <c r="G61" s="32"/>
      <c r="H61" s="35"/>
      <c r="I61" s="16"/>
      <c r="J61" s="15" t="str">
        <f t="shared" si="2"/>
        <v/>
      </c>
      <c r="K61" s="17" t="str">
        <f t="shared" si="14"/>
        <v/>
      </c>
      <c r="L61" s="17" t="str">
        <f t="shared" si="15"/>
        <v/>
      </c>
      <c r="M61" s="17" t="str">
        <f t="shared" si="16"/>
        <v/>
      </c>
      <c r="N61" s="19" t="str">
        <f t="shared" si="5"/>
        <v/>
      </c>
      <c r="O61" s="18" t="str">
        <f t="shared" si="6"/>
        <v/>
      </c>
      <c r="P61" s="18" t="str">
        <f t="shared" si="7"/>
        <v/>
      </c>
      <c r="Q61" s="18" t="str">
        <f t="shared" si="17"/>
        <v/>
      </c>
      <c r="R61" s="18" t="str">
        <f t="shared" si="18"/>
        <v/>
      </c>
      <c r="S61" s="18" t="str">
        <f t="shared" si="19"/>
        <v/>
      </c>
      <c r="T61" s="18" t="str">
        <f t="shared" si="20"/>
        <v/>
      </c>
      <c r="U61" s="40"/>
      <c r="V61" s="40"/>
      <c r="W61" s="38">
        <f t="shared" si="21"/>
        <v>0</v>
      </c>
      <c r="X61" s="50">
        <f t="shared" si="22"/>
        <v>0</v>
      </c>
      <c r="Y61" s="64" t="str">
        <f t="shared" si="24"/>
        <v/>
      </c>
      <c r="Z61" s="42" t="str">
        <f t="shared" si="25"/>
        <v/>
      </c>
      <c r="AA61" s="42" t="str">
        <f t="shared" si="26"/>
        <v/>
      </c>
    </row>
    <row r="62" spans="1:27" s="7" customFormat="1" ht="14.25" customHeight="1" x14ac:dyDescent="0.3">
      <c r="A62" s="89">
        <v>41</v>
      </c>
      <c r="B62" s="60"/>
      <c r="C62" s="61"/>
      <c r="D62" s="62"/>
      <c r="E62" s="63"/>
      <c r="F62" s="51" t="str">
        <f t="shared" si="23"/>
        <v/>
      </c>
      <c r="G62" s="32"/>
      <c r="H62" s="35"/>
      <c r="I62" s="16"/>
      <c r="J62" s="15" t="str">
        <f t="shared" si="2"/>
        <v/>
      </c>
      <c r="K62" s="17" t="str">
        <f t="shared" si="14"/>
        <v/>
      </c>
      <c r="L62" s="17" t="str">
        <f t="shared" si="15"/>
        <v/>
      </c>
      <c r="M62" s="17" t="str">
        <f t="shared" si="16"/>
        <v/>
      </c>
      <c r="N62" s="19" t="str">
        <f t="shared" si="5"/>
        <v/>
      </c>
      <c r="O62" s="18" t="str">
        <f t="shared" si="6"/>
        <v/>
      </c>
      <c r="P62" s="18" t="str">
        <f t="shared" si="7"/>
        <v/>
      </c>
      <c r="Q62" s="18" t="str">
        <f t="shared" si="17"/>
        <v/>
      </c>
      <c r="R62" s="18" t="str">
        <f t="shared" si="18"/>
        <v/>
      </c>
      <c r="S62" s="18" t="str">
        <f t="shared" si="19"/>
        <v/>
      </c>
      <c r="T62" s="18" t="str">
        <f t="shared" si="20"/>
        <v/>
      </c>
      <c r="U62" s="40"/>
      <c r="V62" s="40"/>
      <c r="W62" s="38">
        <f t="shared" si="21"/>
        <v>0</v>
      </c>
      <c r="X62" s="50">
        <f t="shared" si="22"/>
        <v>0</v>
      </c>
      <c r="Y62" s="64" t="str">
        <f t="shared" si="24"/>
        <v/>
      </c>
      <c r="Z62" s="42" t="str">
        <f t="shared" si="25"/>
        <v/>
      </c>
      <c r="AA62" s="42" t="str">
        <f t="shared" si="26"/>
        <v/>
      </c>
    </row>
    <row r="63" spans="1:27" s="7" customFormat="1" ht="14.25" customHeight="1" x14ac:dyDescent="0.3">
      <c r="A63" s="89">
        <v>42</v>
      </c>
      <c r="B63" s="60"/>
      <c r="C63" s="61"/>
      <c r="D63" s="62"/>
      <c r="E63" s="63"/>
      <c r="F63" s="51" t="str">
        <f t="shared" si="23"/>
        <v/>
      </c>
      <c r="G63" s="32"/>
      <c r="H63" s="35"/>
      <c r="I63" s="16"/>
      <c r="J63" s="15" t="str">
        <f t="shared" si="2"/>
        <v/>
      </c>
      <c r="K63" s="17" t="str">
        <f t="shared" si="14"/>
        <v/>
      </c>
      <c r="L63" s="17" t="str">
        <f t="shared" si="15"/>
        <v/>
      </c>
      <c r="M63" s="17" t="str">
        <f t="shared" si="16"/>
        <v/>
      </c>
      <c r="N63" s="19" t="str">
        <f t="shared" si="5"/>
        <v/>
      </c>
      <c r="O63" s="18" t="str">
        <f t="shared" si="6"/>
        <v/>
      </c>
      <c r="P63" s="18" t="str">
        <f t="shared" si="7"/>
        <v/>
      </c>
      <c r="Q63" s="18" t="str">
        <f t="shared" si="17"/>
        <v/>
      </c>
      <c r="R63" s="18" t="str">
        <f t="shared" si="18"/>
        <v/>
      </c>
      <c r="S63" s="18" t="str">
        <f t="shared" si="19"/>
        <v/>
      </c>
      <c r="T63" s="18" t="str">
        <f t="shared" si="20"/>
        <v/>
      </c>
      <c r="U63" s="40"/>
      <c r="V63" s="40"/>
      <c r="W63" s="38">
        <f t="shared" si="21"/>
        <v>0</v>
      </c>
      <c r="X63" s="50">
        <f t="shared" si="22"/>
        <v>0</v>
      </c>
      <c r="Y63" s="64" t="str">
        <f t="shared" si="24"/>
        <v/>
      </c>
      <c r="Z63" s="42" t="str">
        <f t="shared" si="25"/>
        <v/>
      </c>
      <c r="AA63" s="42" t="str">
        <f t="shared" si="26"/>
        <v/>
      </c>
    </row>
    <row r="64" spans="1:27" s="7" customFormat="1" ht="14.25" customHeight="1" x14ac:dyDescent="0.3">
      <c r="A64" s="89">
        <v>43</v>
      </c>
      <c r="B64" s="60"/>
      <c r="C64" s="61"/>
      <c r="D64" s="62"/>
      <c r="E64" s="63"/>
      <c r="F64" s="51" t="str">
        <f t="shared" si="23"/>
        <v/>
      </c>
      <c r="G64" s="32"/>
      <c r="H64" s="35"/>
      <c r="I64" s="16"/>
      <c r="J64" s="15" t="str">
        <f t="shared" si="2"/>
        <v/>
      </c>
      <c r="K64" s="17" t="str">
        <f t="shared" si="14"/>
        <v/>
      </c>
      <c r="L64" s="17" t="str">
        <f t="shared" si="15"/>
        <v/>
      </c>
      <c r="M64" s="17" t="str">
        <f t="shared" si="16"/>
        <v/>
      </c>
      <c r="N64" s="19" t="str">
        <f t="shared" si="5"/>
        <v/>
      </c>
      <c r="O64" s="18" t="str">
        <f t="shared" si="6"/>
        <v/>
      </c>
      <c r="P64" s="18" t="str">
        <f t="shared" si="7"/>
        <v/>
      </c>
      <c r="Q64" s="18" t="str">
        <f t="shared" si="17"/>
        <v/>
      </c>
      <c r="R64" s="18" t="str">
        <f t="shared" si="18"/>
        <v/>
      </c>
      <c r="S64" s="18" t="str">
        <f t="shared" si="19"/>
        <v/>
      </c>
      <c r="T64" s="18" t="str">
        <f t="shared" si="20"/>
        <v/>
      </c>
      <c r="U64" s="40"/>
      <c r="V64" s="40"/>
      <c r="W64" s="38">
        <f t="shared" si="21"/>
        <v>0</v>
      </c>
      <c r="X64" s="50">
        <f t="shared" si="22"/>
        <v>0</v>
      </c>
      <c r="Y64" s="64" t="str">
        <f t="shared" si="24"/>
        <v/>
      </c>
      <c r="Z64" s="42" t="str">
        <f t="shared" si="25"/>
        <v/>
      </c>
      <c r="AA64" s="42" t="str">
        <f t="shared" si="26"/>
        <v/>
      </c>
    </row>
    <row r="65" spans="1:27" s="7" customFormat="1" ht="14.25" customHeight="1" x14ac:dyDescent="0.3">
      <c r="A65" s="89">
        <v>44</v>
      </c>
      <c r="B65" s="60"/>
      <c r="C65" s="61"/>
      <c r="D65" s="62"/>
      <c r="E65" s="63"/>
      <c r="F65" s="51" t="str">
        <f t="shared" si="23"/>
        <v/>
      </c>
      <c r="G65" s="32"/>
      <c r="H65" s="35"/>
      <c r="I65" s="16"/>
      <c r="J65" s="15" t="str">
        <f t="shared" si="2"/>
        <v/>
      </c>
      <c r="K65" s="17" t="str">
        <f t="shared" si="14"/>
        <v/>
      </c>
      <c r="L65" s="17" t="str">
        <f t="shared" si="15"/>
        <v/>
      </c>
      <c r="M65" s="17" t="str">
        <f t="shared" si="16"/>
        <v/>
      </c>
      <c r="N65" s="19" t="str">
        <f t="shared" si="5"/>
        <v/>
      </c>
      <c r="O65" s="18" t="str">
        <f t="shared" si="6"/>
        <v/>
      </c>
      <c r="P65" s="18" t="str">
        <f t="shared" si="7"/>
        <v/>
      </c>
      <c r="Q65" s="18" t="str">
        <f t="shared" si="17"/>
        <v/>
      </c>
      <c r="R65" s="18" t="str">
        <f t="shared" si="18"/>
        <v/>
      </c>
      <c r="S65" s="18" t="str">
        <f t="shared" si="19"/>
        <v/>
      </c>
      <c r="T65" s="18" t="str">
        <f t="shared" si="20"/>
        <v/>
      </c>
      <c r="U65" s="40"/>
      <c r="V65" s="40"/>
      <c r="W65" s="38">
        <f t="shared" si="21"/>
        <v>0</v>
      </c>
      <c r="X65" s="50">
        <f t="shared" si="22"/>
        <v>0</v>
      </c>
      <c r="Y65" s="64" t="str">
        <f t="shared" si="24"/>
        <v/>
      </c>
      <c r="Z65" s="42" t="str">
        <f t="shared" si="25"/>
        <v/>
      </c>
      <c r="AA65" s="42" t="str">
        <f t="shared" si="26"/>
        <v/>
      </c>
    </row>
    <row r="66" spans="1:27" s="7" customFormat="1" ht="14.25" customHeight="1" x14ac:dyDescent="0.3">
      <c r="A66" s="89">
        <v>45</v>
      </c>
      <c r="B66" s="60"/>
      <c r="C66" s="61"/>
      <c r="D66" s="62"/>
      <c r="E66" s="63"/>
      <c r="F66" s="51" t="str">
        <f t="shared" si="23"/>
        <v/>
      </c>
      <c r="G66" s="32"/>
      <c r="H66" s="35"/>
      <c r="I66" s="16"/>
      <c r="J66" s="15" t="str">
        <f t="shared" si="2"/>
        <v/>
      </c>
      <c r="K66" s="17" t="str">
        <f t="shared" si="14"/>
        <v/>
      </c>
      <c r="L66" s="17" t="str">
        <f t="shared" si="15"/>
        <v/>
      </c>
      <c r="M66" s="17" t="str">
        <f t="shared" si="16"/>
        <v/>
      </c>
      <c r="N66" s="19" t="str">
        <f t="shared" si="5"/>
        <v/>
      </c>
      <c r="O66" s="18" t="str">
        <f t="shared" si="6"/>
        <v/>
      </c>
      <c r="P66" s="18" t="str">
        <f t="shared" si="7"/>
        <v/>
      </c>
      <c r="Q66" s="18" t="str">
        <f t="shared" si="17"/>
        <v/>
      </c>
      <c r="R66" s="18" t="str">
        <f t="shared" si="18"/>
        <v/>
      </c>
      <c r="S66" s="18" t="str">
        <f t="shared" si="19"/>
        <v/>
      </c>
      <c r="T66" s="18" t="str">
        <f t="shared" si="20"/>
        <v/>
      </c>
      <c r="U66" s="40"/>
      <c r="V66" s="40"/>
      <c r="W66" s="38">
        <f t="shared" si="21"/>
        <v>0</v>
      </c>
      <c r="X66" s="50">
        <f t="shared" si="22"/>
        <v>0</v>
      </c>
      <c r="Y66" s="64" t="str">
        <f t="shared" si="24"/>
        <v/>
      </c>
      <c r="Z66" s="42" t="str">
        <f t="shared" si="25"/>
        <v/>
      </c>
      <c r="AA66" s="42" t="str">
        <f t="shared" si="26"/>
        <v/>
      </c>
    </row>
    <row r="67" spans="1:27" s="7" customFormat="1" ht="14.25" customHeight="1" x14ac:dyDescent="0.3">
      <c r="A67" s="89">
        <v>46</v>
      </c>
      <c r="B67" s="60"/>
      <c r="C67" s="61"/>
      <c r="D67" s="62"/>
      <c r="E67" s="63"/>
      <c r="F67" s="51" t="str">
        <f t="shared" si="23"/>
        <v/>
      </c>
      <c r="G67" s="32"/>
      <c r="H67" s="35"/>
      <c r="I67" s="16"/>
      <c r="J67" s="15" t="str">
        <f t="shared" si="2"/>
        <v/>
      </c>
      <c r="K67" s="17" t="str">
        <f t="shared" si="14"/>
        <v/>
      </c>
      <c r="L67" s="17" t="str">
        <f t="shared" si="15"/>
        <v/>
      </c>
      <c r="M67" s="17" t="str">
        <f t="shared" si="16"/>
        <v/>
      </c>
      <c r="N67" s="19" t="str">
        <f t="shared" si="5"/>
        <v/>
      </c>
      <c r="O67" s="18" t="str">
        <f t="shared" si="6"/>
        <v/>
      </c>
      <c r="P67" s="18" t="str">
        <f t="shared" si="7"/>
        <v/>
      </c>
      <c r="Q67" s="18" t="str">
        <f t="shared" si="17"/>
        <v/>
      </c>
      <c r="R67" s="18" t="str">
        <f t="shared" si="18"/>
        <v/>
      </c>
      <c r="S67" s="18" t="str">
        <f t="shared" si="19"/>
        <v/>
      </c>
      <c r="T67" s="18" t="str">
        <f t="shared" si="20"/>
        <v/>
      </c>
      <c r="U67" s="40"/>
      <c r="V67" s="40"/>
      <c r="W67" s="38">
        <f t="shared" si="21"/>
        <v>0</v>
      </c>
      <c r="X67" s="50">
        <f t="shared" si="22"/>
        <v>0</v>
      </c>
      <c r="Y67" s="64" t="str">
        <f t="shared" si="24"/>
        <v/>
      </c>
      <c r="Z67" s="42" t="str">
        <f t="shared" si="25"/>
        <v/>
      </c>
      <c r="AA67" s="42" t="str">
        <f t="shared" si="26"/>
        <v/>
      </c>
    </row>
    <row r="68" spans="1:27" s="7" customFormat="1" ht="14.25" customHeight="1" x14ac:dyDescent="0.3">
      <c r="A68" s="89">
        <v>47</v>
      </c>
      <c r="B68" s="60"/>
      <c r="C68" s="61"/>
      <c r="D68" s="62"/>
      <c r="E68" s="63"/>
      <c r="F68" s="51" t="str">
        <f t="shared" si="23"/>
        <v/>
      </c>
      <c r="G68" s="32"/>
      <c r="H68" s="35"/>
      <c r="I68" s="16"/>
      <c r="J68" s="15" t="str">
        <f t="shared" si="2"/>
        <v/>
      </c>
      <c r="K68" s="17" t="str">
        <f t="shared" si="14"/>
        <v/>
      </c>
      <c r="L68" s="17" t="str">
        <f t="shared" si="15"/>
        <v/>
      </c>
      <c r="M68" s="17" t="str">
        <f t="shared" si="16"/>
        <v/>
      </c>
      <c r="N68" s="19" t="str">
        <f t="shared" si="5"/>
        <v/>
      </c>
      <c r="O68" s="18" t="str">
        <f t="shared" si="6"/>
        <v/>
      </c>
      <c r="P68" s="18" t="str">
        <f t="shared" si="7"/>
        <v/>
      </c>
      <c r="Q68" s="18" t="str">
        <f t="shared" si="17"/>
        <v/>
      </c>
      <c r="R68" s="18" t="str">
        <f t="shared" si="18"/>
        <v/>
      </c>
      <c r="S68" s="18" t="str">
        <f t="shared" si="19"/>
        <v/>
      </c>
      <c r="T68" s="18" t="str">
        <f t="shared" si="20"/>
        <v/>
      </c>
      <c r="U68" s="40"/>
      <c r="V68" s="40"/>
      <c r="W68" s="38">
        <f t="shared" si="21"/>
        <v>0</v>
      </c>
      <c r="X68" s="50">
        <f t="shared" si="22"/>
        <v>0</v>
      </c>
      <c r="Y68" s="64" t="str">
        <f t="shared" si="24"/>
        <v/>
      </c>
      <c r="Z68" s="42" t="str">
        <f t="shared" si="25"/>
        <v/>
      </c>
      <c r="AA68" s="42" t="str">
        <f t="shared" si="26"/>
        <v/>
      </c>
    </row>
    <row r="69" spans="1:27" s="7" customFormat="1" ht="14.25" customHeight="1" x14ac:dyDescent="0.3">
      <c r="A69" s="89">
        <v>48</v>
      </c>
      <c r="B69" s="60"/>
      <c r="C69" s="61"/>
      <c r="D69" s="62"/>
      <c r="E69" s="63"/>
      <c r="F69" s="51" t="str">
        <f t="shared" si="23"/>
        <v/>
      </c>
      <c r="G69" s="32"/>
      <c r="H69" s="35"/>
      <c r="I69" s="16"/>
      <c r="J69" s="15" t="str">
        <f t="shared" si="2"/>
        <v/>
      </c>
      <c r="K69" s="17" t="str">
        <f t="shared" si="14"/>
        <v/>
      </c>
      <c r="L69" s="17" t="str">
        <f t="shared" si="15"/>
        <v/>
      </c>
      <c r="M69" s="17" t="str">
        <f t="shared" si="16"/>
        <v/>
      </c>
      <c r="N69" s="19" t="str">
        <f t="shared" si="5"/>
        <v/>
      </c>
      <c r="O69" s="18" t="str">
        <f t="shared" si="6"/>
        <v/>
      </c>
      <c r="P69" s="18" t="str">
        <f t="shared" si="7"/>
        <v/>
      </c>
      <c r="Q69" s="18" t="str">
        <f t="shared" si="17"/>
        <v/>
      </c>
      <c r="R69" s="18" t="str">
        <f t="shared" si="18"/>
        <v/>
      </c>
      <c r="S69" s="18" t="str">
        <f t="shared" si="19"/>
        <v/>
      </c>
      <c r="T69" s="18" t="str">
        <f t="shared" si="20"/>
        <v/>
      </c>
      <c r="U69" s="40"/>
      <c r="V69" s="40"/>
      <c r="W69" s="38">
        <f t="shared" si="21"/>
        <v>0</v>
      </c>
      <c r="X69" s="50">
        <f t="shared" si="22"/>
        <v>0</v>
      </c>
      <c r="Y69" s="64" t="str">
        <f t="shared" si="24"/>
        <v/>
      </c>
      <c r="Z69" s="42" t="str">
        <f t="shared" si="25"/>
        <v/>
      </c>
      <c r="AA69" s="42" t="str">
        <f t="shared" si="26"/>
        <v/>
      </c>
    </row>
    <row r="70" spans="1:27" s="7" customFormat="1" ht="14.25" customHeight="1" x14ac:dyDescent="0.3">
      <c r="A70" s="89">
        <v>49</v>
      </c>
      <c r="B70" s="60"/>
      <c r="C70" s="61"/>
      <c r="D70" s="62"/>
      <c r="E70" s="63"/>
      <c r="F70" s="51" t="str">
        <f t="shared" si="23"/>
        <v/>
      </c>
      <c r="G70" s="32"/>
      <c r="H70" s="35"/>
      <c r="I70" s="16"/>
      <c r="J70" s="15" t="str">
        <f t="shared" si="2"/>
        <v/>
      </c>
      <c r="K70" s="17" t="str">
        <f t="shared" si="14"/>
        <v/>
      </c>
      <c r="L70" s="17" t="str">
        <f t="shared" si="15"/>
        <v/>
      </c>
      <c r="M70" s="17" t="str">
        <f t="shared" si="16"/>
        <v/>
      </c>
      <c r="N70" s="19" t="str">
        <f t="shared" si="5"/>
        <v/>
      </c>
      <c r="O70" s="18" t="str">
        <f t="shared" si="6"/>
        <v/>
      </c>
      <c r="P70" s="18" t="str">
        <f t="shared" si="7"/>
        <v/>
      </c>
      <c r="Q70" s="18" t="str">
        <f t="shared" si="17"/>
        <v/>
      </c>
      <c r="R70" s="18" t="str">
        <f t="shared" si="18"/>
        <v/>
      </c>
      <c r="S70" s="18" t="str">
        <f t="shared" si="19"/>
        <v/>
      </c>
      <c r="T70" s="18" t="str">
        <f t="shared" si="20"/>
        <v/>
      </c>
      <c r="U70" s="40"/>
      <c r="V70" s="40"/>
      <c r="W70" s="38">
        <f t="shared" si="21"/>
        <v>0</v>
      </c>
      <c r="X70" s="50">
        <f t="shared" si="22"/>
        <v>0</v>
      </c>
      <c r="Y70" s="64" t="str">
        <f t="shared" si="24"/>
        <v/>
      </c>
      <c r="Z70" s="42" t="str">
        <f t="shared" si="25"/>
        <v/>
      </c>
      <c r="AA70" s="42" t="str">
        <f t="shared" si="26"/>
        <v/>
      </c>
    </row>
    <row r="71" spans="1:27" s="7" customFormat="1" ht="14.25" customHeight="1" x14ac:dyDescent="0.3">
      <c r="A71" s="89">
        <v>50</v>
      </c>
      <c r="B71" s="60"/>
      <c r="C71" s="61"/>
      <c r="D71" s="62"/>
      <c r="E71" s="63"/>
      <c r="F71" s="51" t="str">
        <f t="shared" si="23"/>
        <v/>
      </c>
      <c r="G71" s="32"/>
      <c r="H71" s="35"/>
      <c r="I71" s="16"/>
      <c r="J71" s="15" t="str">
        <f t="shared" si="2"/>
        <v/>
      </c>
      <c r="K71" s="17" t="str">
        <f t="shared" si="14"/>
        <v/>
      </c>
      <c r="L71" s="17" t="str">
        <f t="shared" si="15"/>
        <v/>
      </c>
      <c r="M71" s="17" t="str">
        <f t="shared" si="16"/>
        <v/>
      </c>
      <c r="N71" s="19" t="str">
        <f t="shared" si="5"/>
        <v/>
      </c>
      <c r="O71" s="18" t="str">
        <f t="shared" si="6"/>
        <v/>
      </c>
      <c r="P71" s="18" t="str">
        <f t="shared" si="7"/>
        <v/>
      </c>
      <c r="Q71" s="18" t="str">
        <f t="shared" si="17"/>
        <v/>
      </c>
      <c r="R71" s="18" t="str">
        <f t="shared" si="18"/>
        <v/>
      </c>
      <c r="S71" s="18" t="str">
        <f t="shared" si="19"/>
        <v/>
      </c>
      <c r="T71" s="18" t="str">
        <f t="shared" si="20"/>
        <v/>
      </c>
      <c r="U71" s="40"/>
      <c r="V71" s="40"/>
      <c r="W71" s="38">
        <f t="shared" si="21"/>
        <v>0</v>
      </c>
      <c r="X71" s="50">
        <f t="shared" si="22"/>
        <v>0</v>
      </c>
      <c r="Y71" s="64" t="str">
        <f t="shared" si="24"/>
        <v/>
      </c>
      <c r="Z71" s="42" t="str">
        <f t="shared" si="25"/>
        <v/>
      </c>
      <c r="AA71" s="42" t="str">
        <f t="shared" si="26"/>
        <v/>
      </c>
    </row>
    <row r="72" spans="1:27" s="7" customFormat="1" ht="14.25" customHeight="1" x14ac:dyDescent="0.3">
      <c r="A72" s="89">
        <v>51</v>
      </c>
      <c r="B72" s="60"/>
      <c r="C72" s="61"/>
      <c r="D72" s="62"/>
      <c r="E72" s="63"/>
      <c r="F72" s="51" t="str">
        <f t="shared" si="23"/>
        <v/>
      </c>
      <c r="G72" s="32"/>
      <c r="H72" s="35"/>
      <c r="I72" s="16"/>
      <c r="J72" s="15" t="str">
        <f t="shared" si="2"/>
        <v/>
      </c>
      <c r="K72" s="17" t="str">
        <f t="shared" si="14"/>
        <v/>
      </c>
      <c r="L72" s="17" t="str">
        <f t="shared" si="15"/>
        <v/>
      </c>
      <c r="M72" s="17" t="str">
        <f t="shared" si="16"/>
        <v/>
      </c>
      <c r="N72" s="19" t="str">
        <f t="shared" si="5"/>
        <v/>
      </c>
      <c r="O72" s="18" t="str">
        <f t="shared" si="6"/>
        <v/>
      </c>
      <c r="P72" s="18" t="str">
        <f t="shared" si="7"/>
        <v/>
      </c>
      <c r="Q72" s="18" t="str">
        <f t="shared" si="17"/>
        <v/>
      </c>
      <c r="R72" s="18" t="str">
        <f t="shared" si="18"/>
        <v/>
      </c>
      <c r="S72" s="18" t="str">
        <f t="shared" si="19"/>
        <v/>
      </c>
      <c r="T72" s="18" t="str">
        <f t="shared" si="20"/>
        <v/>
      </c>
      <c r="U72" s="40"/>
      <c r="V72" s="40"/>
      <c r="W72" s="38">
        <f t="shared" si="21"/>
        <v>0</v>
      </c>
      <c r="X72" s="50">
        <f t="shared" si="22"/>
        <v>0</v>
      </c>
      <c r="Y72" s="64" t="str">
        <f t="shared" si="24"/>
        <v/>
      </c>
      <c r="Z72" s="42" t="str">
        <f t="shared" si="25"/>
        <v/>
      </c>
      <c r="AA72" s="42" t="str">
        <f t="shared" si="26"/>
        <v/>
      </c>
    </row>
    <row r="73" spans="1:27" s="7" customFormat="1" ht="14.25" customHeight="1" x14ac:dyDescent="0.3">
      <c r="A73" s="89">
        <v>52</v>
      </c>
      <c r="B73" s="60"/>
      <c r="C73" s="61"/>
      <c r="D73" s="62"/>
      <c r="E73" s="63"/>
      <c r="F73" s="51" t="str">
        <f t="shared" si="23"/>
        <v/>
      </c>
      <c r="G73" s="32"/>
      <c r="H73" s="35"/>
      <c r="I73" s="16"/>
      <c r="J73" s="15" t="str">
        <f t="shared" si="2"/>
        <v/>
      </c>
      <c r="K73" s="17" t="str">
        <f t="shared" si="14"/>
        <v/>
      </c>
      <c r="L73" s="17" t="str">
        <f t="shared" si="15"/>
        <v/>
      </c>
      <c r="M73" s="17" t="str">
        <f t="shared" si="16"/>
        <v/>
      </c>
      <c r="N73" s="19" t="str">
        <f t="shared" si="5"/>
        <v/>
      </c>
      <c r="O73" s="18" t="str">
        <f t="shared" si="6"/>
        <v/>
      </c>
      <c r="P73" s="18" t="str">
        <f t="shared" si="7"/>
        <v/>
      </c>
      <c r="Q73" s="18" t="str">
        <f t="shared" si="17"/>
        <v/>
      </c>
      <c r="R73" s="18" t="str">
        <f t="shared" si="18"/>
        <v/>
      </c>
      <c r="S73" s="18" t="str">
        <f t="shared" si="19"/>
        <v/>
      </c>
      <c r="T73" s="18" t="str">
        <f t="shared" si="20"/>
        <v/>
      </c>
      <c r="U73" s="40"/>
      <c r="V73" s="40"/>
      <c r="W73" s="38">
        <f t="shared" si="21"/>
        <v>0</v>
      </c>
      <c r="X73" s="50">
        <f t="shared" si="22"/>
        <v>0</v>
      </c>
      <c r="Y73" s="64" t="str">
        <f t="shared" si="24"/>
        <v/>
      </c>
      <c r="Z73" s="42" t="str">
        <f t="shared" si="25"/>
        <v/>
      </c>
      <c r="AA73" s="42" t="str">
        <f t="shared" si="26"/>
        <v/>
      </c>
    </row>
    <row r="74" spans="1:27" s="7" customFormat="1" ht="14.25" customHeight="1" x14ac:dyDescent="0.3">
      <c r="A74" s="89">
        <v>53</v>
      </c>
      <c r="B74" s="60"/>
      <c r="C74" s="61"/>
      <c r="D74" s="62"/>
      <c r="E74" s="63"/>
      <c r="F74" s="51" t="str">
        <f t="shared" si="23"/>
        <v/>
      </c>
      <c r="G74" s="32"/>
      <c r="H74" s="35"/>
      <c r="I74" s="16"/>
      <c r="J74" s="15" t="str">
        <f t="shared" si="2"/>
        <v/>
      </c>
      <c r="K74" s="17" t="str">
        <f t="shared" si="14"/>
        <v/>
      </c>
      <c r="L74" s="17" t="str">
        <f t="shared" si="15"/>
        <v/>
      </c>
      <c r="M74" s="17" t="str">
        <f t="shared" si="16"/>
        <v/>
      </c>
      <c r="N74" s="19" t="str">
        <f t="shared" si="5"/>
        <v/>
      </c>
      <c r="O74" s="18" t="str">
        <f t="shared" si="6"/>
        <v/>
      </c>
      <c r="P74" s="18" t="str">
        <f t="shared" si="7"/>
        <v/>
      </c>
      <c r="Q74" s="18" t="str">
        <f t="shared" si="17"/>
        <v/>
      </c>
      <c r="R74" s="18" t="str">
        <f t="shared" si="18"/>
        <v/>
      </c>
      <c r="S74" s="18" t="str">
        <f t="shared" si="19"/>
        <v/>
      </c>
      <c r="T74" s="18" t="str">
        <f t="shared" si="20"/>
        <v/>
      </c>
      <c r="U74" s="40"/>
      <c r="V74" s="40"/>
      <c r="W74" s="38">
        <f t="shared" si="21"/>
        <v>0</v>
      </c>
      <c r="X74" s="50">
        <f t="shared" si="22"/>
        <v>0</v>
      </c>
      <c r="Y74" s="64" t="str">
        <f t="shared" si="24"/>
        <v/>
      </c>
      <c r="Z74" s="42" t="str">
        <f t="shared" si="25"/>
        <v/>
      </c>
      <c r="AA74" s="42" t="str">
        <f t="shared" si="26"/>
        <v/>
      </c>
    </row>
    <row r="75" spans="1:27" s="7" customFormat="1" ht="14.25" customHeight="1" x14ac:dyDescent="0.3">
      <c r="A75" s="89">
        <v>54</v>
      </c>
      <c r="B75" s="60"/>
      <c r="C75" s="61"/>
      <c r="D75" s="62"/>
      <c r="E75" s="63"/>
      <c r="F75" s="51" t="str">
        <f t="shared" si="23"/>
        <v/>
      </c>
      <c r="G75" s="32"/>
      <c r="H75" s="35"/>
      <c r="I75" s="16"/>
      <c r="J75" s="15" t="str">
        <f t="shared" si="2"/>
        <v/>
      </c>
      <c r="K75" s="17" t="str">
        <f t="shared" si="14"/>
        <v/>
      </c>
      <c r="L75" s="17" t="str">
        <f t="shared" si="15"/>
        <v/>
      </c>
      <c r="M75" s="17" t="str">
        <f t="shared" si="16"/>
        <v/>
      </c>
      <c r="N75" s="19" t="str">
        <f t="shared" si="5"/>
        <v/>
      </c>
      <c r="O75" s="18" t="str">
        <f t="shared" si="6"/>
        <v/>
      </c>
      <c r="P75" s="18" t="str">
        <f t="shared" si="7"/>
        <v/>
      </c>
      <c r="Q75" s="18" t="str">
        <f t="shared" si="17"/>
        <v/>
      </c>
      <c r="R75" s="18" t="str">
        <f t="shared" si="18"/>
        <v/>
      </c>
      <c r="S75" s="18" t="str">
        <f t="shared" si="19"/>
        <v/>
      </c>
      <c r="T75" s="18" t="str">
        <f t="shared" si="20"/>
        <v/>
      </c>
      <c r="U75" s="40"/>
      <c r="V75" s="40"/>
      <c r="W75" s="38">
        <f t="shared" si="21"/>
        <v>0</v>
      </c>
      <c r="X75" s="50">
        <f t="shared" si="22"/>
        <v>0</v>
      </c>
      <c r="Y75" s="64" t="str">
        <f t="shared" si="24"/>
        <v/>
      </c>
      <c r="Z75" s="42" t="str">
        <f t="shared" si="25"/>
        <v/>
      </c>
      <c r="AA75" s="42" t="str">
        <f t="shared" si="26"/>
        <v/>
      </c>
    </row>
    <row r="76" spans="1:27" s="7" customFormat="1" ht="14.25" customHeight="1" x14ac:dyDescent="0.3">
      <c r="A76" s="89">
        <v>55</v>
      </c>
      <c r="B76" s="60"/>
      <c r="C76" s="61"/>
      <c r="D76" s="62"/>
      <c r="E76" s="63"/>
      <c r="F76" s="51" t="str">
        <f t="shared" si="23"/>
        <v/>
      </c>
      <c r="G76" s="32"/>
      <c r="H76" s="35"/>
      <c r="I76" s="16"/>
      <c r="J76" s="15" t="str">
        <f t="shared" si="2"/>
        <v/>
      </c>
      <c r="K76" s="17" t="str">
        <f t="shared" si="14"/>
        <v/>
      </c>
      <c r="L76" s="17" t="str">
        <f t="shared" si="15"/>
        <v/>
      </c>
      <c r="M76" s="17" t="str">
        <f t="shared" si="16"/>
        <v/>
      </c>
      <c r="N76" s="19" t="str">
        <f t="shared" si="5"/>
        <v/>
      </c>
      <c r="O76" s="18" t="str">
        <f t="shared" si="6"/>
        <v/>
      </c>
      <c r="P76" s="18" t="str">
        <f t="shared" si="7"/>
        <v/>
      </c>
      <c r="Q76" s="18" t="str">
        <f t="shared" si="17"/>
        <v/>
      </c>
      <c r="R76" s="18" t="str">
        <f t="shared" si="18"/>
        <v/>
      </c>
      <c r="S76" s="18" t="str">
        <f t="shared" si="19"/>
        <v/>
      </c>
      <c r="T76" s="18" t="str">
        <f t="shared" si="20"/>
        <v/>
      </c>
      <c r="U76" s="40"/>
      <c r="V76" s="40"/>
      <c r="W76" s="38">
        <f t="shared" si="21"/>
        <v>0</v>
      </c>
      <c r="X76" s="50">
        <f t="shared" si="22"/>
        <v>0</v>
      </c>
      <c r="Y76" s="64" t="str">
        <f t="shared" si="24"/>
        <v/>
      </c>
      <c r="Z76" s="42" t="str">
        <f t="shared" si="25"/>
        <v/>
      </c>
      <c r="AA76" s="42" t="str">
        <f t="shared" si="26"/>
        <v/>
      </c>
    </row>
    <row r="77" spans="1:27" s="7" customFormat="1" ht="14.25" customHeight="1" x14ac:dyDescent="0.3">
      <c r="A77" s="89">
        <v>56</v>
      </c>
      <c r="B77" s="60"/>
      <c r="C77" s="61"/>
      <c r="D77" s="62"/>
      <c r="E77" s="63"/>
      <c r="F77" s="51" t="str">
        <f t="shared" si="23"/>
        <v/>
      </c>
      <c r="G77" s="32"/>
      <c r="H77" s="35"/>
      <c r="I77" s="16"/>
      <c r="J77" s="15" t="str">
        <f t="shared" si="2"/>
        <v/>
      </c>
      <c r="K77" s="17" t="str">
        <f t="shared" si="14"/>
        <v/>
      </c>
      <c r="L77" s="17" t="str">
        <f t="shared" si="15"/>
        <v/>
      </c>
      <c r="M77" s="17" t="str">
        <f t="shared" si="16"/>
        <v/>
      </c>
      <c r="N77" s="19" t="str">
        <f t="shared" si="5"/>
        <v/>
      </c>
      <c r="O77" s="18" t="str">
        <f t="shared" si="6"/>
        <v/>
      </c>
      <c r="P77" s="18" t="str">
        <f t="shared" si="7"/>
        <v/>
      </c>
      <c r="Q77" s="18" t="str">
        <f t="shared" si="17"/>
        <v/>
      </c>
      <c r="R77" s="18" t="str">
        <f t="shared" si="18"/>
        <v/>
      </c>
      <c r="S77" s="18" t="str">
        <f t="shared" si="19"/>
        <v/>
      </c>
      <c r="T77" s="18" t="str">
        <f t="shared" si="20"/>
        <v/>
      </c>
      <c r="U77" s="40"/>
      <c r="V77" s="40"/>
      <c r="W77" s="38">
        <f t="shared" si="21"/>
        <v>0</v>
      </c>
      <c r="X77" s="50">
        <f t="shared" si="22"/>
        <v>0</v>
      </c>
      <c r="Y77" s="64" t="str">
        <f t="shared" si="24"/>
        <v/>
      </c>
      <c r="Z77" s="42" t="str">
        <f t="shared" si="25"/>
        <v/>
      </c>
      <c r="AA77" s="42" t="str">
        <f t="shared" si="26"/>
        <v/>
      </c>
    </row>
    <row r="78" spans="1:27" s="7" customFormat="1" ht="14.25" customHeight="1" x14ac:dyDescent="0.3">
      <c r="A78" s="89">
        <v>57</v>
      </c>
      <c r="B78" s="60"/>
      <c r="C78" s="61"/>
      <c r="D78" s="62"/>
      <c r="E78" s="63"/>
      <c r="F78" s="51" t="str">
        <f t="shared" si="23"/>
        <v/>
      </c>
      <c r="G78" s="32"/>
      <c r="H78" s="35"/>
      <c r="I78" s="16"/>
      <c r="J78" s="15" t="str">
        <f t="shared" si="2"/>
        <v/>
      </c>
      <c r="K78" s="17" t="str">
        <f t="shared" si="14"/>
        <v/>
      </c>
      <c r="L78" s="17" t="str">
        <f t="shared" si="15"/>
        <v/>
      </c>
      <c r="M78" s="17" t="str">
        <f t="shared" si="16"/>
        <v/>
      </c>
      <c r="N78" s="19" t="str">
        <f t="shared" si="5"/>
        <v/>
      </c>
      <c r="O78" s="18" t="str">
        <f t="shared" si="6"/>
        <v/>
      </c>
      <c r="P78" s="18" t="str">
        <f t="shared" si="7"/>
        <v/>
      </c>
      <c r="Q78" s="18" t="str">
        <f t="shared" si="17"/>
        <v/>
      </c>
      <c r="R78" s="18" t="str">
        <f t="shared" si="18"/>
        <v/>
      </c>
      <c r="S78" s="18" t="str">
        <f t="shared" si="19"/>
        <v/>
      </c>
      <c r="T78" s="18" t="str">
        <f t="shared" si="20"/>
        <v/>
      </c>
      <c r="U78" s="40"/>
      <c r="V78" s="40"/>
      <c r="W78" s="38">
        <f t="shared" si="21"/>
        <v>0</v>
      </c>
      <c r="X78" s="50">
        <f t="shared" si="22"/>
        <v>0</v>
      </c>
      <c r="Y78" s="64" t="str">
        <f t="shared" si="24"/>
        <v/>
      </c>
      <c r="Z78" s="42" t="str">
        <f t="shared" si="25"/>
        <v/>
      </c>
      <c r="AA78" s="42" t="str">
        <f t="shared" si="26"/>
        <v/>
      </c>
    </row>
    <row r="79" spans="1:27" s="7" customFormat="1" ht="14.25" customHeight="1" x14ac:dyDescent="0.3">
      <c r="A79" s="89">
        <v>58</v>
      </c>
      <c r="B79" s="60"/>
      <c r="C79" s="61"/>
      <c r="D79" s="62"/>
      <c r="E79" s="63"/>
      <c r="F79" s="51" t="str">
        <f t="shared" si="23"/>
        <v/>
      </c>
      <c r="G79" s="32"/>
      <c r="H79" s="35"/>
      <c r="I79" s="16"/>
      <c r="J79" s="15" t="str">
        <f t="shared" si="2"/>
        <v/>
      </c>
      <c r="K79" s="17" t="str">
        <f t="shared" si="14"/>
        <v/>
      </c>
      <c r="L79" s="17" t="str">
        <f t="shared" si="15"/>
        <v/>
      </c>
      <c r="M79" s="17" t="str">
        <f t="shared" si="16"/>
        <v/>
      </c>
      <c r="N79" s="19" t="str">
        <f t="shared" si="5"/>
        <v/>
      </c>
      <c r="O79" s="18" t="str">
        <f t="shared" si="6"/>
        <v/>
      </c>
      <c r="P79" s="18" t="str">
        <f t="shared" si="7"/>
        <v/>
      </c>
      <c r="Q79" s="18" t="str">
        <f t="shared" si="17"/>
        <v/>
      </c>
      <c r="R79" s="18" t="str">
        <f t="shared" si="18"/>
        <v/>
      </c>
      <c r="S79" s="18" t="str">
        <f t="shared" si="19"/>
        <v/>
      </c>
      <c r="T79" s="18" t="str">
        <f t="shared" si="20"/>
        <v/>
      </c>
      <c r="U79" s="40"/>
      <c r="V79" s="40"/>
      <c r="W79" s="38">
        <f t="shared" si="21"/>
        <v>0</v>
      </c>
      <c r="X79" s="50">
        <f t="shared" si="22"/>
        <v>0</v>
      </c>
      <c r="Y79" s="64" t="str">
        <f t="shared" si="24"/>
        <v/>
      </c>
      <c r="Z79" s="42" t="str">
        <f t="shared" si="25"/>
        <v/>
      </c>
      <c r="AA79" s="42" t="str">
        <f t="shared" si="26"/>
        <v/>
      </c>
    </row>
    <row r="80" spans="1:27" s="7" customFormat="1" ht="14.25" customHeight="1" x14ac:dyDescent="0.3">
      <c r="A80" s="89">
        <v>59</v>
      </c>
      <c r="B80" s="60"/>
      <c r="C80" s="61"/>
      <c r="D80" s="62"/>
      <c r="E80" s="63"/>
      <c r="F80" s="51" t="str">
        <f t="shared" si="23"/>
        <v/>
      </c>
      <c r="G80" s="32"/>
      <c r="H80" s="35"/>
      <c r="I80" s="16"/>
      <c r="J80" s="15" t="str">
        <f t="shared" si="2"/>
        <v/>
      </c>
      <c r="K80" s="17" t="str">
        <f t="shared" si="14"/>
        <v/>
      </c>
      <c r="L80" s="17" t="str">
        <f t="shared" si="15"/>
        <v/>
      </c>
      <c r="M80" s="17" t="str">
        <f t="shared" si="16"/>
        <v/>
      </c>
      <c r="N80" s="19" t="str">
        <f t="shared" si="5"/>
        <v/>
      </c>
      <c r="O80" s="18" t="str">
        <f t="shared" si="6"/>
        <v/>
      </c>
      <c r="P80" s="18" t="str">
        <f t="shared" si="7"/>
        <v/>
      </c>
      <c r="Q80" s="18" t="str">
        <f t="shared" si="17"/>
        <v/>
      </c>
      <c r="R80" s="18" t="str">
        <f t="shared" si="18"/>
        <v/>
      </c>
      <c r="S80" s="18" t="str">
        <f t="shared" si="19"/>
        <v/>
      </c>
      <c r="T80" s="18" t="str">
        <f t="shared" si="20"/>
        <v/>
      </c>
      <c r="U80" s="40"/>
      <c r="V80" s="40"/>
      <c r="W80" s="38">
        <f t="shared" si="21"/>
        <v>0</v>
      </c>
      <c r="X80" s="50">
        <f t="shared" si="22"/>
        <v>0</v>
      </c>
      <c r="Y80" s="64" t="str">
        <f t="shared" si="24"/>
        <v/>
      </c>
      <c r="Z80" s="42" t="str">
        <f t="shared" si="25"/>
        <v/>
      </c>
      <c r="AA80" s="42" t="str">
        <f t="shared" si="26"/>
        <v/>
      </c>
    </row>
    <row r="81" spans="1:27" s="7" customFormat="1" ht="14.25" customHeight="1" x14ac:dyDescent="0.3">
      <c r="A81" s="89">
        <v>60</v>
      </c>
      <c r="B81" s="60"/>
      <c r="C81" s="61"/>
      <c r="D81" s="62"/>
      <c r="E81" s="63"/>
      <c r="F81" s="51" t="str">
        <f t="shared" si="23"/>
        <v/>
      </c>
      <c r="G81" s="32"/>
      <c r="H81" s="35"/>
      <c r="I81" s="16"/>
      <c r="J81" s="15" t="str">
        <f t="shared" si="2"/>
        <v/>
      </c>
      <c r="K81" s="17" t="str">
        <f t="shared" si="14"/>
        <v/>
      </c>
      <c r="L81" s="17" t="str">
        <f t="shared" si="15"/>
        <v/>
      </c>
      <c r="M81" s="17" t="str">
        <f t="shared" si="16"/>
        <v/>
      </c>
      <c r="N81" s="19" t="str">
        <f t="shared" si="5"/>
        <v/>
      </c>
      <c r="O81" s="18" t="str">
        <f t="shared" si="6"/>
        <v/>
      </c>
      <c r="P81" s="18" t="str">
        <f t="shared" si="7"/>
        <v/>
      </c>
      <c r="Q81" s="18" t="str">
        <f t="shared" si="17"/>
        <v/>
      </c>
      <c r="R81" s="18" t="str">
        <f t="shared" si="18"/>
        <v/>
      </c>
      <c r="S81" s="18" t="str">
        <f t="shared" si="19"/>
        <v/>
      </c>
      <c r="T81" s="18" t="str">
        <f t="shared" si="20"/>
        <v/>
      </c>
      <c r="U81" s="40"/>
      <c r="V81" s="40"/>
      <c r="W81" s="38">
        <f t="shared" si="21"/>
        <v>0</v>
      </c>
      <c r="X81" s="50">
        <f t="shared" si="22"/>
        <v>0</v>
      </c>
      <c r="Y81" s="64" t="str">
        <f t="shared" si="24"/>
        <v/>
      </c>
      <c r="Z81" s="42" t="str">
        <f t="shared" si="25"/>
        <v/>
      </c>
      <c r="AA81" s="42" t="str">
        <f t="shared" si="26"/>
        <v/>
      </c>
    </row>
    <row r="82" spans="1:27" s="7" customFormat="1" ht="14.25" customHeight="1" x14ac:dyDescent="0.3">
      <c r="A82" s="89">
        <v>61</v>
      </c>
      <c r="B82" s="60"/>
      <c r="C82" s="61"/>
      <c r="D82" s="62"/>
      <c r="E82" s="63"/>
      <c r="F82" s="51" t="str">
        <f t="shared" si="23"/>
        <v/>
      </c>
      <c r="G82" s="32"/>
      <c r="H82" s="35"/>
      <c r="I82" s="16"/>
      <c r="J82" s="15" t="str">
        <f t="shared" si="2"/>
        <v/>
      </c>
      <c r="K82" s="17" t="str">
        <f t="shared" si="14"/>
        <v/>
      </c>
      <c r="L82" s="17" t="str">
        <f t="shared" si="15"/>
        <v/>
      </c>
      <c r="M82" s="17" t="str">
        <f t="shared" si="16"/>
        <v/>
      </c>
      <c r="N82" s="19" t="str">
        <f t="shared" si="5"/>
        <v/>
      </c>
      <c r="O82" s="18" t="str">
        <f t="shared" si="6"/>
        <v/>
      </c>
      <c r="P82" s="18" t="str">
        <f t="shared" si="7"/>
        <v/>
      </c>
      <c r="Q82" s="18" t="str">
        <f t="shared" si="17"/>
        <v/>
      </c>
      <c r="R82" s="18" t="str">
        <f t="shared" si="18"/>
        <v/>
      </c>
      <c r="S82" s="18" t="str">
        <f t="shared" si="19"/>
        <v/>
      </c>
      <c r="T82" s="18" t="str">
        <f t="shared" si="20"/>
        <v/>
      </c>
      <c r="U82" s="40"/>
      <c r="V82" s="40"/>
      <c r="W82" s="38">
        <f t="shared" si="21"/>
        <v>0</v>
      </c>
      <c r="X82" s="50">
        <f t="shared" si="22"/>
        <v>0</v>
      </c>
      <c r="Y82" s="64" t="str">
        <f t="shared" si="24"/>
        <v/>
      </c>
      <c r="Z82" s="42" t="str">
        <f t="shared" si="25"/>
        <v/>
      </c>
      <c r="AA82" s="42" t="str">
        <f t="shared" si="26"/>
        <v/>
      </c>
    </row>
    <row r="83" spans="1:27" s="7" customFormat="1" ht="14.25" customHeight="1" x14ac:dyDescent="0.3">
      <c r="A83" s="89">
        <v>62</v>
      </c>
      <c r="B83" s="60"/>
      <c r="C83" s="61"/>
      <c r="D83" s="62"/>
      <c r="E83" s="63"/>
      <c r="F83" s="51" t="str">
        <f t="shared" si="23"/>
        <v/>
      </c>
      <c r="G83" s="32"/>
      <c r="H83" s="35"/>
      <c r="I83" s="16"/>
      <c r="J83" s="15" t="str">
        <f t="shared" si="2"/>
        <v/>
      </c>
      <c r="K83" s="17" t="str">
        <f t="shared" si="14"/>
        <v/>
      </c>
      <c r="L83" s="17" t="str">
        <f t="shared" si="15"/>
        <v/>
      </c>
      <c r="M83" s="17" t="str">
        <f t="shared" si="16"/>
        <v/>
      </c>
      <c r="N83" s="19" t="str">
        <f t="shared" si="5"/>
        <v/>
      </c>
      <c r="O83" s="18" t="str">
        <f t="shared" si="6"/>
        <v/>
      </c>
      <c r="P83" s="18" t="str">
        <f t="shared" si="7"/>
        <v/>
      </c>
      <c r="Q83" s="18" t="str">
        <f t="shared" si="17"/>
        <v/>
      </c>
      <c r="R83" s="18" t="str">
        <f t="shared" si="18"/>
        <v/>
      </c>
      <c r="S83" s="18" t="str">
        <f t="shared" si="19"/>
        <v/>
      </c>
      <c r="T83" s="18" t="str">
        <f t="shared" si="20"/>
        <v/>
      </c>
      <c r="U83" s="40"/>
      <c r="V83" s="40"/>
      <c r="W83" s="38">
        <f t="shared" si="21"/>
        <v>0</v>
      </c>
      <c r="X83" s="50">
        <f t="shared" si="22"/>
        <v>0</v>
      </c>
      <c r="Y83" s="64" t="str">
        <f t="shared" si="24"/>
        <v/>
      </c>
      <c r="Z83" s="42" t="str">
        <f t="shared" si="25"/>
        <v/>
      </c>
      <c r="AA83" s="42" t="str">
        <f t="shared" si="26"/>
        <v/>
      </c>
    </row>
    <row r="84" spans="1:27" s="7" customFormat="1" ht="14.25" customHeight="1" x14ac:dyDescent="0.3">
      <c r="A84" s="89">
        <v>63</v>
      </c>
      <c r="B84" s="60"/>
      <c r="C84" s="61"/>
      <c r="D84" s="62"/>
      <c r="E84" s="63"/>
      <c r="F84" s="51" t="str">
        <f t="shared" si="23"/>
        <v/>
      </c>
      <c r="G84" s="32"/>
      <c r="H84" s="35"/>
      <c r="I84" s="16"/>
      <c r="J84" s="15" t="str">
        <f t="shared" si="2"/>
        <v/>
      </c>
      <c r="K84" s="17" t="str">
        <f t="shared" si="14"/>
        <v/>
      </c>
      <c r="L84" s="17" t="str">
        <f t="shared" si="15"/>
        <v/>
      </c>
      <c r="M84" s="17" t="str">
        <f t="shared" si="16"/>
        <v/>
      </c>
      <c r="N84" s="19" t="str">
        <f t="shared" si="5"/>
        <v/>
      </c>
      <c r="O84" s="18" t="str">
        <f t="shared" si="6"/>
        <v/>
      </c>
      <c r="P84" s="18" t="str">
        <f t="shared" si="7"/>
        <v/>
      </c>
      <c r="Q84" s="18" t="str">
        <f t="shared" si="17"/>
        <v/>
      </c>
      <c r="R84" s="18" t="str">
        <f t="shared" si="18"/>
        <v/>
      </c>
      <c r="S84" s="18" t="str">
        <f t="shared" si="19"/>
        <v/>
      </c>
      <c r="T84" s="18" t="str">
        <f t="shared" si="20"/>
        <v/>
      </c>
      <c r="U84" s="40"/>
      <c r="V84" s="40"/>
      <c r="W84" s="38">
        <f t="shared" si="21"/>
        <v>0</v>
      </c>
      <c r="X84" s="50">
        <f t="shared" si="22"/>
        <v>0</v>
      </c>
      <c r="Y84" s="64" t="str">
        <f t="shared" si="24"/>
        <v/>
      </c>
      <c r="Z84" s="42" t="str">
        <f t="shared" si="25"/>
        <v/>
      </c>
      <c r="AA84" s="42" t="str">
        <f t="shared" si="26"/>
        <v/>
      </c>
    </row>
    <row r="85" spans="1:27" s="7" customFormat="1" ht="14.25" customHeight="1" x14ac:dyDescent="0.3">
      <c r="A85" s="89">
        <v>64</v>
      </c>
      <c r="B85" s="60"/>
      <c r="C85" s="61"/>
      <c r="D85" s="62"/>
      <c r="E85" s="63"/>
      <c r="F85" s="51" t="str">
        <f t="shared" si="23"/>
        <v/>
      </c>
      <c r="G85" s="32"/>
      <c r="H85" s="35"/>
      <c r="I85" s="16"/>
      <c r="J85" s="15" t="str">
        <f t="shared" si="2"/>
        <v/>
      </c>
      <c r="K85" s="17" t="str">
        <f t="shared" si="14"/>
        <v/>
      </c>
      <c r="L85" s="17" t="str">
        <f t="shared" si="15"/>
        <v/>
      </c>
      <c r="M85" s="17" t="str">
        <f t="shared" si="16"/>
        <v/>
      </c>
      <c r="N85" s="19" t="str">
        <f t="shared" si="5"/>
        <v/>
      </c>
      <c r="O85" s="18" t="str">
        <f t="shared" si="6"/>
        <v/>
      </c>
      <c r="P85" s="18" t="str">
        <f t="shared" si="7"/>
        <v/>
      </c>
      <c r="Q85" s="18" t="str">
        <f t="shared" si="17"/>
        <v/>
      </c>
      <c r="R85" s="18" t="str">
        <f t="shared" si="18"/>
        <v/>
      </c>
      <c r="S85" s="18" t="str">
        <f t="shared" si="19"/>
        <v/>
      </c>
      <c r="T85" s="18" t="str">
        <f t="shared" si="20"/>
        <v/>
      </c>
      <c r="U85" s="40"/>
      <c r="V85" s="40"/>
      <c r="W85" s="38">
        <f t="shared" si="21"/>
        <v>0</v>
      </c>
      <c r="X85" s="50">
        <f t="shared" si="22"/>
        <v>0</v>
      </c>
      <c r="Y85" s="64" t="str">
        <f t="shared" si="24"/>
        <v/>
      </c>
      <c r="Z85" s="42" t="str">
        <f t="shared" si="25"/>
        <v/>
      </c>
      <c r="AA85" s="42" t="str">
        <f t="shared" si="26"/>
        <v/>
      </c>
    </row>
    <row r="86" spans="1:27" s="7" customFormat="1" ht="14.25" customHeight="1" x14ac:dyDescent="0.3">
      <c r="A86" s="89">
        <v>65</v>
      </c>
      <c r="B86" s="60"/>
      <c r="C86" s="61"/>
      <c r="D86" s="62"/>
      <c r="E86" s="63"/>
      <c r="F86" s="51" t="str">
        <f t="shared" si="23"/>
        <v/>
      </c>
      <c r="G86" s="32"/>
      <c r="H86" s="35"/>
      <c r="I86" s="16"/>
      <c r="J86" s="15" t="str">
        <f t="shared" ref="J86:J149" si="27">_xlfn.XLOOKUP($F86,$G$5:$I$5,$G$6:$I$6,"",0)</f>
        <v/>
      </c>
      <c r="K86" s="17" t="str">
        <f t="shared" si="14"/>
        <v/>
      </c>
      <c r="L86" s="17" t="str">
        <f t="shared" si="15"/>
        <v/>
      </c>
      <c r="M86" s="17" t="str">
        <f t="shared" si="16"/>
        <v/>
      </c>
      <c r="N86" s="19" t="str">
        <f t="shared" ref="N86:N149" si="28">IFERROR((IF($C$9&lt;0,0,H86/$H$20)),"")</f>
        <v/>
      </c>
      <c r="O86" s="18" t="str">
        <f t="shared" ref="O86:O149" si="29">IFERROR(($N86*$C$9/(1+$I86)),"")</f>
        <v/>
      </c>
      <c r="P86" s="18" t="str">
        <f t="shared" ref="P86:P149" si="30">IFERROR(($N86*$C$9/(1+$I86)*$I86),"")</f>
        <v/>
      </c>
      <c r="Q86" s="18" t="str">
        <f t="shared" si="17"/>
        <v/>
      </c>
      <c r="R86" s="18" t="str">
        <f t="shared" si="18"/>
        <v/>
      </c>
      <c r="S86" s="18" t="str">
        <f t="shared" si="19"/>
        <v/>
      </c>
      <c r="T86" s="18" t="str">
        <f t="shared" si="20"/>
        <v/>
      </c>
      <c r="U86" s="40"/>
      <c r="V86" s="40"/>
      <c r="W86" s="38">
        <f t="shared" si="21"/>
        <v>0</v>
      </c>
      <c r="X86" s="50">
        <f t="shared" si="22"/>
        <v>0</v>
      </c>
      <c r="Y86" s="64" t="str">
        <f t="shared" si="24"/>
        <v/>
      </c>
      <c r="Z86" s="42" t="str">
        <f t="shared" si="25"/>
        <v/>
      </c>
      <c r="AA86" s="42" t="str">
        <f t="shared" si="26"/>
        <v/>
      </c>
    </row>
    <row r="87" spans="1:27" s="7" customFormat="1" ht="14.25" customHeight="1" x14ac:dyDescent="0.3">
      <c r="A87" s="89">
        <v>66</v>
      </c>
      <c r="B87" s="60"/>
      <c r="C87" s="61"/>
      <c r="D87" s="62"/>
      <c r="E87" s="63"/>
      <c r="F87" s="51" t="str">
        <f t="shared" ref="F87:F150" si="31">IF($B87="","",IF($D87="","",IF(Z87&lt;4,"0-3",IF(Z87&lt;10,"4-9","10+"))))</f>
        <v/>
      </c>
      <c r="G87" s="32"/>
      <c r="H87" s="35"/>
      <c r="I87" s="16"/>
      <c r="J87" s="15" t="str">
        <f t="shared" si="27"/>
        <v/>
      </c>
      <c r="K87" s="17" t="str">
        <f t="shared" ref="K87:K150" si="32">IFERROR(J87*H87,"")</f>
        <v/>
      </c>
      <c r="L87" s="17" t="str">
        <f t="shared" ref="L87:L150" si="33">IFERROR(K87*I87,"")</f>
        <v/>
      </c>
      <c r="M87" s="17" t="str">
        <f t="shared" ref="M87:M150" si="34">IFERROR(K87+L87,"")</f>
        <v/>
      </c>
      <c r="N87" s="19" t="str">
        <f t="shared" si="28"/>
        <v/>
      </c>
      <c r="O87" s="18" t="str">
        <f t="shared" si="29"/>
        <v/>
      </c>
      <c r="P87" s="18" t="str">
        <f t="shared" si="30"/>
        <v/>
      </c>
      <c r="Q87" s="18" t="str">
        <f t="shared" ref="Q87:Q150" si="35">IFERROR(O87+P87,"")</f>
        <v/>
      </c>
      <c r="R87" s="18" t="str">
        <f t="shared" ref="R87:R150" si="36">IFERROR(K87+O87,"")</f>
        <v/>
      </c>
      <c r="S87" s="18" t="str">
        <f t="shared" ref="S87:S150" si="37">IFERROR(L87+P87,"")</f>
        <v/>
      </c>
      <c r="T87" s="18" t="str">
        <f t="shared" ref="T87:T150" si="38">IFERROR(R87+S87,"")</f>
        <v/>
      </c>
      <c r="U87" s="40"/>
      <c r="V87" s="40"/>
      <c r="W87" s="38">
        <f t="shared" ref="W87:W150" si="39">U87+V87</f>
        <v>0</v>
      </c>
      <c r="X87" s="50">
        <f t="shared" ref="X87:X150" si="40">IF(U87="",0,V87/U87)</f>
        <v>0</v>
      </c>
      <c r="Y87" s="64" t="str">
        <f t="shared" ref="Y87:Y150" si="41">IF($B87="","",IF($E87="","2025/12/31",$E87))</f>
        <v/>
      </c>
      <c r="Z87" s="42" t="str">
        <f t="shared" ref="Z87:Z150" si="42">IF($B87="","",IF($D87="","",DATEDIF(D87,Y87,"Y")))</f>
        <v/>
      </c>
      <c r="AA87" s="42" t="str">
        <f t="shared" ref="AA87:AA150" si="43">IF(B87="","",IF(D87="","",IF(OR(D87&gt;DATE(2025,10,31),E87&lt;&gt;0),"Optional","Mandatory")))</f>
        <v/>
      </c>
    </row>
    <row r="88" spans="1:27" s="7" customFormat="1" ht="14.25" customHeight="1" x14ac:dyDescent="0.3">
      <c r="A88" s="89">
        <v>67</v>
      </c>
      <c r="B88" s="60"/>
      <c r="C88" s="61"/>
      <c r="D88" s="62"/>
      <c r="E88" s="63"/>
      <c r="F88" s="51" t="str">
        <f t="shared" si="31"/>
        <v/>
      </c>
      <c r="G88" s="32"/>
      <c r="H88" s="35"/>
      <c r="I88" s="16"/>
      <c r="J88" s="15" t="str">
        <f t="shared" si="27"/>
        <v/>
      </c>
      <c r="K88" s="17" t="str">
        <f t="shared" si="32"/>
        <v/>
      </c>
      <c r="L88" s="17" t="str">
        <f t="shared" si="33"/>
        <v/>
      </c>
      <c r="M88" s="17" t="str">
        <f t="shared" si="34"/>
        <v/>
      </c>
      <c r="N88" s="19" t="str">
        <f t="shared" si="28"/>
        <v/>
      </c>
      <c r="O88" s="18" t="str">
        <f t="shared" si="29"/>
        <v/>
      </c>
      <c r="P88" s="18" t="str">
        <f t="shared" si="30"/>
        <v/>
      </c>
      <c r="Q88" s="18" t="str">
        <f t="shared" si="35"/>
        <v/>
      </c>
      <c r="R88" s="18" t="str">
        <f t="shared" si="36"/>
        <v/>
      </c>
      <c r="S88" s="18" t="str">
        <f t="shared" si="37"/>
        <v/>
      </c>
      <c r="T88" s="18" t="str">
        <f t="shared" si="38"/>
        <v/>
      </c>
      <c r="U88" s="40"/>
      <c r="V88" s="40"/>
      <c r="W88" s="38">
        <f t="shared" si="39"/>
        <v>0</v>
      </c>
      <c r="X88" s="50">
        <f t="shared" si="40"/>
        <v>0</v>
      </c>
      <c r="Y88" s="64" t="str">
        <f t="shared" si="41"/>
        <v/>
      </c>
      <c r="Z88" s="42" t="str">
        <f t="shared" si="42"/>
        <v/>
      </c>
      <c r="AA88" s="42" t="str">
        <f t="shared" si="43"/>
        <v/>
      </c>
    </row>
    <row r="89" spans="1:27" s="7" customFormat="1" ht="14.25" customHeight="1" x14ac:dyDescent="0.3">
      <c r="A89" s="89">
        <v>68</v>
      </c>
      <c r="B89" s="60"/>
      <c r="C89" s="61"/>
      <c r="D89" s="62"/>
      <c r="E89" s="63"/>
      <c r="F89" s="51" t="str">
        <f t="shared" si="31"/>
        <v/>
      </c>
      <c r="G89" s="32"/>
      <c r="H89" s="35"/>
      <c r="I89" s="16"/>
      <c r="J89" s="15" t="str">
        <f t="shared" si="27"/>
        <v/>
      </c>
      <c r="K89" s="17" t="str">
        <f t="shared" si="32"/>
        <v/>
      </c>
      <c r="L89" s="17" t="str">
        <f t="shared" si="33"/>
        <v/>
      </c>
      <c r="M89" s="17" t="str">
        <f t="shared" si="34"/>
        <v/>
      </c>
      <c r="N89" s="19" t="str">
        <f t="shared" si="28"/>
        <v/>
      </c>
      <c r="O89" s="18" t="str">
        <f t="shared" si="29"/>
        <v/>
      </c>
      <c r="P89" s="18" t="str">
        <f t="shared" si="30"/>
        <v/>
      </c>
      <c r="Q89" s="18" t="str">
        <f t="shared" si="35"/>
        <v/>
      </c>
      <c r="R89" s="18" t="str">
        <f t="shared" si="36"/>
        <v/>
      </c>
      <c r="S89" s="18" t="str">
        <f t="shared" si="37"/>
        <v/>
      </c>
      <c r="T89" s="18" t="str">
        <f t="shared" si="38"/>
        <v/>
      </c>
      <c r="U89" s="40"/>
      <c r="V89" s="40"/>
      <c r="W89" s="38">
        <f t="shared" si="39"/>
        <v>0</v>
      </c>
      <c r="X89" s="50">
        <f t="shared" si="40"/>
        <v>0</v>
      </c>
      <c r="Y89" s="64" t="str">
        <f t="shared" si="41"/>
        <v/>
      </c>
      <c r="Z89" s="42" t="str">
        <f t="shared" si="42"/>
        <v/>
      </c>
      <c r="AA89" s="42" t="str">
        <f t="shared" si="43"/>
        <v/>
      </c>
    </row>
    <row r="90" spans="1:27" s="7" customFormat="1" ht="14.25" customHeight="1" x14ac:dyDescent="0.3">
      <c r="A90" s="89">
        <v>69</v>
      </c>
      <c r="B90" s="60"/>
      <c r="C90" s="61"/>
      <c r="D90" s="62"/>
      <c r="E90" s="63"/>
      <c r="F90" s="51" t="str">
        <f t="shared" si="31"/>
        <v/>
      </c>
      <c r="G90" s="32"/>
      <c r="H90" s="35"/>
      <c r="I90" s="16"/>
      <c r="J90" s="15" t="str">
        <f t="shared" si="27"/>
        <v/>
      </c>
      <c r="K90" s="17" t="str">
        <f t="shared" si="32"/>
        <v/>
      </c>
      <c r="L90" s="17" t="str">
        <f t="shared" si="33"/>
        <v/>
      </c>
      <c r="M90" s="17" t="str">
        <f t="shared" si="34"/>
        <v/>
      </c>
      <c r="N90" s="19" t="str">
        <f t="shared" si="28"/>
        <v/>
      </c>
      <c r="O90" s="18" t="str">
        <f t="shared" si="29"/>
        <v/>
      </c>
      <c r="P90" s="18" t="str">
        <f t="shared" si="30"/>
        <v/>
      </c>
      <c r="Q90" s="18" t="str">
        <f t="shared" si="35"/>
        <v/>
      </c>
      <c r="R90" s="18" t="str">
        <f t="shared" si="36"/>
        <v/>
      </c>
      <c r="S90" s="18" t="str">
        <f t="shared" si="37"/>
        <v/>
      </c>
      <c r="T90" s="18" t="str">
        <f t="shared" si="38"/>
        <v/>
      </c>
      <c r="U90" s="40"/>
      <c r="V90" s="40"/>
      <c r="W90" s="38">
        <f t="shared" si="39"/>
        <v>0</v>
      </c>
      <c r="X90" s="50">
        <f t="shared" si="40"/>
        <v>0</v>
      </c>
      <c r="Y90" s="64" t="str">
        <f t="shared" si="41"/>
        <v/>
      </c>
      <c r="Z90" s="42" t="str">
        <f t="shared" si="42"/>
        <v/>
      </c>
      <c r="AA90" s="42" t="str">
        <f t="shared" si="43"/>
        <v/>
      </c>
    </row>
    <row r="91" spans="1:27" s="7" customFormat="1" ht="14.25" customHeight="1" x14ac:dyDescent="0.3">
      <c r="A91" s="89">
        <v>70</v>
      </c>
      <c r="B91" s="60"/>
      <c r="C91" s="61"/>
      <c r="D91" s="62"/>
      <c r="E91" s="63"/>
      <c r="F91" s="51" t="str">
        <f t="shared" si="31"/>
        <v/>
      </c>
      <c r="G91" s="32"/>
      <c r="H91" s="35"/>
      <c r="I91" s="16"/>
      <c r="J91" s="15" t="str">
        <f t="shared" si="27"/>
        <v/>
      </c>
      <c r="K91" s="17" t="str">
        <f t="shared" si="32"/>
        <v/>
      </c>
      <c r="L91" s="17" t="str">
        <f t="shared" si="33"/>
        <v/>
      </c>
      <c r="M91" s="17" t="str">
        <f t="shared" si="34"/>
        <v/>
      </c>
      <c r="N91" s="19" t="str">
        <f t="shared" si="28"/>
        <v/>
      </c>
      <c r="O91" s="18" t="str">
        <f t="shared" si="29"/>
        <v/>
      </c>
      <c r="P91" s="18" t="str">
        <f t="shared" si="30"/>
        <v/>
      </c>
      <c r="Q91" s="18" t="str">
        <f t="shared" si="35"/>
        <v/>
      </c>
      <c r="R91" s="18" t="str">
        <f t="shared" si="36"/>
        <v/>
      </c>
      <c r="S91" s="18" t="str">
        <f t="shared" si="37"/>
        <v/>
      </c>
      <c r="T91" s="18" t="str">
        <f t="shared" si="38"/>
        <v/>
      </c>
      <c r="U91" s="40"/>
      <c r="V91" s="40"/>
      <c r="W91" s="38">
        <f t="shared" si="39"/>
        <v>0</v>
      </c>
      <c r="X91" s="50">
        <f t="shared" si="40"/>
        <v>0</v>
      </c>
      <c r="Y91" s="64" t="str">
        <f t="shared" si="41"/>
        <v/>
      </c>
      <c r="Z91" s="42" t="str">
        <f t="shared" si="42"/>
        <v/>
      </c>
      <c r="AA91" s="42" t="str">
        <f t="shared" si="43"/>
        <v/>
      </c>
    </row>
    <row r="92" spans="1:27" s="7" customFormat="1" ht="14.25" customHeight="1" x14ac:dyDescent="0.3">
      <c r="A92" s="89">
        <v>71</v>
      </c>
      <c r="B92" s="60"/>
      <c r="C92" s="61"/>
      <c r="D92" s="62"/>
      <c r="E92" s="63"/>
      <c r="F92" s="51" t="str">
        <f t="shared" si="31"/>
        <v/>
      </c>
      <c r="G92" s="32"/>
      <c r="H92" s="35"/>
      <c r="I92" s="16"/>
      <c r="J92" s="15" t="str">
        <f t="shared" si="27"/>
        <v/>
      </c>
      <c r="K92" s="17" t="str">
        <f t="shared" si="32"/>
        <v/>
      </c>
      <c r="L92" s="17" t="str">
        <f t="shared" si="33"/>
        <v/>
      </c>
      <c r="M92" s="17" t="str">
        <f t="shared" si="34"/>
        <v/>
      </c>
      <c r="N92" s="19" t="str">
        <f t="shared" si="28"/>
        <v/>
      </c>
      <c r="O92" s="18" t="str">
        <f t="shared" si="29"/>
        <v/>
      </c>
      <c r="P92" s="18" t="str">
        <f t="shared" si="30"/>
        <v/>
      </c>
      <c r="Q92" s="18" t="str">
        <f t="shared" si="35"/>
        <v/>
      </c>
      <c r="R92" s="18" t="str">
        <f t="shared" si="36"/>
        <v/>
      </c>
      <c r="S92" s="18" t="str">
        <f t="shared" si="37"/>
        <v/>
      </c>
      <c r="T92" s="18" t="str">
        <f t="shared" si="38"/>
        <v/>
      </c>
      <c r="U92" s="40"/>
      <c r="V92" s="40"/>
      <c r="W92" s="38">
        <f t="shared" si="39"/>
        <v>0</v>
      </c>
      <c r="X92" s="50">
        <f t="shared" si="40"/>
        <v>0</v>
      </c>
      <c r="Y92" s="64" t="str">
        <f t="shared" si="41"/>
        <v/>
      </c>
      <c r="Z92" s="42" t="str">
        <f t="shared" si="42"/>
        <v/>
      </c>
      <c r="AA92" s="42" t="str">
        <f t="shared" si="43"/>
        <v/>
      </c>
    </row>
    <row r="93" spans="1:27" s="7" customFormat="1" ht="14.25" customHeight="1" x14ac:dyDescent="0.3">
      <c r="A93" s="89">
        <v>72</v>
      </c>
      <c r="B93" s="60"/>
      <c r="C93" s="61"/>
      <c r="D93" s="62"/>
      <c r="E93" s="63"/>
      <c r="F93" s="51" t="str">
        <f t="shared" si="31"/>
        <v/>
      </c>
      <c r="G93" s="32"/>
      <c r="H93" s="35"/>
      <c r="I93" s="16"/>
      <c r="J93" s="15" t="str">
        <f t="shared" si="27"/>
        <v/>
      </c>
      <c r="K93" s="17" t="str">
        <f t="shared" si="32"/>
        <v/>
      </c>
      <c r="L93" s="17" t="str">
        <f t="shared" si="33"/>
        <v/>
      </c>
      <c r="M93" s="17" t="str">
        <f t="shared" si="34"/>
        <v/>
      </c>
      <c r="N93" s="19" t="str">
        <f t="shared" si="28"/>
        <v/>
      </c>
      <c r="O93" s="18" t="str">
        <f t="shared" si="29"/>
        <v/>
      </c>
      <c r="P93" s="18" t="str">
        <f t="shared" si="30"/>
        <v/>
      </c>
      <c r="Q93" s="18" t="str">
        <f t="shared" si="35"/>
        <v/>
      </c>
      <c r="R93" s="18" t="str">
        <f t="shared" si="36"/>
        <v/>
      </c>
      <c r="S93" s="18" t="str">
        <f t="shared" si="37"/>
        <v/>
      </c>
      <c r="T93" s="18" t="str">
        <f t="shared" si="38"/>
        <v/>
      </c>
      <c r="U93" s="40"/>
      <c r="V93" s="40"/>
      <c r="W93" s="38">
        <f t="shared" si="39"/>
        <v>0</v>
      </c>
      <c r="X93" s="50">
        <f t="shared" si="40"/>
        <v>0</v>
      </c>
      <c r="Y93" s="64" t="str">
        <f t="shared" si="41"/>
        <v/>
      </c>
      <c r="Z93" s="42" t="str">
        <f t="shared" si="42"/>
        <v/>
      </c>
      <c r="AA93" s="42" t="str">
        <f t="shared" si="43"/>
        <v/>
      </c>
    </row>
    <row r="94" spans="1:27" s="7" customFormat="1" ht="14.25" customHeight="1" x14ac:dyDescent="0.3">
      <c r="A94" s="89">
        <v>73</v>
      </c>
      <c r="B94" s="60"/>
      <c r="C94" s="61"/>
      <c r="D94" s="62"/>
      <c r="E94" s="63"/>
      <c r="F94" s="51" t="str">
        <f t="shared" si="31"/>
        <v/>
      </c>
      <c r="G94" s="32"/>
      <c r="H94" s="35"/>
      <c r="I94" s="16"/>
      <c r="J94" s="15" t="str">
        <f t="shared" si="27"/>
        <v/>
      </c>
      <c r="K94" s="17" t="str">
        <f t="shared" si="32"/>
        <v/>
      </c>
      <c r="L94" s="17" t="str">
        <f t="shared" si="33"/>
        <v/>
      </c>
      <c r="M94" s="17" t="str">
        <f t="shared" si="34"/>
        <v/>
      </c>
      <c r="N94" s="19" t="str">
        <f t="shared" si="28"/>
        <v/>
      </c>
      <c r="O94" s="18" t="str">
        <f t="shared" si="29"/>
        <v/>
      </c>
      <c r="P94" s="18" t="str">
        <f t="shared" si="30"/>
        <v/>
      </c>
      <c r="Q94" s="18" t="str">
        <f t="shared" si="35"/>
        <v/>
      </c>
      <c r="R94" s="18" t="str">
        <f t="shared" si="36"/>
        <v/>
      </c>
      <c r="S94" s="18" t="str">
        <f t="shared" si="37"/>
        <v/>
      </c>
      <c r="T94" s="18" t="str">
        <f t="shared" si="38"/>
        <v/>
      </c>
      <c r="U94" s="40"/>
      <c r="V94" s="40"/>
      <c r="W94" s="38">
        <f t="shared" si="39"/>
        <v>0</v>
      </c>
      <c r="X94" s="50">
        <f t="shared" si="40"/>
        <v>0</v>
      </c>
      <c r="Y94" s="64" t="str">
        <f t="shared" si="41"/>
        <v/>
      </c>
      <c r="Z94" s="42" t="str">
        <f t="shared" si="42"/>
        <v/>
      </c>
      <c r="AA94" s="42" t="str">
        <f t="shared" si="43"/>
        <v/>
      </c>
    </row>
    <row r="95" spans="1:27" s="7" customFormat="1" ht="14.25" customHeight="1" x14ac:dyDescent="0.3">
      <c r="A95" s="89">
        <v>74</v>
      </c>
      <c r="B95" s="60"/>
      <c r="C95" s="61"/>
      <c r="D95" s="62"/>
      <c r="E95" s="63"/>
      <c r="F95" s="51" t="str">
        <f t="shared" si="31"/>
        <v/>
      </c>
      <c r="G95" s="32"/>
      <c r="H95" s="35"/>
      <c r="I95" s="16"/>
      <c r="J95" s="15" t="str">
        <f t="shared" si="27"/>
        <v/>
      </c>
      <c r="K95" s="17" t="str">
        <f t="shared" si="32"/>
        <v/>
      </c>
      <c r="L95" s="17" t="str">
        <f t="shared" si="33"/>
        <v/>
      </c>
      <c r="M95" s="17" t="str">
        <f t="shared" si="34"/>
        <v/>
      </c>
      <c r="N95" s="19" t="str">
        <f t="shared" si="28"/>
        <v/>
      </c>
      <c r="O95" s="18" t="str">
        <f t="shared" si="29"/>
        <v/>
      </c>
      <c r="P95" s="18" t="str">
        <f t="shared" si="30"/>
        <v/>
      </c>
      <c r="Q95" s="18" t="str">
        <f t="shared" si="35"/>
        <v/>
      </c>
      <c r="R95" s="18" t="str">
        <f t="shared" si="36"/>
        <v/>
      </c>
      <c r="S95" s="18" t="str">
        <f t="shared" si="37"/>
        <v/>
      </c>
      <c r="T95" s="18" t="str">
        <f t="shared" si="38"/>
        <v/>
      </c>
      <c r="U95" s="40"/>
      <c r="V95" s="40"/>
      <c r="W95" s="38">
        <f t="shared" si="39"/>
        <v>0</v>
      </c>
      <c r="X95" s="50">
        <f t="shared" si="40"/>
        <v>0</v>
      </c>
      <c r="Y95" s="64" t="str">
        <f t="shared" si="41"/>
        <v/>
      </c>
      <c r="Z95" s="42" t="str">
        <f t="shared" si="42"/>
        <v/>
      </c>
      <c r="AA95" s="42" t="str">
        <f t="shared" si="43"/>
        <v/>
      </c>
    </row>
    <row r="96" spans="1:27" s="7" customFormat="1" ht="14.25" customHeight="1" x14ac:dyDescent="0.3">
      <c r="A96" s="89">
        <v>75</v>
      </c>
      <c r="B96" s="60"/>
      <c r="C96" s="61"/>
      <c r="D96" s="62"/>
      <c r="E96" s="63"/>
      <c r="F96" s="51" t="str">
        <f t="shared" si="31"/>
        <v/>
      </c>
      <c r="G96" s="32"/>
      <c r="H96" s="35"/>
      <c r="I96" s="16"/>
      <c r="J96" s="15" t="str">
        <f t="shared" si="27"/>
        <v/>
      </c>
      <c r="K96" s="17" t="str">
        <f t="shared" si="32"/>
        <v/>
      </c>
      <c r="L96" s="17" t="str">
        <f t="shared" si="33"/>
        <v/>
      </c>
      <c r="M96" s="17" t="str">
        <f t="shared" si="34"/>
        <v/>
      </c>
      <c r="N96" s="19" t="str">
        <f t="shared" si="28"/>
        <v/>
      </c>
      <c r="O96" s="18" t="str">
        <f t="shared" si="29"/>
        <v/>
      </c>
      <c r="P96" s="18" t="str">
        <f t="shared" si="30"/>
        <v/>
      </c>
      <c r="Q96" s="18" t="str">
        <f t="shared" si="35"/>
        <v/>
      </c>
      <c r="R96" s="18" t="str">
        <f t="shared" si="36"/>
        <v/>
      </c>
      <c r="S96" s="18" t="str">
        <f t="shared" si="37"/>
        <v/>
      </c>
      <c r="T96" s="18" t="str">
        <f t="shared" si="38"/>
        <v/>
      </c>
      <c r="U96" s="40"/>
      <c r="V96" s="40"/>
      <c r="W96" s="38">
        <f t="shared" si="39"/>
        <v>0</v>
      </c>
      <c r="X96" s="50">
        <f t="shared" si="40"/>
        <v>0</v>
      </c>
      <c r="Y96" s="64" t="str">
        <f t="shared" si="41"/>
        <v/>
      </c>
      <c r="Z96" s="42" t="str">
        <f t="shared" si="42"/>
        <v/>
      </c>
      <c r="AA96" s="42" t="str">
        <f t="shared" si="43"/>
        <v/>
      </c>
    </row>
    <row r="97" spans="1:27" s="7" customFormat="1" ht="14.25" customHeight="1" x14ac:dyDescent="0.3">
      <c r="A97" s="89">
        <v>76</v>
      </c>
      <c r="B97" s="60"/>
      <c r="C97" s="61"/>
      <c r="D97" s="62"/>
      <c r="E97" s="63"/>
      <c r="F97" s="51" t="str">
        <f t="shared" si="31"/>
        <v/>
      </c>
      <c r="G97" s="32"/>
      <c r="H97" s="35"/>
      <c r="I97" s="16"/>
      <c r="J97" s="15" t="str">
        <f t="shared" si="27"/>
        <v/>
      </c>
      <c r="K97" s="17" t="str">
        <f t="shared" si="32"/>
        <v/>
      </c>
      <c r="L97" s="17" t="str">
        <f t="shared" si="33"/>
        <v/>
      </c>
      <c r="M97" s="17" t="str">
        <f t="shared" si="34"/>
        <v/>
      </c>
      <c r="N97" s="19" t="str">
        <f t="shared" si="28"/>
        <v/>
      </c>
      <c r="O97" s="18" t="str">
        <f t="shared" si="29"/>
        <v/>
      </c>
      <c r="P97" s="18" t="str">
        <f t="shared" si="30"/>
        <v/>
      </c>
      <c r="Q97" s="18" t="str">
        <f t="shared" si="35"/>
        <v/>
      </c>
      <c r="R97" s="18" t="str">
        <f t="shared" si="36"/>
        <v/>
      </c>
      <c r="S97" s="18" t="str">
        <f t="shared" si="37"/>
        <v/>
      </c>
      <c r="T97" s="18" t="str">
        <f t="shared" si="38"/>
        <v/>
      </c>
      <c r="U97" s="40"/>
      <c r="V97" s="40"/>
      <c r="W97" s="38">
        <f t="shared" si="39"/>
        <v>0</v>
      </c>
      <c r="X97" s="50">
        <f t="shared" si="40"/>
        <v>0</v>
      </c>
      <c r="Y97" s="64" t="str">
        <f t="shared" si="41"/>
        <v/>
      </c>
      <c r="Z97" s="42" t="str">
        <f t="shared" si="42"/>
        <v/>
      </c>
      <c r="AA97" s="42" t="str">
        <f t="shared" si="43"/>
        <v/>
      </c>
    </row>
    <row r="98" spans="1:27" s="7" customFormat="1" ht="14.25" customHeight="1" x14ac:dyDescent="0.3">
      <c r="A98" s="89">
        <v>77</v>
      </c>
      <c r="B98" s="60"/>
      <c r="C98" s="61"/>
      <c r="D98" s="62"/>
      <c r="E98" s="63"/>
      <c r="F98" s="51" t="str">
        <f t="shared" si="31"/>
        <v/>
      </c>
      <c r="G98" s="32"/>
      <c r="H98" s="35"/>
      <c r="I98" s="16"/>
      <c r="J98" s="15" t="str">
        <f t="shared" si="27"/>
        <v/>
      </c>
      <c r="K98" s="17" t="str">
        <f t="shared" si="32"/>
        <v/>
      </c>
      <c r="L98" s="17" t="str">
        <f t="shared" si="33"/>
        <v/>
      </c>
      <c r="M98" s="17" t="str">
        <f t="shared" si="34"/>
        <v/>
      </c>
      <c r="N98" s="19" t="str">
        <f t="shared" si="28"/>
        <v/>
      </c>
      <c r="O98" s="18" t="str">
        <f t="shared" si="29"/>
        <v/>
      </c>
      <c r="P98" s="18" t="str">
        <f t="shared" si="30"/>
        <v/>
      </c>
      <c r="Q98" s="18" t="str">
        <f t="shared" si="35"/>
        <v/>
      </c>
      <c r="R98" s="18" t="str">
        <f t="shared" si="36"/>
        <v/>
      </c>
      <c r="S98" s="18" t="str">
        <f t="shared" si="37"/>
        <v/>
      </c>
      <c r="T98" s="18" t="str">
        <f t="shared" si="38"/>
        <v/>
      </c>
      <c r="U98" s="40"/>
      <c r="V98" s="40"/>
      <c r="W98" s="38">
        <f t="shared" si="39"/>
        <v>0</v>
      </c>
      <c r="X98" s="50">
        <f t="shared" si="40"/>
        <v>0</v>
      </c>
      <c r="Y98" s="64" t="str">
        <f t="shared" si="41"/>
        <v/>
      </c>
      <c r="Z98" s="42" t="str">
        <f t="shared" si="42"/>
        <v/>
      </c>
      <c r="AA98" s="42" t="str">
        <f t="shared" si="43"/>
        <v/>
      </c>
    </row>
    <row r="99" spans="1:27" s="7" customFormat="1" ht="14.25" customHeight="1" x14ac:dyDescent="0.3">
      <c r="A99" s="89">
        <v>78</v>
      </c>
      <c r="B99" s="60"/>
      <c r="C99" s="61"/>
      <c r="D99" s="62"/>
      <c r="E99" s="63"/>
      <c r="F99" s="51" t="str">
        <f t="shared" si="31"/>
        <v/>
      </c>
      <c r="G99" s="32"/>
      <c r="H99" s="35"/>
      <c r="I99" s="16"/>
      <c r="J99" s="15" t="str">
        <f t="shared" si="27"/>
        <v/>
      </c>
      <c r="K99" s="17" t="str">
        <f t="shared" si="32"/>
        <v/>
      </c>
      <c r="L99" s="17" t="str">
        <f t="shared" si="33"/>
        <v/>
      </c>
      <c r="M99" s="17" t="str">
        <f t="shared" si="34"/>
        <v/>
      </c>
      <c r="N99" s="19" t="str">
        <f t="shared" si="28"/>
        <v/>
      </c>
      <c r="O99" s="18" t="str">
        <f t="shared" si="29"/>
        <v/>
      </c>
      <c r="P99" s="18" t="str">
        <f t="shared" si="30"/>
        <v/>
      </c>
      <c r="Q99" s="18" t="str">
        <f t="shared" si="35"/>
        <v/>
      </c>
      <c r="R99" s="18" t="str">
        <f t="shared" si="36"/>
        <v/>
      </c>
      <c r="S99" s="18" t="str">
        <f t="shared" si="37"/>
        <v/>
      </c>
      <c r="T99" s="18" t="str">
        <f t="shared" si="38"/>
        <v/>
      </c>
      <c r="U99" s="40"/>
      <c r="V99" s="40"/>
      <c r="W99" s="38">
        <f t="shared" si="39"/>
        <v>0</v>
      </c>
      <c r="X99" s="50">
        <f t="shared" si="40"/>
        <v>0</v>
      </c>
      <c r="Y99" s="64" t="str">
        <f t="shared" si="41"/>
        <v/>
      </c>
      <c r="Z99" s="42" t="str">
        <f t="shared" si="42"/>
        <v/>
      </c>
      <c r="AA99" s="42" t="str">
        <f t="shared" si="43"/>
        <v/>
      </c>
    </row>
    <row r="100" spans="1:27" s="7" customFormat="1" ht="14.25" customHeight="1" x14ac:dyDescent="0.3">
      <c r="A100" s="89">
        <v>79</v>
      </c>
      <c r="B100" s="60"/>
      <c r="C100" s="61"/>
      <c r="D100" s="62"/>
      <c r="E100" s="63"/>
      <c r="F100" s="51" t="str">
        <f t="shared" si="31"/>
        <v/>
      </c>
      <c r="G100" s="32"/>
      <c r="H100" s="35"/>
      <c r="I100" s="16"/>
      <c r="J100" s="15" t="str">
        <f t="shared" si="27"/>
        <v/>
      </c>
      <c r="K100" s="17" t="str">
        <f t="shared" si="32"/>
        <v/>
      </c>
      <c r="L100" s="17" t="str">
        <f t="shared" si="33"/>
        <v/>
      </c>
      <c r="M100" s="17" t="str">
        <f t="shared" si="34"/>
        <v/>
      </c>
      <c r="N100" s="19" t="str">
        <f t="shared" si="28"/>
        <v/>
      </c>
      <c r="O100" s="18" t="str">
        <f t="shared" si="29"/>
        <v/>
      </c>
      <c r="P100" s="18" t="str">
        <f t="shared" si="30"/>
        <v/>
      </c>
      <c r="Q100" s="18" t="str">
        <f t="shared" si="35"/>
        <v/>
      </c>
      <c r="R100" s="18" t="str">
        <f t="shared" si="36"/>
        <v/>
      </c>
      <c r="S100" s="18" t="str">
        <f t="shared" si="37"/>
        <v/>
      </c>
      <c r="T100" s="18" t="str">
        <f t="shared" si="38"/>
        <v/>
      </c>
      <c r="U100" s="40"/>
      <c r="V100" s="40"/>
      <c r="W100" s="38">
        <f t="shared" si="39"/>
        <v>0</v>
      </c>
      <c r="X100" s="50">
        <f t="shared" si="40"/>
        <v>0</v>
      </c>
      <c r="Y100" s="64" t="str">
        <f t="shared" si="41"/>
        <v/>
      </c>
      <c r="Z100" s="42" t="str">
        <f t="shared" si="42"/>
        <v/>
      </c>
      <c r="AA100" s="42" t="str">
        <f t="shared" si="43"/>
        <v/>
      </c>
    </row>
    <row r="101" spans="1:27" s="7" customFormat="1" ht="14.25" customHeight="1" x14ac:dyDescent="0.3">
      <c r="A101" s="89">
        <v>80</v>
      </c>
      <c r="B101" s="60"/>
      <c r="C101" s="61"/>
      <c r="D101" s="62"/>
      <c r="E101" s="63"/>
      <c r="F101" s="51" t="str">
        <f t="shared" si="31"/>
        <v/>
      </c>
      <c r="G101" s="32"/>
      <c r="H101" s="35"/>
      <c r="I101" s="16"/>
      <c r="J101" s="15" t="str">
        <f t="shared" si="27"/>
        <v/>
      </c>
      <c r="K101" s="17" t="str">
        <f t="shared" si="32"/>
        <v/>
      </c>
      <c r="L101" s="17" t="str">
        <f t="shared" si="33"/>
        <v/>
      </c>
      <c r="M101" s="17" t="str">
        <f t="shared" si="34"/>
        <v/>
      </c>
      <c r="N101" s="19" t="str">
        <f t="shared" si="28"/>
        <v/>
      </c>
      <c r="O101" s="18" t="str">
        <f t="shared" si="29"/>
        <v/>
      </c>
      <c r="P101" s="18" t="str">
        <f t="shared" si="30"/>
        <v/>
      </c>
      <c r="Q101" s="18" t="str">
        <f t="shared" si="35"/>
        <v/>
      </c>
      <c r="R101" s="18" t="str">
        <f t="shared" si="36"/>
        <v/>
      </c>
      <c r="S101" s="18" t="str">
        <f t="shared" si="37"/>
        <v/>
      </c>
      <c r="T101" s="18" t="str">
        <f t="shared" si="38"/>
        <v/>
      </c>
      <c r="U101" s="40"/>
      <c r="V101" s="40"/>
      <c r="W101" s="38">
        <f t="shared" si="39"/>
        <v>0</v>
      </c>
      <c r="X101" s="50">
        <f t="shared" si="40"/>
        <v>0</v>
      </c>
      <c r="Y101" s="64" t="str">
        <f t="shared" si="41"/>
        <v/>
      </c>
      <c r="Z101" s="42" t="str">
        <f t="shared" si="42"/>
        <v/>
      </c>
      <c r="AA101" s="42" t="str">
        <f t="shared" si="43"/>
        <v/>
      </c>
    </row>
    <row r="102" spans="1:27" s="7" customFormat="1" ht="14.25" customHeight="1" x14ac:dyDescent="0.3">
      <c r="A102" s="89">
        <v>81</v>
      </c>
      <c r="B102" s="60"/>
      <c r="C102" s="61"/>
      <c r="D102" s="62"/>
      <c r="E102" s="63"/>
      <c r="F102" s="51" t="str">
        <f t="shared" si="31"/>
        <v/>
      </c>
      <c r="G102" s="32"/>
      <c r="H102" s="35"/>
      <c r="I102" s="16"/>
      <c r="J102" s="15" t="str">
        <f t="shared" si="27"/>
        <v/>
      </c>
      <c r="K102" s="17" t="str">
        <f t="shared" si="32"/>
        <v/>
      </c>
      <c r="L102" s="17" t="str">
        <f t="shared" si="33"/>
        <v/>
      </c>
      <c r="M102" s="17" t="str">
        <f t="shared" si="34"/>
        <v/>
      </c>
      <c r="N102" s="19" t="str">
        <f t="shared" si="28"/>
        <v/>
      </c>
      <c r="O102" s="18" t="str">
        <f t="shared" si="29"/>
        <v/>
      </c>
      <c r="P102" s="18" t="str">
        <f t="shared" si="30"/>
        <v/>
      </c>
      <c r="Q102" s="18" t="str">
        <f t="shared" si="35"/>
        <v/>
      </c>
      <c r="R102" s="18" t="str">
        <f t="shared" si="36"/>
        <v/>
      </c>
      <c r="S102" s="18" t="str">
        <f t="shared" si="37"/>
        <v/>
      </c>
      <c r="T102" s="18" t="str">
        <f t="shared" si="38"/>
        <v/>
      </c>
      <c r="U102" s="40"/>
      <c r="V102" s="40"/>
      <c r="W102" s="38">
        <f t="shared" si="39"/>
        <v>0</v>
      </c>
      <c r="X102" s="50">
        <f t="shared" si="40"/>
        <v>0</v>
      </c>
      <c r="Y102" s="64" t="str">
        <f t="shared" si="41"/>
        <v/>
      </c>
      <c r="Z102" s="42" t="str">
        <f t="shared" si="42"/>
        <v/>
      </c>
      <c r="AA102" s="42" t="str">
        <f t="shared" si="43"/>
        <v/>
      </c>
    </row>
    <row r="103" spans="1:27" s="7" customFormat="1" ht="14.25" customHeight="1" x14ac:dyDescent="0.3">
      <c r="A103" s="89">
        <v>82</v>
      </c>
      <c r="B103" s="60"/>
      <c r="C103" s="61"/>
      <c r="D103" s="62"/>
      <c r="E103" s="63"/>
      <c r="F103" s="51" t="str">
        <f t="shared" si="31"/>
        <v/>
      </c>
      <c r="G103" s="32"/>
      <c r="H103" s="35"/>
      <c r="I103" s="16"/>
      <c r="J103" s="15" t="str">
        <f t="shared" si="27"/>
        <v/>
      </c>
      <c r="K103" s="17" t="str">
        <f t="shared" si="32"/>
        <v/>
      </c>
      <c r="L103" s="17" t="str">
        <f t="shared" si="33"/>
        <v/>
      </c>
      <c r="M103" s="17" t="str">
        <f t="shared" si="34"/>
        <v/>
      </c>
      <c r="N103" s="19" t="str">
        <f t="shared" si="28"/>
        <v/>
      </c>
      <c r="O103" s="18" t="str">
        <f t="shared" si="29"/>
        <v/>
      </c>
      <c r="P103" s="18" t="str">
        <f t="shared" si="30"/>
        <v/>
      </c>
      <c r="Q103" s="18" t="str">
        <f t="shared" si="35"/>
        <v/>
      </c>
      <c r="R103" s="18" t="str">
        <f t="shared" si="36"/>
        <v/>
      </c>
      <c r="S103" s="18" t="str">
        <f t="shared" si="37"/>
        <v/>
      </c>
      <c r="T103" s="18" t="str">
        <f t="shared" si="38"/>
        <v/>
      </c>
      <c r="U103" s="40"/>
      <c r="V103" s="40"/>
      <c r="W103" s="38">
        <f t="shared" si="39"/>
        <v>0</v>
      </c>
      <c r="X103" s="50">
        <f t="shared" si="40"/>
        <v>0</v>
      </c>
      <c r="Y103" s="64" t="str">
        <f t="shared" si="41"/>
        <v/>
      </c>
      <c r="Z103" s="42" t="str">
        <f t="shared" si="42"/>
        <v/>
      </c>
      <c r="AA103" s="42" t="str">
        <f t="shared" si="43"/>
        <v/>
      </c>
    </row>
    <row r="104" spans="1:27" s="7" customFormat="1" ht="14.25" customHeight="1" x14ac:dyDescent="0.3">
      <c r="A104" s="89">
        <v>83</v>
      </c>
      <c r="B104" s="60"/>
      <c r="C104" s="61"/>
      <c r="D104" s="62"/>
      <c r="E104" s="63"/>
      <c r="F104" s="51" t="str">
        <f t="shared" si="31"/>
        <v/>
      </c>
      <c r="G104" s="32"/>
      <c r="H104" s="35"/>
      <c r="I104" s="16"/>
      <c r="J104" s="15" t="str">
        <f t="shared" si="27"/>
        <v/>
      </c>
      <c r="K104" s="17" t="str">
        <f t="shared" si="32"/>
        <v/>
      </c>
      <c r="L104" s="17" t="str">
        <f t="shared" si="33"/>
        <v/>
      </c>
      <c r="M104" s="17" t="str">
        <f t="shared" si="34"/>
        <v/>
      </c>
      <c r="N104" s="19" t="str">
        <f t="shared" si="28"/>
        <v/>
      </c>
      <c r="O104" s="18" t="str">
        <f t="shared" si="29"/>
        <v/>
      </c>
      <c r="P104" s="18" t="str">
        <f t="shared" si="30"/>
        <v/>
      </c>
      <c r="Q104" s="18" t="str">
        <f t="shared" si="35"/>
        <v/>
      </c>
      <c r="R104" s="18" t="str">
        <f t="shared" si="36"/>
        <v/>
      </c>
      <c r="S104" s="18" t="str">
        <f t="shared" si="37"/>
        <v/>
      </c>
      <c r="T104" s="18" t="str">
        <f t="shared" si="38"/>
        <v/>
      </c>
      <c r="U104" s="40"/>
      <c r="V104" s="40"/>
      <c r="W104" s="38">
        <f t="shared" si="39"/>
        <v>0</v>
      </c>
      <c r="X104" s="50">
        <f t="shared" si="40"/>
        <v>0</v>
      </c>
      <c r="Y104" s="64" t="str">
        <f t="shared" si="41"/>
        <v/>
      </c>
      <c r="Z104" s="42" t="str">
        <f t="shared" si="42"/>
        <v/>
      </c>
      <c r="AA104" s="42" t="str">
        <f t="shared" si="43"/>
        <v/>
      </c>
    </row>
    <row r="105" spans="1:27" s="7" customFormat="1" ht="14.25" customHeight="1" x14ac:dyDescent="0.3">
      <c r="A105" s="89">
        <v>84</v>
      </c>
      <c r="B105" s="60"/>
      <c r="C105" s="61"/>
      <c r="D105" s="62"/>
      <c r="E105" s="63"/>
      <c r="F105" s="51" t="str">
        <f t="shared" si="31"/>
        <v/>
      </c>
      <c r="G105" s="32"/>
      <c r="H105" s="35"/>
      <c r="I105" s="16"/>
      <c r="J105" s="15" t="str">
        <f t="shared" si="27"/>
        <v/>
      </c>
      <c r="K105" s="17" t="str">
        <f t="shared" si="32"/>
        <v/>
      </c>
      <c r="L105" s="17" t="str">
        <f t="shared" si="33"/>
        <v/>
      </c>
      <c r="M105" s="17" t="str">
        <f t="shared" si="34"/>
        <v/>
      </c>
      <c r="N105" s="19" t="str">
        <f t="shared" si="28"/>
        <v/>
      </c>
      <c r="O105" s="18" t="str">
        <f t="shared" si="29"/>
        <v/>
      </c>
      <c r="P105" s="18" t="str">
        <f t="shared" si="30"/>
        <v/>
      </c>
      <c r="Q105" s="18" t="str">
        <f t="shared" si="35"/>
        <v/>
      </c>
      <c r="R105" s="18" t="str">
        <f t="shared" si="36"/>
        <v/>
      </c>
      <c r="S105" s="18" t="str">
        <f t="shared" si="37"/>
        <v/>
      </c>
      <c r="T105" s="18" t="str">
        <f t="shared" si="38"/>
        <v/>
      </c>
      <c r="U105" s="40"/>
      <c r="V105" s="40"/>
      <c r="W105" s="38">
        <f t="shared" si="39"/>
        <v>0</v>
      </c>
      <c r="X105" s="50">
        <f t="shared" si="40"/>
        <v>0</v>
      </c>
      <c r="Y105" s="64" t="str">
        <f t="shared" si="41"/>
        <v/>
      </c>
      <c r="Z105" s="42" t="str">
        <f t="shared" si="42"/>
        <v/>
      </c>
      <c r="AA105" s="42" t="str">
        <f t="shared" si="43"/>
        <v/>
      </c>
    </row>
    <row r="106" spans="1:27" s="7" customFormat="1" ht="14.25" customHeight="1" x14ac:dyDescent="0.3">
      <c r="A106" s="89">
        <v>85</v>
      </c>
      <c r="B106" s="60"/>
      <c r="C106" s="61"/>
      <c r="D106" s="62"/>
      <c r="E106" s="63"/>
      <c r="F106" s="51" t="str">
        <f t="shared" si="31"/>
        <v/>
      </c>
      <c r="G106" s="32"/>
      <c r="H106" s="35"/>
      <c r="I106" s="16"/>
      <c r="J106" s="15" t="str">
        <f t="shared" si="27"/>
        <v/>
      </c>
      <c r="K106" s="17" t="str">
        <f t="shared" si="32"/>
        <v/>
      </c>
      <c r="L106" s="17" t="str">
        <f t="shared" si="33"/>
        <v/>
      </c>
      <c r="M106" s="17" t="str">
        <f t="shared" si="34"/>
        <v/>
      </c>
      <c r="N106" s="19" t="str">
        <f t="shared" si="28"/>
        <v/>
      </c>
      <c r="O106" s="18" t="str">
        <f t="shared" si="29"/>
        <v/>
      </c>
      <c r="P106" s="18" t="str">
        <f t="shared" si="30"/>
        <v/>
      </c>
      <c r="Q106" s="18" t="str">
        <f t="shared" si="35"/>
        <v/>
      </c>
      <c r="R106" s="18" t="str">
        <f t="shared" si="36"/>
        <v/>
      </c>
      <c r="S106" s="18" t="str">
        <f t="shared" si="37"/>
        <v/>
      </c>
      <c r="T106" s="18" t="str">
        <f t="shared" si="38"/>
        <v/>
      </c>
      <c r="U106" s="40"/>
      <c r="V106" s="40"/>
      <c r="W106" s="38">
        <f t="shared" si="39"/>
        <v>0</v>
      </c>
      <c r="X106" s="50">
        <f t="shared" si="40"/>
        <v>0</v>
      </c>
      <c r="Y106" s="64" t="str">
        <f t="shared" si="41"/>
        <v/>
      </c>
      <c r="Z106" s="42" t="str">
        <f t="shared" si="42"/>
        <v/>
      </c>
      <c r="AA106" s="42" t="str">
        <f t="shared" si="43"/>
        <v/>
      </c>
    </row>
    <row r="107" spans="1:27" s="7" customFormat="1" ht="14.25" customHeight="1" x14ac:dyDescent="0.3">
      <c r="A107" s="89">
        <v>86</v>
      </c>
      <c r="B107" s="60"/>
      <c r="C107" s="61"/>
      <c r="D107" s="62"/>
      <c r="E107" s="63"/>
      <c r="F107" s="51" t="str">
        <f t="shared" si="31"/>
        <v/>
      </c>
      <c r="G107" s="32"/>
      <c r="H107" s="35"/>
      <c r="I107" s="16"/>
      <c r="J107" s="15" t="str">
        <f t="shared" si="27"/>
        <v/>
      </c>
      <c r="K107" s="17" t="str">
        <f t="shared" si="32"/>
        <v/>
      </c>
      <c r="L107" s="17" t="str">
        <f t="shared" si="33"/>
        <v/>
      </c>
      <c r="M107" s="17" t="str">
        <f t="shared" si="34"/>
        <v/>
      </c>
      <c r="N107" s="19" t="str">
        <f t="shared" si="28"/>
        <v/>
      </c>
      <c r="O107" s="18" t="str">
        <f t="shared" si="29"/>
        <v/>
      </c>
      <c r="P107" s="18" t="str">
        <f t="shared" si="30"/>
        <v/>
      </c>
      <c r="Q107" s="18" t="str">
        <f t="shared" si="35"/>
        <v/>
      </c>
      <c r="R107" s="18" t="str">
        <f t="shared" si="36"/>
        <v/>
      </c>
      <c r="S107" s="18" t="str">
        <f t="shared" si="37"/>
        <v/>
      </c>
      <c r="T107" s="18" t="str">
        <f t="shared" si="38"/>
        <v/>
      </c>
      <c r="U107" s="40"/>
      <c r="V107" s="40"/>
      <c r="W107" s="38">
        <f t="shared" si="39"/>
        <v>0</v>
      </c>
      <c r="X107" s="50">
        <f t="shared" si="40"/>
        <v>0</v>
      </c>
      <c r="Y107" s="64" t="str">
        <f t="shared" si="41"/>
        <v/>
      </c>
      <c r="Z107" s="42" t="str">
        <f t="shared" si="42"/>
        <v/>
      </c>
      <c r="AA107" s="42" t="str">
        <f t="shared" si="43"/>
        <v/>
      </c>
    </row>
    <row r="108" spans="1:27" s="7" customFormat="1" ht="14.25" customHeight="1" x14ac:dyDescent="0.3">
      <c r="A108" s="89">
        <v>87</v>
      </c>
      <c r="B108" s="60"/>
      <c r="C108" s="61"/>
      <c r="D108" s="62"/>
      <c r="E108" s="63"/>
      <c r="F108" s="51" t="str">
        <f t="shared" si="31"/>
        <v/>
      </c>
      <c r="G108" s="32"/>
      <c r="H108" s="35"/>
      <c r="I108" s="16"/>
      <c r="J108" s="15" t="str">
        <f t="shared" si="27"/>
        <v/>
      </c>
      <c r="K108" s="17" t="str">
        <f t="shared" si="32"/>
        <v/>
      </c>
      <c r="L108" s="17" t="str">
        <f t="shared" si="33"/>
        <v/>
      </c>
      <c r="M108" s="17" t="str">
        <f t="shared" si="34"/>
        <v/>
      </c>
      <c r="N108" s="19" t="str">
        <f t="shared" si="28"/>
        <v/>
      </c>
      <c r="O108" s="18" t="str">
        <f t="shared" si="29"/>
        <v/>
      </c>
      <c r="P108" s="18" t="str">
        <f t="shared" si="30"/>
        <v/>
      </c>
      <c r="Q108" s="18" t="str">
        <f t="shared" si="35"/>
        <v/>
      </c>
      <c r="R108" s="18" t="str">
        <f t="shared" si="36"/>
        <v/>
      </c>
      <c r="S108" s="18" t="str">
        <f t="shared" si="37"/>
        <v/>
      </c>
      <c r="T108" s="18" t="str">
        <f t="shared" si="38"/>
        <v/>
      </c>
      <c r="U108" s="40"/>
      <c r="V108" s="40"/>
      <c r="W108" s="38">
        <f t="shared" si="39"/>
        <v>0</v>
      </c>
      <c r="X108" s="50">
        <f t="shared" si="40"/>
        <v>0</v>
      </c>
      <c r="Y108" s="64" t="str">
        <f t="shared" si="41"/>
        <v/>
      </c>
      <c r="Z108" s="42" t="str">
        <f t="shared" si="42"/>
        <v/>
      </c>
      <c r="AA108" s="42" t="str">
        <f t="shared" si="43"/>
        <v/>
      </c>
    </row>
    <row r="109" spans="1:27" s="7" customFormat="1" ht="14.25" customHeight="1" x14ac:dyDescent="0.3">
      <c r="A109" s="89">
        <v>88</v>
      </c>
      <c r="B109" s="60"/>
      <c r="C109" s="61"/>
      <c r="D109" s="62"/>
      <c r="E109" s="63"/>
      <c r="F109" s="51" t="str">
        <f t="shared" si="31"/>
        <v/>
      </c>
      <c r="G109" s="32"/>
      <c r="H109" s="35"/>
      <c r="I109" s="16"/>
      <c r="J109" s="15" t="str">
        <f t="shared" si="27"/>
        <v/>
      </c>
      <c r="K109" s="17" t="str">
        <f t="shared" si="32"/>
        <v/>
      </c>
      <c r="L109" s="17" t="str">
        <f t="shared" si="33"/>
        <v/>
      </c>
      <c r="M109" s="17" t="str">
        <f t="shared" si="34"/>
        <v/>
      </c>
      <c r="N109" s="19" t="str">
        <f t="shared" si="28"/>
        <v/>
      </c>
      <c r="O109" s="18" t="str">
        <f t="shared" si="29"/>
        <v/>
      </c>
      <c r="P109" s="18" t="str">
        <f t="shared" si="30"/>
        <v/>
      </c>
      <c r="Q109" s="18" t="str">
        <f t="shared" si="35"/>
        <v/>
      </c>
      <c r="R109" s="18" t="str">
        <f t="shared" si="36"/>
        <v/>
      </c>
      <c r="S109" s="18" t="str">
        <f t="shared" si="37"/>
        <v/>
      </c>
      <c r="T109" s="18" t="str">
        <f t="shared" si="38"/>
        <v/>
      </c>
      <c r="U109" s="40"/>
      <c r="V109" s="40"/>
      <c r="W109" s="38">
        <f t="shared" si="39"/>
        <v>0</v>
      </c>
      <c r="X109" s="50">
        <f t="shared" si="40"/>
        <v>0</v>
      </c>
      <c r="Y109" s="64" t="str">
        <f t="shared" si="41"/>
        <v/>
      </c>
      <c r="Z109" s="42" t="str">
        <f t="shared" si="42"/>
        <v/>
      </c>
      <c r="AA109" s="42" t="str">
        <f t="shared" si="43"/>
        <v/>
      </c>
    </row>
    <row r="110" spans="1:27" s="7" customFormat="1" ht="14.25" customHeight="1" x14ac:dyDescent="0.3">
      <c r="A110" s="89">
        <v>89</v>
      </c>
      <c r="B110" s="60"/>
      <c r="C110" s="61"/>
      <c r="D110" s="62"/>
      <c r="E110" s="63"/>
      <c r="F110" s="51" t="str">
        <f t="shared" si="31"/>
        <v/>
      </c>
      <c r="G110" s="32"/>
      <c r="H110" s="35"/>
      <c r="I110" s="16"/>
      <c r="J110" s="15" t="str">
        <f t="shared" si="27"/>
        <v/>
      </c>
      <c r="K110" s="17" t="str">
        <f t="shared" si="32"/>
        <v/>
      </c>
      <c r="L110" s="17" t="str">
        <f t="shared" si="33"/>
        <v/>
      </c>
      <c r="M110" s="17" t="str">
        <f t="shared" si="34"/>
        <v/>
      </c>
      <c r="N110" s="19" t="str">
        <f t="shared" si="28"/>
        <v/>
      </c>
      <c r="O110" s="18" t="str">
        <f t="shared" si="29"/>
        <v/>
      </c>
      <c r="P110" s="18" t="str">
        <f t="shared" si="30"/>
        <v/>
      </c>
      <c r="Q110" s="18" t="str">
        <f t="shared" si="35"/>
        <v/>
      </c>
      <c r="R110" s="18" t="str">
        <f t="shared" si="36"/>
        <v/>
      </c>
      <c r="S110" s="18" t="str">
        <f t="shared" si="37"/>
        <v/>
      </c>
      <c r="T110" s="18" t="str">
        <f t="shared" si="38"/>
        <v/>
      </c>
      <c r="U110" s="40"/>
      <c r="V110" s="40"/>
      <c r="W110" s="38">
        <f t="shared" si="39"/>
        <v>0</v>
      </c>
      <c r="X110" s="50">
        <f t="shared" si="40"/>
        <v>0</v>
      </c>
      <c r="Y110" s="64" t="str">
        <f t="shared" si="41"/>
        <v/>
      </c>
      <c r="Z110" s="42" t="str">
        <f t="shared" si="42"/>
        <v/>
      </c>
      <c r="AA110" s="42" t="str">
        <f t="shared" si="43"/>
        <v/>
      </c>
    </row>
    <row r="111" spans="1:27" s="7" customFormat="1" ht="14.25" customHeight="1" x14ac:dyDescent="0.3">
      <c r="A111" s="89">
        <v>90</v>
      </c>
      <c r="B111" s="60"/>
      <c r="C111" s="61"/>
      <c r="D111" s="62"/>
      <c r="E111" s="63"/>
      <c r="F111" s="51" t="str">
        <f t="shared" si="31"/>
        <v/>
      </c>
      <c r="G111" s="32"/>
      <c r="H111" s="35"/>
      <c r="I111" s="16"/>
      <c r="J111" s="15" t="str">
        <f t="shared" si="27"/>
        <v/>
      </c>
      <c r="K111" s="17" t="str">
        <f t="shared" si="32"/>
        <v/>
      </c>
      <c r="L111" s="17" t="str">
        <f t="shared" si="33"/>
        <v/>
      </c>
      <c r="M111" s="17" t="str">
        <f t="shared" si="34"/>
        <v/>
      </c>
      <c r="N111" s="19" t="str">
        <f t="shared" si="28"/>
        <v/>
      </c>
      <c r="O111" s="18" t="str">
        <f t="shared" si="29"/>
        <v/>
      </c>
      <c r="P111" s="18" t="str">
        <f t="shared" si="30"/>
        <v/>
      </c>
      <c r="Q111" s="18" t="str">
        <f t="shared" si="35"/>
        <v/>
      </c>
      <c r="R111" s="18" t="str">
        <f t="shared" si="36"/>
        <v/>
      </c>
      <c r="S111" s="18" t="str">
        <f t="shared" si="37"/>
        <v/>
      </c>
      <c r="T111" s="18" t="str">
        <f t="shared" si="38"/>
        <v/>
      </c>
      <c r="U111" s="40"/>
      <c r="V111" s="40"/>
      <c r="W111" s="38">
        <f t="shared" si="39"/>
        <v>0</v>
      </c>
      <c r="X111" s="50">
        <f t="shared" si="40"/>
        <v>0</v>
      </c>
      <c r="Y111" s="64" t="str">
        <f t="shared" si="41"/>
        <v/>
      </c>
      <c r="Z111" s="42" t="str">
        <f t="shared" si="42"/>
        <v/>
      </c>
      <c r="AA111" s="42" t="str">
        <f t="shared" si="43"/>
        <v/>
      </c>
    </row>
    <row r="112" spans="1:27" s="7" customFormat="1" ht="14.25" customHeight="1" x14ac:dyDescent="0.3">
      <c r="A112" s="89">
        <v>91</v>
      </c>
      <c r="B112" s="60"/>
      <c r="C112" s="61"/>
      <c r="D112" s="62"/>
      <c r="E112" s="63"/>
      <c r="F112" s="51" t="str">
        <f t="shared" si="31"/>
        <v/>
      </c>
      <c r="G112" s="32"/>
      <c r="H112" s="35"/>
      <c r="I112" s="16"/>
      <c r="J112" s="15" t="str">
        <f t="shared" si="27"/>
        <v/>
      </c>
      <c r="K112" s="17" t="str">
        <f t="shared" si="32"/>
        <v/>
      </c>
      <c r="L112" s="17" t="str">
        <f t="shared" si="33"/>
        <v/>
      </c>
      <c r="M112" s="17" t="str">
        <f t="shared" si="34"/>
        <v/>
      </c>
      <c r="N112" s="19" t="str">
        <f t="shared" si="28"/>
        <v/>
      </c>
      <c r="O112" s="18" t="str">
        <f t="shared" si="29"/>
        <v/>
      </c>
      <c r="P112" s="18" t="str">
        <f t="shared" si="30"/>
        <v/>
      </c>
      <c r="Q112" s="18" t="str">
        <f t="shared" si="35"/>
        <v/>
      </c>
      <c r="R112" s="18" t="str">
        <f t="shared" si="36"/>
        <v/>
      </c>
      <c r="S112" s="18" t="str">
        <f t="shared" si="37"/>
        <v/>
      </c>
      <c r="T112" s="18" t="str">
        <f t="shared" si="38"/>
        <v/>
      </c>
      <c r="U112" s="40"/>
      <c r="V112" s="40"/>
      <c r="W112" s="38">
        <f t="shared" si="39"/>
        <v>0</v>
      </c>
      <c r="X112" s="50">
        <f t="shared" si="40"/>
        <v>0</v>
      </c>
      <c r="Y112" s="64" t="str">
        <f t="shared" si="41"/>
        <v/>
      </c>
      <c r="Z112" s="42" t="str">
        <f t="shared" si="42"/>
        <v/>
      </c>
      <c r="AA112" s="42" t="str">
        <f t="shared" si="43"/>
        <v/>
      </c>
    </row>
    <row r="113" spans="1:27" s="7" customFormat="1" ht="14.25" customHeight="1" x14ac:dyDescent="0.3">
      <c r="A113" s="89">
        <v>92</v>
      </c>
      <c r="B113" s="60"/>
      <c r="C113" s="61"/>
      <c r="D113" s="62"/>
      <c r="E113" s="63"/>
      <c r="F113" s="51" t="str">
        <f t="shared" si="31"/>
        <v/>
      </c>
      <c r="G113" s="32"/>
      <c r="H113" s="35"/>
      <c r="I113" s="16"/>
      <c r="J113" s="15" t="str">
        <f t="shared" si="27"/>
        <v/>
      </c>
      <c r="K113" s="17" t="str">
        <f t="shared" si="32"/>
        <v/>
      </c>
      <c r="L113" s="17" t="str">
        <f t="shared" si="33"/>
        <v/>
      </c>
      <c r="M113" s="17" t="str">
        <f t="shared" si="34"/>
        <v/>
      </c>
      <c r="N113" s="19" t="str">
        <f t="shared" si="28"/>
        <v/>
      </c>
      <c r="O113" s="18" t="str">
        <f t="shared" si="29"/>
        <v/>
      </c>
      <c r="P113" s="18" t="str">
        <f t="shared" si="30"/>
        <v/>
      </c>
      <c r="Q113" s="18" t="str">
        <f t="shared" si="35"/>
        <v/>
      </c>
      <c r="R113" s="18" t="str">
        <f t="shared" si="36"/>
        <v/>
      </c>
      <c r="S113" s="18" t="str">
        <f t="shared" si="37"/>
        <v/>
      </c>
      <c r="T113" s="18" t="str">
        <f t="shared" si="38"/>
        <v/>
      </c>
      <c r="U113" s="40"/>
      <c r="V113" s="40"/>
      <c r="W113" s="38">
        <f t="shared" si="39"/>
        <v>0</v>
      </c>
      <c r="X113" s="50">
        <f t="shared" si="40"/>
        <v>0</v>
      </c>
      <c r="Y113" s="64" t="str">
        <f t="shared" si="41"/>
        <v/>
      </c>
      <c r="Z113" s="42" t="str">
        <f t="shared" si="42"/>
        <v/>
      </c>
      <c r="AA113" s="42" t="str">
        <f t="shared" si="43"/>
        <v/>
      </c>
    </row>
    <row r="114" spans="1:27" s="7" customFormat="1" ht="14.25" customHeight="1" x14ac:dyDescent="0.3">
      <c r="A114" s="89">
        <v>93</v>
      </c>
      <c r="B114" s="60"/>
      <c r="C114" s="61"/>
      <c r="D114" s="62"/>
      <c r="E114" s="63"/>
      <c r="F114" s="51" t="str">
        <f t="shared" si="31"/>
        <v/>
      </c>
      <c r="G114" s="32"/>
      <c r="H114" s="35"/>
      <c r="I114" s="16"/>
      <c r="J114" s="15" t="str">
        <f t="shared" si="27"/>
        <v/>
      </c>
      <c r="K114" s="17" t="str">
        <f t="shared" si="32"/>
        <v/>
      </c>
      <c r="L114" s="17" t="str">
        <f t="shared" si="33"/>
        <v/>
      </c>
      <c r="M114" s="17" t="str">
        <f t="shared" si="34"/>
        <v/>
      </c>
      <c r="N114" s="19" t="str">
        <f t="shared" si="28"/>
        <v/>
      </c>
      <c r="O114" s="18" t="str">
        <f t="shared" si="29"/>
        <v/>
      </c>
      <c r="P114" s="18" t="str">
        <f t="shared" si="30"/>
        <v/>
      </c>
      <c r="Q114" s="18" t="str">
        <f t="shared" si="35"/>
        <v/>
      </c>
      <c r="R114" s="18" t="str">
        <f t="shared" si="36"/>
        <v/>
      </c>
      <c r="S114" s="18" t="str">
        <f t="shared" si="37"/>
        <v/>
      </c>
      <c r="T114" s="18" t="str">
        <f t="shared" si="38"/>
        <v/>
      </c>
      <c r="U114" s="40"/>
      <c r="V114" s="40"/>
      <c r="W114" s="38">
        <f t="shared" si="39"/>
        <v>0</v>
      </c>
      <c r="X114" s="50">
        <f t="shared" si="40"/>
        <v>0</v>
      </c>
      <c r="Y114" s="64" t="str">
        <f t="shared" si="41"/>
        <v/>
      </c>
      <c r="Z114" s="42" t="str">
        <f t="shared" si="42"/>
        <v/>
      </c>
      <c r="AA114" s="42" t="str">
        <f t="shared" si="43"/>
        <v/>
      </c>
    </row>
    <row r="115" spans="1:27" s="7" customFormat="1" ht="14.25" customHeight="1" x14ac:dyDescent="0.3">
      <c r="A115" s="89">
        <v>94</v>
      </c>
      <c r="B115" s="60"/>
      <c r="C115" s="61"/>
      <c r="D115" s="62"/>
      <c r="E115" s="63"/>
      <c r="F115" s="51" t="str">
        <f t="shared" si="31"/>
        <v/>
      </c>
      <c r="G115" s="32"/>
      <c r="H115" s="35"/>
      <c r="I115" s="16"/>
      <c r="J115" s="15" t="str">
        <f t="shared" si="27"/>
        <v/>
      </c>
      <c r="K115" s="17" t="str">
        <f t="shared" si="32"/>
        <v/>
      </c>
      <c r="L115" s="17" t="str">
        <f t="shared" si="33"/>
        <v/>
      </c>
      <c r="M115" s="17" t="str">
        <f t="shared" si="34"/>
        <v/>
      </c>
      <c r="N115" s="19" t="str">
        <f t="shared" si="28"/>
        <v/>
      </c>
      <c r="O115" s="18" t="str">
        <f t="shared" si="29"/>
        <v/>
      </c>
      <c r="P115" s="18" t="str">
        <f t="shared" si="30"/>
        <v/>
      </c>
      <c r="Q115" s="18" t="str">
        <f t="shared" si="35"/>
        <v/>
      </c>
      <c r="R115" s="18" t="str">
        <f t="shared" si="36"/>
        <v/>
      </c>
      <c r="S115" s="18" t="str">
        <f t="shared" si="37"/>
        <v/>
      </c>
      <c r="T115" s="18" t="str">
        <f t="shared" si="38"/>
        <v/>
      </c>
      <c r="U115" s="40"/>
      <c r="V115" s="40"/>
      <c r="W115" s="38">
        <f t="shared" si="39"/>
        <v>0</v>
      </c>
      <c r="X115" s="50">
        <f t="shared" si="40"/>
        <v>0</v>
      </c>
      <c r="Y115" s="64" t="str">
        <f t="shared" si="41"/>
        <v/>
      </c>
      <c r="Z115" s="42" t="str">
        <f t="shared" si="42"/>
        <v/>
      </c>
      <c r="AA115" s="42" t="str">
        <f t="shared" si="43"/>
        <v/>
      </c>
    </row>
    <row r="116" spans="1:27" s="7" customFormat="1" ht="14.25" customHeight="1" x14ac:dyDescent="0.3">
      <c r="A116" s="89">
        <v>95</v>
      </c>
      <c r="B116" s="60"/>
      <c r="C116" s="61"/>
      <c r="D116" s="62"/>
      <c r="E116" s="63"/>
      <c r="F116" s="51" t="str">
        <f t="shared" si="31"/>
        <v/>
      </c>
      <c r="G116" s="32"/>
      <c r="H116" s="35"/>
      <c r="I116" s="16"/>
      <c r="J116" s="15" t="str">
        <f t="shared" si="27"/>
        <v/>
      </c>
      <c r="K116" s="17" t="str">
        <f t="shared" si="32"/>
        <v/>
      </c>
      <c r="L116" s="17" t="str">
        <f t="shared" si="33"/>
        <v/>
      </c>
      <c r="M116" s="17" t="str">
        <f t="shared" si="34"/>
        <v/>
      </c>
      <c r="N116" s="19" t="str">
        <f t="shared" si="28"/>
        <v/>
      </c>
      <c r="O116" s="18" t="str">
        <f t="shared" si="29"/>
        <v/>
      </c>
      <c r="P116" s="18" t="str">
        <f t="shared" si="30"/>
        <v/>
      </c>
      <c r="Q116" s="18" t="str">
        <f t="shared" si="35"/>
        <v/>
      </c>
      <c r="R116" s="18" t="str">
        <f t="shared" si="36"/>
        <v/>
      </c>
      <c r="S116" s="18" t="str">
        <f t="shared" si="37"/>
        <v/>
      </c>
      <c r="T116" s="18" t="str">
        <f t="shared" si="38"/>
        <v/>
      </c>
      <c r="U116" s="40"/>
      <c r="V116" s="40"/>
      <c r="W116" s="38">
        <f t="shared" si="39"/>
        <v>0</v>
      </c>
      <c r="X116" s="50">
        <f t="shared" si="40"/>
        <v>0</v>
      </c>
      <c r="Y116" s="64" t="str">
        <f t="shared" si="41"/>
        <v/>
      </c>
      <c r="Z116" s="42" t="str">
        <f t="shared" si="42"/>
        <v/>
      </c>
      <c r="AA116" s="42" t="str">
        <f t="shared" si="43"/>
        <v/>
      </c>
    </row>
    <row r="117" spans="1:27" s="7" customFormat="1" ht="14.25" customHeight="1" x14ac:dyDescent="0.3">
      <c r="A117" s="89">
        <v>96</v>
      </c>
      <c r="B117" s="60"/>
      <c r="C117" s="61"/>
      <c r="D117" s="62"/>
      <c r="E117" s="63"/>
      <c r="F117" s="51" t="str">
        <f t="shared" si="31"/>
        <v/>
      </c>
      <c r="G117" s="32"/>
      <c r="H117" s="35"/>
      <c r="I117" s="16"/>
      <c r="J117" s="15" t="str">
        <f t="shared" si="27"/>
        <v/>
      </c>
      <c r="K117" s="17" t="str">
        <f t="shared" si="32"/>
        <v/>
      </c>
      <c r="L117" s="17" t="str">
        <f t="shared" si="33"/>
        <v/>
      </c>
      <c r="M117" s="17" t="str">
        <f t="shared" si="34"/>
        <v/>
      </c>
      <c r="N117" s="19" t="str">
        <f t="shared" si="28"/>
        <v/>
      </c>
      <c r="O117" s="18" t="str">
        <f t="shared" si="29"/>
        <v/>
      </c>
      <c r="P117" s="18" t="str">
        <f t="shared" si="30"/>
        <v/>
      </c>
      <c r="Q117" s="18" t="str">
        <f t="shared" si="35"/>
        <v/>
      </c>
      <c r="R117" s="18" t="str">
        <f t="shared" si="36"/>
        <v/>
      </c>
      <c r="S117" s="18" t="str">
        <f t="shared" si="37"/>
        <v/>
      </c>
      <c r="T117" s="18" t="str">
        <f t="shared" si="38"/>
        <v/>
      </c>
      <c r="U117" s="40"/>
      <c r="V117" s="40"/>
      <c r="W117" s="38">
        <f t="shared" si="39"/>
        <v>0</v>
      </c>
      <c r="X117" s="50">
        <f t="shared" si="40"/>
        <v>0</v>
      </c>
      <c r="Y117" s="64" t="str">
        <f t="shared" si="41"/>
        <v/>
      </c>
      <c r="Z117" s="42" t="str">
        <f t="shared" si="42"/>
        <v/>
      </c>
      <c r="AA117" s="42" t="str">
        <f t="shared" si="43"/>
        <v/>
      </c>
    </row>
    <row r="118" spans="1:27" s="7" customFormat="1" ht="14.25" customHeight="1" x14ac:dyDescent="0.3">
      <c r="A118" s="89">
        <v>97</v>
      </c>
      <c r="B118" s="60"/>
      <c r="C118" s="61"/>
      <c r="D118" s="62"/>
      <c r="E118" s="63"/>
      <c r="F118" s="51" t="str">
        <f t="shared" si="31"/>
        <v/>
      </c>
      <c r="G118" s="32"/>
      <c r="H118" s="35"/>
      <c r="I118" s="16"/>
      <c r="J118" s="15" t="str">
        <f t="shared" si="27"/>
        <v/>
      </c>
      <c r="K118" s="17" t="str">
        <f t="shared" si="32"/>
        <v/>
      </c>
      <c r="L118" s="17" t="str">
        <f t="shared" si="33"/>
        <v/>
      </c>
      <c r="M118" s="17" t="str">
        <f t="shared" si="34"/>
        <v/>
      </c>
      <c r="N118" s="19" t="str">
        <f t="shared" si="28"/>
        <v/>
      </c>
      <c r="O118" s="18" t="str">
        <f t="shared" si="29"/>
        <v/>
      </c>
      <c r="P118" s="18" t="str">
        <f t="shared" si="30"/>
        <v/>
      </c>
      <c r="Q118" s="18" t="str">
        <f t="shared" si="35"/>
        <v/>
      </c>
      <c r="R118" s="18" t="str">
        <f t="shared" si="36"/>
        <v/>
      </c>
      <c r="S118" s="18" t="str">
        <f t="shared" si="37"/>
        <v/>
      </c>
      <c r="T118" s="18" t="str">
        <f t="shared" si="38"/>
        <v/>
      </c>
      <c r="U118" s="40"/>
      <c r="V118" s="40"/>
      <c r="W118" s="38">
        <f t="shared" si="39"/>
        <v>0</v>
      </c>
      <c r="X118" s="50">
        <f t="shared" si="40"/>
        <v>0</v>
      </c>
      <c r="Y118" s="64" t="str">
        <f t="shared" si="41"/>
        <v/>
      </c>
      <c r="Z118" s="42" t="str">
        <f t="shared" si="42"/>
        <v/>
      </c>
      <c r="AA118" s="42" t="str">
        <f t="shared" si="43"/>
        <v/>
      </c>
    </row>
    <row r="119" spans="1:27" s="7" customFormat="1" ht="14.25" customHeight="1" x14ac:dyDescent="0.3">
      <c r="A119" s="89">
        <v>98</v>
      </c>
      <c r="B119" s="60"/>
      <c r="C119" s="61"/>
      <c r="D119" s="62"/>
      <c r="E119" s="63"/>
      <c r="F119" s="51" t="str">
        <f t="shared" si="31"/>
        <v/>
      </c>
      <c r="G119" s="32"/>
      <c r="H119" s="35"/>
      <c r="I119" s="16"/>
      <c r="J119" s="15" t="str">
        <f t="shared" si="27"/>
        <v/>
      </c>
      <c r="K119" s="17" t="str">
        <f t="shared" si="32"/>
        <v/>
      </c>
      <c r="L119" s="17" t="str">
        <f t="shared" si="33"/>
        <v/>
      </c>
      <c r="M119" s="17" t="str">
        <f t="shared" si="34"/>
        <v/>
      </c>
      <c r="N119" s="19" t="str">
        <f t="shared" si="28"/>
        <v/>
      </c>
      <c r="O119" s="18" t="str">
        <f t="shared" si="29"/>
        <v/>
      </c>
      <c r="P119" s="18" t="str">
        <f t="shared" si="30"/>
        <v/>
      </c>
      <c r="Q119" s="18" t="str">
        <f t="shared" si="35"/>
        <v/>
      </c>
      <c r="R119" s="18" t="str">
        <f t="shared" si="36"/>
        <v/>
      </c>
      <c r="S119" s="18" t="str">
        <f t="shared" si="37"/>
        <v/>
      </c>
      <c r="T119" s="18" t="str">
        <f t="shared" si="38"/>
        <v/>
      </c>
      <c r="U119" s="40"/>
      <c r="V119" s="40"/>
      <c r="W119" s="38">
        <f t="shared" si="39"/>
        <v>0</v>
      </c>
      <c r="X119" s="50">
        <f t="shared" si="40"/>
        <v>0</v>
      </c>
      <c r="Y119" s="64" t="str">
        <f t="shared" si="41"/>
        <v/>
      </c>
      <c r="Z119" s="42" t="str">
        <f t="shared" si="42"/>
        <v/>
      </c>
      <c r="AA119" s="42" t="str">
        <f t="shared" si="43"/>
        <v/>
      </c>
    </row>
    <row r="120" spans="1:27" s="7" customFormat="1" ht="14.25" customHeight="1" x14ac:dyDescent="0.3">
      <c r="A120" s="89">
        <v>99</v>
      </c>
      <c r="B120" s="60"/>
      <c r="C120" s="61"/>
      <c r="D120" s="62"/>
      <c r="E120" s="63"/>
      <c r="F120" s="51" t="str">
        <f t="shared" si="31"/>
        <v/>
      </c>
      <c r="G120" s="32"/>
      <c r="H120" s="35"/>
      <c r="I120" s="16"/>
      <c r="J120" s="15" t="str">
        <f t="shared" si="27"/>
        <v/>
      </c>
      <c r="K120" s="17" t="str">
        <f t="shared" si="32"/>
        <v/>
      </c>
      <c r="L120" s="17" t="str">
        <f t="shared" si="33"/>
        <v/>
      </c>
      <c r="M120" s="17" t="str">
        <f t="shared" si="34"/>
        <v/>
      </c>
      <c r="N120" s="19" t="str">
        <f t="shared" si="28"/>
        <v/>
      </c>
      <c r="O120" s="18" t="str">
        <f t="shared" si="29"/>
        <v/>
      </c>
      <c r="P120" s="18" t="str">
        <f t="shared" si="30"/>
        <v/>
      </c>
      <c r="Q120" s="18" t="str">
        <f t="shared" si="35"/>
        <v/>
      </c>
      <c r="R120" s="18" t="str">
        <f t="shared" si="36"/>
        <v/>
      </c>
      <c r="S120" s="18" t="str">
        <f t="shared" si="37"/>
        <v/>
      </c>
      <c r="T120" s="18" t="str">
        <f t="shared" si="38"/>
        <v/>
      </c>
      <c r="U120" s="40"/>
      <c r="V120" s="40"/>
      <c r="W120" s="38">
        <f t="shared" si="39"/>
        <v>0</v>
      </c>
      <c r="X120" s="50">
        <f t="shared" si="40"/>
        <v>0</v>
      </c>
      <c r="Y120" s="64" t="str">
        <f t="shared" si="41"/>
        <v/>
      </c>
      <c r="Z120" s="42" t="str">
        <f t="shared" si="42"/>
        <v/>
      </c>
      <c r="AA120" s="42" t="str">
        <f t="shared" si="43"/>
        <v/>
      </c>
    </row>
    <row r="121" spans="1:27" s="7" customFormat="1" ht="14.25" customHeight="1" x14ac:dyDescent="0.3">
      <c r="A121" s="89">
        <v>100</v>
      </c>
      <c r="B121" s="60"/>
      <c r="C121" s="61"/>
      <c r="D121" s="62"/>
      <c r="E121" s="63"/>
      <c r="F121" s="51" t="str">
        <f t="shared" si="31"/>
        <v/>
      </c>
      <c r="G121" s="32"/>
      <c r="H121" s="35"/>
      <c r="I121" s="16"/>
      <c r="J121" s="15" t="str">
        <f t="shared" si="27"/>
        <v/>
      </c>
      <c r="K121" s="17" t="str">
        <f t="shared" si="32"/>
        <v/>
      </c>
      <c r="L121" s="17" t="str">
        <f t="shared" si="33"/>
        <v/>
      </c>
      <c r="M121" s="17" t="str">
        <f t="shared" si="34"/>
        <v/>
      </c>
      <c r="N121" s="19" t="str">
        <f t="shared" si="28"/>
        <v/>
      </c>
      <c r="O121" s="18" t="str">
        <f t="shared" si="29"/>
        <v/>
      </c>
      <c r="P121" s="18" t="str">
        <f t="shared" si="30"/>
        <v/>
      </c>
      <c r="Q121" s="18" t="str">
        <f t="shared" si="35"/>
        <v/>
      </c>
      <c r="R121" s="18" t="str">
        <f t="shared" si="36"/>
        <v/>
      </c>
      <c r="S121" s="18" t="str">
        <f t="shared" si="37"/>
        <v/>
      </c>
      <c r="T121" s="18" t="str">
        <f t="shared" si="38"/>
        <v/>
      </c>
      <c r="U121" s="40"/>
      <c r="V121" s="40"/>
      <c r="W121" s="38">
        <f t="shared" si="39"/>
        <v>0</v>
      </c>
      <c r="X121" s="50">
        <f t="shared" si="40"/>
        <v>0</v>
      </c>
      <c r="Y121" s="64" t="str">
        <f t="shared" si="41"/>
        <v/>
      </c>
      <c r="Z121" s="42" t="str">
        <f t="shared" si="42"/>
        <v/>
      </c>
      <c r="AA121" s="42" t="str">
        <f t="shared" si="43"/>
        <v/>
      </c>
    </row>
    <row r="122" spans="1:27" s="7" customFormat="1" ht="14.25" customHeight="1" x14ac:dyDescent="0.3">
      <c r="A122" s="89">
        <v>101</v>
      </c>
      <c r="B122" s="60"/>
      <c r="C122" s="61"/>
      <c r="D122" s="62"/>
      <c r="E122" s="63"/>
      <c r="F122" s="51" t="str">
        <f t="shared" si="31"/>
        <v/>
      </c>
      <c r="G122" s="32"/>
      <c r="H122" s="35"/>
      <c r="I122" s="16"/>
      <c r="J122" s="15" t="str">
        <f t="shared" si="27"/>
        <v/>
      </c>
      <c r="K122" s="17" t="str">
        <f t="shared" si="32"/>
        <v/>
      </c>
      <c r="L122" s="17" t="str">
        <f t="shared" si="33"/>
        <v/>
      </c>
      <c r="M122" s="17" t="str">
        <f t="shared" si="34"/>
        <v/>
      </c>
      <c r="N122" s="19" t="str">
        <f t="shared" si="28"/>
        <v/>
      </c>
      <c r="O122" s="18" t="str">
        <f t="shared" si="29"/>
        <v/>
      </c>
      <c r="P122" s="18" t="str">
        <f t="shared" si="30"/>
        <v/>
      </c>
      <c r="Q122" s="18" t="str">
        <f t="shared" si="35"/>
        <v/>
      </c>
      <c r="R122" s="18" t="str">
        <f t="shared" si="36"/>
        <v/>
      </c>
      <c r="S122" s="18" t="str">
        <f t="shared" si="37"/>
        <v/>
      </c>
      <c r="T122" s="18" t="str">
        <f t="shared" si="38"/>
        <v/>
      </c>
      <c r="U122" s="40"/>
      <c r="V122" s="40"/>
      <c r="W122" s="38">
        <f t="shared" si="39"/>
        <v>0</v>
      </c>
      <c r="X122" s="50">
        <f t="shared" si="40"/>
        <v>0</v>
      </c>
      <c r="Y122" s="64" t="str">
        <f t="shared" si="41"/>
        <v/>
      </c>
      <c r="Z122" s="42" t="str">
        <f t="shared" si="42"/>
        <v/>
      </c>
      <c r="AA122" s="42" t="str">
        <f t="shared" si="43"/>
        <v/>
      </c>
    </row>
    <row r="123" spans="1:27" s="7" customFormat="1" ht="14.25" customHeight="1" x14ac:dyDescent="0.3">
      <c r="A123" s="89">
        <v>102</v>
      </c>
      <c r="B123" s="60"/>
      <c r="C123" s="61"/>
      <c r="D123" s="62"/>
      <c r="E123" s="63"/>
      <c r="F123" s="51" t="str">
        <f t="shared" si="31"/>
        <v/>
      </c>
      <c r="G123" s="32"/>
      <c r="H123" s="35"/>
      <c r="I123" s="16"/>
      <c r="J123" s="15" t="str">
        <f t="shared" si="27"/>
        <v/>
      </c>
      <c r="K123" s="17" t="str">
        <f t="shared" si="32"/>
        <v/>
      </c>
      <c r="L123" s="17" t="str">
        <f t="shared" si="33"/>
        <v/>
      </c>
      <c r="M123" s="17" t="str">
        <f t="shared" si="34"/>
        <v/>
      </c>
      <c r="N123" s="19" t="str">
        <f t="shared" si="28"/>
        <v/>
      </c>
      <c r="O123" s="18" t="str">
        <f t="shared" si="29"/>
        <v/>
      </c>
      <c r="P123" s="18" t="str">
        <f t="shared" si="30"/>
        <v/>
      </c>
      <c r="Q123" s="18" t="str">
        <f t="shared" si="35"/>
        <v/>
      </c>
      <c r="R123" s="18" t="str">
        <f t="shared" si="36"/>
        <v/>
      </c>
      <c r="S123" s="18" t="str">
        <f t="shared" si="37"/>
        <v/>
      </c>
      <c r="T123" s="18" t="str">
        <f t="shared" si="38"/>
        <v/>
      </c>
      <c r="U123" s="40"/>
      <c r="V123" s="40"/>
      <c r="W123" s="38">
        <f t="shared" si="39"/>
        <v>0</v>
      </c>
      <c r="X123" s="50">
        <f t="shared" si="40"/>
        <v>0</v>
      </c>
      <c r="Y123" s="64" t="str">
        <f t="shared" si="41"/>
        <v/>
      </c>
      <c r="Z123" s="42" t="str">
        <f t="shared" si="42"/>
        <v/>
      </c>
      <c r="AA123" s="42" t="str">
        <f t="shared" si="43"/>
        <v/>
      </c>
    </row>
    <row r="124" spans="1:27" s="7" customFormat="1" ht="14.25" customHeight="1" x14ac:dyDescent="0.3">
      <c r="A124" s="89">
        <v>103</v>
      </c>
      <c r="B124" s="60"/>
      <c r="C124" s="61"/>
      <c r="D124" s="62"/>
      <c r="E124" s="63"/>
      <c r="F124" s="51" t="str">
        <f t="shared" si="31"/>
        <v/>
      </c>
      <c r="G124" s="32"/>
      <c r="H124" s="35"/>
      <c r="I124" s="16"/>
      <c r="J124" s="15" t="str">
        <f t="shared" si="27"/>
        <v/>
      </c>
      <c r="K124" s="17" t="str">
        <f t="shared" si="32"/>
        <v/>
      </c>
      <c r="L124" s="17" t="str">
        <f t="shared" si="33"/>
        <v/>
      </c>
      <c r="M124" s="17" t="str">
        <f t="shared" si="34"/>
        <v/>
      </c>
      <c r="N124" s="19" t="str">
        <f t="shared" si="28"/>
        <v/>
      </c>
      <c r="O124" s="18" t="str">
        <f t="shared" si="29"/>
        <v/>
      </c>
      <c r="P124" s="18" t="str">
        <f t="shared" si="30"/>
        <v/>
      </c>
      <c r="Q124" s="18" t="str">
        <f t="shared" si="35"/>
        <v/>
      </c>
      <c r="R124" s="18" t="str">
        <f t="shared" si="36"/>
        <v/>
      </c>
      <c r="S124" s="18" t="str">
        <f t="shared" si="37"/>
        <v/>
      </c>
      <c r="T124" s="18" t="str">
        <f t="shared" si="38"/>
        <v/>
      </c>
      <c r="U124" s="40"/>
      <c r="V124" s="40"/>
      <c r="W124" s="38">
        <f t="shared" si="39"/>
        <v>0</v>
      </c>
      <c r="X124" s="50">
        <f t="shared" si="40"/>
        <v>0</v>
      </c>
      <c r="Y124" s="64" t="str">
        <f t="shared" si="41"/>
        <v/>
      </c>
      <c r="Z124" s="42" t="str">
        <f t="shared" si="42"/>
        <v/>
      </c>
      <c r="AA124" s="42" t="str">
        <f t="shared" si="43"/>
        <v/>
      </c>
    </row>
    <row r="125" spans="1:27" s="7" customFormat="1" ht="14.25" customHeight="1" x14ac:dyDescent="0.3">
      <c r="A125" s="89">
        <v>104</v>
      </c>
      <c r="B125" s="60"/>
      <c r="C125" s="61"/>
      <c r="D125" s="62"/>
      <c r="E125" s="63"/>
      <c r="F125" s="51" t="str">
        <f t="shared" si="31"/>
        <v/>
      </c>
      <c r="G125" s="32"/>
      <c r="H125" s="35"/>
      <c r="I125" s="16"/>
      <c r="J125" s="15" t="str">
        <f t="shared" si="27"/>
        <v/>
      </c>
      <c r="K125" s="17" t="str">
        <f t="shared" si="32"/>
        <v/>
      </c>
      <c r="L125" s="17" t="str">
        <f t="shared" si="33"/>
        <v/>
      </c>
      <c r="M125" s="17" t="str">
        <f t="shared" si="34"/>
        <v/>
      </c>
      <c r="N125" s="19" t="str">
        <f t="shared" si="28"/>
        <v/>
      </c>
      <c r="O125" s="18" t="str">
        <f t="shared" si="29"/>
        <v/>
      </c>
      <c r="P125" s="18" t="str">
        <f t="shared" si="30"/>
        <v/>
      </c>
      <c r="Q125" s="18" t="str">
        <f t="shared" si="35"/>
        <v/>
      </c>
      <c r="R125" s="18" t="str">
        <f t="shared" si="36"/>
        <v/>
      </c>
      <c r="S125" s="18" t="str">
        <f t="shared" si="37"/>
        <v/>
      </c>
      <c r="T125" s="18" t="str">
        <f t="shared" si="38"/>
        <v/>
      </c>
      <c r="U125" s="40"/>
      <c r="V125" s="40"/>
      <c r="W125" s="38">
        <f t="shared" si="39"/>
        <v>0</v>
      </c>
      <c r="X125" s="50">
        <f t="shared" si="40"/>
        <v>0</v>
      </c>
      <c r="Y125" s="64" t="str">
        <f t="shared" si="41"/>
        <v/>
      </c>
      <c r="Z125" s="42" t="str">
        <f t="shared" si="42"/>
        <v/>
      </c>
      <c r="AA125" s="42" t="str">
        <f t="shared" si="43"/>
        <v/>
      </c>
    </row>
    <row r="126" spans="1:27" s="7" customFormat="1" ht="14.25" customHeight="1" x14ac:dyDescent="0.3">
      <c r="A126" s="89">
        <v>105</v>
      </c>
      <c r="B126" s="60"/>
      <c r="C126" s="61"/>
      <c r="D126" s="62"/>
      <c r="E126" s="63"/>
      <c r="F126" s="51" t="str">
        <f t="shared" si="31"/>
        <v/>
      </c>
      <c r="G126" s="32"/>
      <c r="H126" s="35"/>
      <c r="I126" s="16"/>
      <c r="J126" s="15" t="str">
        <f t="shared" si="27"/>
        <v/>
      </c>
      <c r="K126" s="17" t="str">
        <f t="shared" si="32"/>
        <v/>
      </c>
      <c r="L126" s="17" t="str">
        <f t="shared" si="33"/>
        <v/>
      </c>
      <c r="M126" s="17" t="str">
        <f t="shared" si="34"/>
        <v/>
      </c>
      <c r="N126" s="19" t="str">
        <f t="shared" si="28"/>
        <v/>
      </c>
      <c r="O126" s="18" t="str">
        <f t="shared" si="29"/>
        <v/>
      </c>
      <c r="P126" s="18" t="str">
        <f t="shared" si="30"/>
        <v/>
      </c>
      <c r="Q126" s="18" t="str">
        <f t="shared" si="35"/>
        <v/>
      </c>
      <c r="R126" s="18" t="str">
        <f t="shared" si="36"/>
        <v/>
      </c>
      <c r="S126" s="18" t="str">
        <f t="shared" si="37"/>
        <v/>
      </c>
      <c r="T126" s="18" t="str">
        <f t="shared" si="38"/>
        <v/>
      </c>
      <c r="U126" s="40"/>
      <c r="V126" s="40"/>
      <c r="W126" s="38">
        <f t="shared" si="39"/>
        <v>0</v>
      </c>
      <c r="X126" s="50">
        <f t="shared" si="40"/>
        <v>0</v>
      </c>
      <c r="Y126" s="64" t="str">
        <f t="shared" si="41"/>
        <v/>
      </c>
      <c r="Z126" s="42" t="str">
        <f t="shared" si="42"/>
        <v/>
      </c>
      <c r="AA126" s="42" t="str">
        <f t="shared" si="43"/>
        <v/>
      </c>
    </row>
    <row r="127" spans="1:27" s="7" customFormat="1" ht="14.25" customHeight="1" x14ac:dyDescent="0.3">
      <c r="A127" s="89">
        <v>106</v>
      </c>
      <c r="B127" s="60"/>
      <c r="C127" s="61"/>
      <c r="D127" s="62"/>
      <c r="E127" s="63"/>
      <c r="F127" s="51" t="str">
        <f t="shared" si="31"/>
        <v/>
      </c>
      <c r="G127" s="32"/>
      <c r="H127" s="35"/>
      <c r="I127" s="16"/>
      <c r="J127" s="15" t="str">
        <f t="shared" si="27"/>
        <v/>
      </c>
      <c r="K127" s="17" t="str">
        <f t="shared" si="32"/>
        <v/>
      </c>
      <c r="L127" s="17" t="str">
        <f t="shared" si="33"/>
        <v/>
      </c>
      <c r="M127" s="17" t="str">
        <f t="shared" si="34"/>
        <v/>
      </c>
      <c r="N127" s="19" t="str">
        <f t="shared" si="28"/>
        <v/>
      </c>
      <c r="O127" s="18" t="str">
        <f t="shared" si="29"/>
        <v/>
      </c>
      <c r="P127" s="18" t="str">
        <f t="shared" si="30"/>
        <v/>
      </c>
      <c r="Q127" s="18" t="str">
        <f t="shared" si="35"/>
        <v/>
      </c>
      <c r="R127" s="18" t="str">
        <f t="shared" si="36"/>
        <v/>
      </c>
      <c r="S127" s="18" t="str">
        <f t="shared" si="37"/>
        <v/>
      </c>
      <c r="T127" s="18" t="str">
        <f t="shared" si="38"/>
        <v/>
      </c>
      <c r="U127" s="40"/>
      <c r="V127" s="40"/>
      <c r="W127" s="38">
        <f t="shared" si="39"/>
        <v>0</v>
      </c>
      <c r="X127" s="50">
        <f t="shared" si="40"/>
        <v>0</v>
      </c>
      <c r="Y127" s="64" t="str">
        <f t="shared" si="41"/>
        <v/>
      </c>
      <c r="Z127" s="42" t="str">
        <f t="shared" si="42"/>
        <v/>
      </c>
      <c r="AA127" s="42" t="str">
        <f t="shared" si="43"/>
        <v/>
      </c>
    </row>
    <row r="128" spans="1:27" s="7" customFormat="1" ht="14.25" customHeight="1" x14ac:dyDescent="0.3">
      <c r="A128" s="89">
        <v>107</v>
      </c>
      <c r="B128" s="60"/>
      <c r="C128" s="61"/>
      <c r="D128" s="62"/>
      <c r="E128" s="63"/>
      <c r="F128" s="51" t="str">
        <f t="shared" si="31"/>
        <v/>
      </c>
      <c r="G128" s="32"/>
      <c r="H128" s="35"/>
      <c r="I128" s="16"/>
      <c r="J128" s="15" t="str">
        <f t="shared" si="27"/>
        <v/>
      </c>
      <c r="K128" s="17" t="str">
        <f t="shared" si="32"/>
        <v/>
      </c>
      <c r="L128" s="17" t="str">
        <f t="shared" si="33"/>
        <v/>
      </c>
      <c r="M128" s="17" t="str">
        <f t="shared" si="34"/>
        <v/>
      </c>
      <c r="N128" s="19" t="str">
        <f t="shared" si="28"/>
        <v/>
      </c>
      <c r="O128" s="18" t="str">
        <f t="shared" si="29"/>
        <v/>
      </c>
      <c r="P128" s="18" t="str">
        <f t="shared" si="30"/>
        <v/>
      </c>
      <c r="Q128" s="18" t="str">
        <f t="shared" si="35"/>
        <v/>
      </c>
      <c r="R128" s="18" t="str">
        <f t="shared" si="36"/>
        <v/>
      </c>
      <c r="S128" s="18" t="str">
        <f t="shared" si="37"/>
        <v/>
      </c>
      <c r="T128" s="18" t="str">
        <f t="shared" si="38"/>
        <v/>
      </c>
      <c r="U128" s="40"/>
      <c r="V128" s="40"/>
      <c r="W128" s="38">
        <f t="shared" si="39"/>
        <v>0</v>
      </c>
      <c r="X128" s="50">
        <f t="shared" si="40"/>
        <v>0</v>
      </c>
      <c r="Y128" s="64" t="str">
        <f t="shared" si="41"/>
        <v/>
      </c>
      <c r="Z128" s="42" t="str">
        <f t="shared" si="42"/>
        <v/>
      </c>
      <c r="AA128" s="42" t="str">
        <f t="shared" si="43"/>
        <v/>
      </c>
    </row>
    <row r="129" spans="1:27" s="7" customFormat="1" ht="14.25" customHeight="1" x14ac:dyDescent="0.3">
      <c r="A129" s="89">
        <v>108</v>
      </c>
      <c r="B129" s="60"/>
      <c r="C129" s="61"/>
      <c r="D129" s="62"/>
      <c r="E129" s="63"/>
      <c r="F129" s="51" t="str">
        <f t="shared" si="31"/>
        <v/>
      </c>
      <c r="G129" s="32"/>
      <c r="H129" s="35"/>
      <c r="I129" s="16"/>
      <c r="J129" s="15" t="str">
        <f t="shared" si="27"/>
        <v/>
      </c>
      <c r="K129" s="17" t="str">
        <f t="shared" si="32"/>
        <v/>
      </c>
      <c r="L129" s="17" t="str">
        <f t="shared" si="33"/>
        <v/>
      </c>
      <c r="M129" s="17" t="str">
        <f t="shared" si="34"/>
        <v/>
      </c>
      <c r="N129" s="19" t="str">
        <f t="shared" si="28"/>
        <v/>
      </c>
      <c r="O129" s="18" t="str">
        <f t="shared" si="29"/>
        <v/>
      </c>
      <c r="P129" s="18" t="str">
        <f t="shared" si="30"/>
        <v/>
      </c>
      <c r="Q129" s="18" t="str">
        <f t="shared" si="35"/>
        <v/>
      </c>
      <c r="R129" s="18" t="str">
        <f t="shared" si="36"/>
        <v/>
      </c>
      <c r="S129" s="18" t="str">
        <f t="shared" si="37"/>
        <v/>
      </c>
      <c r="T129" s="18" t="str">
        <f t="shared" si="38"/>
        <v/>
      </c>
      <c r="U129" s="40"/>
      <c r="V129" s="40"/>
      <c r="W129" s="38">
        <f t="shared" si="39"/>
        <v>0</v>
      </c>
      <c r="X129" s="50">
        <f t="shared" si="40"/>
        <v>0</v>
      </c>
      <c r="Y129" s="64" t="str">
        <f t="shared" si="41"/>
        <v/>
      </c>
      <c r="Z129" s="42" t="str">
        <f t="shared" si="42"/>
        <v/>
      </c>
      <c r="AA129" s="42" t="str">
        <f t="shared" si="43"/>
        <v/>
      </c>
    </row>
    <row r="130" spans="1:27" s="7" customFormat="1" ht="14.25" customHeight="1" x14ac:dyDescent="0.3">
      <c r="A130" s="89">
        <v>109</v>
      </c>
      <c r="B130" s="60"/>
      <c r="C130" s="61"/>
      <c r="D130" s="62"/>
      <c r="E130" s="63"/>
      <c r="F130" s="51" t="str">
        <f t="shared" si="31"/>
        <v/>
      </c>
      <c r="G130" s="32"/>
      <c r="H130" s="35"/>
      <c r="I130" s="16"/>
      <c r="J130" s="15" t="str">
        <f t="shared" si="27"/>
        <v/>
      </c>
      <c r="K130" s="17" t="str">
        <f t="shared" si="32"/>
        <v/>
      </c>
      <c r="L130" s="17" t="str">
        <f t="shared" si="33"/>
        <v/>
      </c>
      <c r="M130" s="17" t="str">
        <f t="shared" si="34"/>
        <v/>
      </c>
      <c r="N130" s="19" t="str">
        <f t="shared" si="28"/>
        <v/>
      </c>
      <c r="O130" s="18" t="str">
        <f t="shared" si="29"/>
        <v/>
      </c>
      <c r="P130" s="18" t="str">
        <f t="shared" si="30"/>
        <v/>
      </c>
      <c r="Q130" s="18" t="str">
        <f t="shared" si="35"/>
        <v/>
      </c>
      <c r="R130" s="18" t="str">
        <f t="shared" si="36"/>
        <v/>
      </c>
      <c r="S130" s="18" t="str">
        <f t="shared" si="37"/>
        <v/>
      </c>
      <c r="T130" s="18" t="str">
        <f t="shared" si="38"/>
        <v/>
      </c>
      <c r="U130" s="40"/>
      <c r="V130" s="40"/>
      <c r="W130" s="38">
        <f t="shared" si="39"/>
        <v>0</v>
      </c>
      <c r="X130" s="50">
        <f t="shared" si="40"/>
        <v>0</v>
      </c>
      <c r="Y130" s="64" t="str">
        <f t="shared" si="41"/>
        <v/>
      </c>
      <c r="Z130" s="42" t="str">
        <f t="shared" si="42"/>
        <v/>
      </c>
      <c r="AA130" s="42" t="str">
        <f t="shared" si="43"/>
        <v/>
      </c>
    </row>
    <row r="131" spans="1:27" s="7" customFormat="1" ht="14.25" customHeight="1" x14ac:dyDescent="0.3">
      <c r="A131" s="89">
        <v>110</v>
      </c>
      <c r="B131" s="60"/>
      <c r="C131" s="61"/>
      <c r="D131" s="62"/>
      <c r="E131" s="63"/>
      <c r="F131" s="51" t="str">
        <f t="shared" si="31"/>
        <v/>
      </c>
      <c r="G131" s="32"/>
      <c r="H131" s="35"/>
      <c r="I131" s="16"/>
      <c r="J131" s="15" t="str">
        <f t="shared" si="27"/>
        <v/>
      </c>
      <c r="K131" s="17" t="str">
        <f t="shared" si="32"/>
        <v/>
      </c>
      <c r="L131" s="17" t="str">
        <f t="shared" si="33"/>
        <v/>
      </c>
      <c r="M131" s="17" t="str">
        <f t="shared" si="34"/>
        <v/>
      </c>
      <c r="N131" s="19" t="str">
        <f t="shared" si="28"/>
        <v/>
      </c>
      <c r="O131" s="18" t="str">
        <f t="shared" si="29"/>
        <v/>
      </c>
      <c r="P131" s="18" t="str">
        <f t="shared" si="30"/>
        <v/>
      </c>
      <c r="Q131" s="18" t="str">
        <f t="shared" si="35"/>
        <v/>
      </c>
      <c r="R131" s="18" t="str">
        <f t="shared" si="36"/>
        <v/>
      </c>
      <c r="S131" s="18" t="str">
        <f t="shared" si="37"/>
        <v/>
      </c>
      <c r="T131" s="18" t="str">
        <f t="shared" si="38"/>
        <v/>
      </c>
      <c r="U131" s="40"/>
      <c r="V131" s="40"/>
      <c r="W131" s="38">
        <f t="shared" si="39"/>
        <v>0</v>
      </c>
      <c r="X131" s="50">
        <f t="shared" si="40"/>
        <v>0</v>
      </c>
      <c r="Y131" s="64" t="str">
        <f t="shared" si="41"/>
        <v/>
      </c>
      <c r="Z131" s="42" t="str">
        <f t="shared" si="42"/>
        <v/>
      </c>
      <c r="AA131" s="42" t="str">
        <f t="shared" si="43"/>
        <v/>
      </c>
    </row>
    <row r="132" spans="1:27" s="7" customFormat="1" ht="14.25" customHeight="1" x14ac:dyDescent="0.3">
      <c r="A132" s="89">
        <v>111</v>
      </c>
      <c r="B132" s="60"/>
      <c r="C132" s="61"/>
      <c r="D132" s="62"/>
      <c r="E132" s="63"/>
      <c r="F132" s="51" t="str">
        <f t="shared" si="31"/>
        <v/>
      </c>
      <c r="G132" s="32"/>
      <c r="H132" s="35"/>
      <c r="I132" s="16"/>
      <c r="J132" s="15" t="str">
        <f t="shared" si="27"/>
        <v/>
      </c>
      <c r="K132" s="17" t="str">
        <f t="shared" si="32"/>
        <v/>
      </c>
      <c r="L132" s="17" t="str">
        <f t="shared" si="33"/>
        <v/>
      </c>
      <c r="M132" s="17" t="str">
        <f t="shared" si="34"/>
        <v/>
      </c>
      <c r="N132" s="19" t="str">
        <f t="shared" si="28"/>
        <v/>
      </c>
      <c r="O132" s="18" t="str">
        <f t="shared" si="29"/>
        <v/>
      </c>
      <c r="P132" s="18" t="str">
        <f t="shared" si="30"/>
        <v/>
      </c>
      <c r="Q132" s="18" t="str">
        <f t="shared" si="35"/>
        <v/>
      </c>
      <c r="R132" s="18" t="str">
        <f t="shared" si="36"/>
        <v/>
      </c>
      <c r="S132" s="18" t="str">
        <f t="shared" si="37"/>
        <v/>
      </c>
      <c r="T132" s="18" t="str">
        <f t="shared" si="38"/>
        <v/>
      </c>
      <c r="U132" s="40"/>
      <c r="V132" s="40"/>
      <c r="W132" s="38">
        <f t="shared" si="39"/>
        <v>0</v>
      </c>
      <c r="X132" s="50">
        <f t="shared" si="40"/>
        <v>0</v>
      </c>
      <c r="Y132" s="64" t="str">
        <f t="shared" si="41"/>
        <v/>
      </c>
      <c r="Z132" s="42" t="str">
        <f t="shared" si="42"/>
        <v/>
      </c>
      <c r="AA132" s="42" t="str">
        <f t="shared" si="43"/>
        <v/>
      </c>
    </row>
    <row r="133" spans="1:27" s="7" customFormat="1" ht="14.25" customHeight="1" x14ac:dyDescent="0.3">
      <c r="A133" s="89">
        <v>112</v>
      </c>
      <c r="B133" s="60"/>
      <c r="C133" s="61"/>
      <c r="D133" s="62"/>
      <c r="E133" s="63"/>
      <c r="F133" s="51" t="str">
        <f t="shared" si="31"/>
        <v/>
      </c>
      <c r="G133" s="32"/>
      <c r="H133" s="35"/>
      <c r="I133" s="16"/>
      <c r="J133" s="15" t="str">
        <f t="shared" si="27"/>
        <v/>
      </c>
      <c r="K133" s="17" t="str">
        <f t="shared" si="32"/>
        <v/>
      </c>
      <c r="L133" s="17" t="str">
        <f t="shared" si="33"/>
        <v/>
      </c>
      <c r="M133" s="17" t="str">
        <f t="shared" si="34"/>
        <v/>
      </c>
      <c r="N133" s="19" t="str">
        <f t="shared" si="28"/>
        <v/>
      </c>
      <c r="O133" s="18" t="str">
        <f t="shared" si="29"/>
        <v/>
      </c>
      <c r="P133" s="18" t="str">
        <f t="shared" si="30"/>
        <v/>
      </c>
      <c r="Q133" s="18" t="str">
        <f t="shared" si="35"/>
        <v/>
      </c>
      <c r="R133" s="18" t="str">
        <f t="shared" si="36"/>
        <v/>
      </c>
      <c r="S133" s="18" t="str">
        <f t="shared" si="37"/>
        <v/>
      </c>
      <c r="T133" s="18" t="str">
        <f t="shared" si="38"/>
        <v/>
      </c>
      <c r="U133" s="40"/>
      <c r="V133" s="40"/>
      <c r="W133" s="38">
        <f t="shared" si="39"/>
        <v>0</v>
      </c>
      <c r="X133" s="50">
        <f t="shared" si="40"/>
        <v>0</v>
      </c>
      <c r="Y133" s="64" t="str">
        <f t="shared" si="41"/>
        <v/>
      </c>
      <c r="Z133" s="42" t="str">
        <f t="shared" si="42"/>
        <v/>
      </c>
      <c r="AA133" s="42" t="str">
        <f t="shared" si="43"/>
        <v/>
      </c>
    </row>
    <row r="134" spans="1:27" s="7" customFormat="1" ht="14.25" customHeight="1" x14ac:dyDescent="0.3">
      <c r="A134" s="89">
        <v>113</v>
      </c>
      <c r="B134" s="60"/>
      <c r="C134" s="61"/>
      <c r="D134" s="62"/>
      <c r="E134" s="63"/>
      <c r="F134" s="51" t="str">
        <f t="shared" si="31"/>
        <v/>
      </c>
      <c r="G134" s="32"/>
      <c r="H134" s="35"/>
      <c r="I134" s="16"/>
      <c r="J134" s="15" t="str">
        <f t="shared" si="27"/>
        <v/>
      </c>
      <c r="K134" s="17" t="str">
        <f t="shared" si="32"/>
        <v/>
      </c>
      <c r="L134" s="17" t="str">
        <f t="shared" si="33"/>
        <v/>
      </c>
      <c r="M134" s="17" t="str">
        <f t="shared" si="34"/>
        <v/>
      </c>
      <c r="N134" s="19" t="str">
        <f t="shared" si="28"/>
        <v/>
      </c>
      <c r="O134" s="18" t="str">
        <f t="shared" si="29"/>
        <v/>
      </c>
      <c r="P134" s="18" t="str">
        <f t="shared" si="30"/>
        <v/>
      </c>
      <c r="Q134" s="18" t="str">
        <f t="shared" si="35"/>
        <v/>
      </c>
      <c r="R134" s="18" t="str">
        <f t="shared" si="36"/>
        <v/>
      </c>
      <c r="S134" s="18" t="str">
        <f t="shared" si="37"/>
        <v/>
      </c>
      <c r="T134" s="18" t="str">
        <f t="shared" si="38"/>
        <v/>
      </c>
      <c r="U134" s="40"/>
      <c r="V134" s="40"/>
      <c r="W134" s="38">
        <f t="shared" si="39"/>
        <v>0</v>
      </c>
      <c r="X134" s="50">
        <f t="shared" si="40"/>
        <v>0</v>
      </c>
      <c r="Y134" s="64" t="str">
        <f t="shared" si="41"/>
        <v/>
      </c>
      <c r="Z134" s="42" t="str">
        <f t="shared" si="42"/>
        <v/>
      </c>
      <c r="AA134" s="42" t="str">
        <f t="shared" si="43"/>
        <v/>
      </c>
    </row>
    <row r="135" spans="1:27" s="7" customFormat="1" ht="14.25" customHeight="1" x14ac:dyDescent="0.3">
      <c r="A135" s="89">
        <v>114</v>
      </c>
      <c r="B135" s="60"/>
      <c r="C135" s="61"/>
      <c r="D135" s="62"/>
      <c r="E135" s="63"/>
      <c r="F135" s="51" t="str">
        <f t="shared" si="31"/>
        <v/>
      </c>
      <c r="G135" s="32"/>
      <c r="H135" s="35"/>
      <c r="I135" s="16"/>
      <c r="J135" s="15" t="str">
        <f t="shared" si="27"/>
        <v/>
      </c>
      <c r="K135" s="17" t="str">
        <f t="shared" si="32"/>
        <v/>
      </c>
      <c r="L135" s="17" t="str">
        <f t="shared" si="33"/>
        <v/>
      </c>
      <c r="M135" s="17" t="str">
        <f t="shared" si="34"/>
        <v/>
      </c>
      <c r="N135" s="19" t="str">
        <f t="shared" si="28"/>
        <v/>
      </c>
      <c r="O135" s="18" t="str">
        <f t="shared" si="29"/>
        <v/>
      </c>
      <c r="P135" s="18" t="str">
        <f t="shared" si="30"/>
        <v/>
      </c>
      <c r="Q135" s="18" t="str">
        <f t="shared" si="35"/>
        <v/>
      </c>
      <c r="R135" s="18" t="str">
        <f t="shared" si="36"/>
        <v/>
      </c>
      <c r="S135" s="18" t="str">
        <f t="shared" si="37"/>
        <v/>
      </c>
      <c r="T135" s="18" t="str">
        <f t="shared" si="38"/>
        <v/>
      </c>
      <c r="U135" s="40"/>
      <c r="V135" s="40"/>
      <c r="W135" s="38">
        <f t="shared" si="39"/>
        <v>0</v>
      </c>
      <c r="X135" s="50">
        <f t="shared" si="40"/>
        <v>0</v>
      </c>
      <c r="Y135" s="64" t="str">
        <f t="shared" si="41"/>
        <v/>
      </c>
      <c r="Z135" s="42" t="str">
        <f t="shared" si="42"/>
        <v/>
      </c>
      <c r="AA135" s="42" t="str">
        <f t="shared" si="43"/>
        <v/>
      </c>
    </row>
    <row r="136" spans="1:27" s="7" customFormat="1" ht="14.25" customHeight="1" x14ac:dyDescent="0.3">
      <c r="A136" s="89">
        <v>115</v>
      </c>
      <c r="B136" s="60"/>
      <c r="C136" s="61"/>
      <c r="D136" s="62"/>
      <c r="E136" s="63"/>
      <c r="F136" s="51" t="str">
        <f t="shared" si="31"/>
        <v/>
      </c>
      <c r="G136" s="32"/>
      <c r="H136" s="35"/>
      <c r="I136" s="16"/>
      <c r="J136" s="15" t="str">
        <f t="shared" si="27"/>
        <v/>
      </c>
      <c r="K136" s="17" t="str">
        <f t="shared" si="32"/>
        <v/>
      </c>
      <c r="L136" s="17" t="str">
        <f t="shared" si="33"/>
        <v/>
      </c>
      <c r="M136" s="17" t="str">
        <f t="shared" si="34"/>
        <v/>
      </c>
      <c r="N136" s="19" t="str">
        <f t="shared" si="28"/>
        <v/>
      </c>
      <c r="O136" s="18" t="str">
        <f t="shared" si="29"/>
        <v/>
      </c>
      <c r="P136" s="18" t="str">
        <f t="shared" si="30"/>
        <v/>
      </c>
      <c r="Q136" s="18" t="str">
        <f t="shared" si="35"/>
        <v/>
      </c>
      <c r="R136" s="18" t="str">
        <f t="shared" si="36"/>
        <v/>
      </c>
      <c r="S136" s="18" t="str">
        <f t="shared" si="37"/>
        <v/>
      </c>
      <c r="T136" s="18" t="str">
        <f t="shared" si="38"/>
        <v/>
      </c>
      <c r="U136" s="40"/>
      <c r="V136" s="40"/>
      <c r="W136" s="38">
        <f t="shared" si="39"/>
        <v>0</v>
      </c>
      <c r="X136" s="50">
        <f t="shared" si="40"/>
        <v>0</v>
      </c>
      <c r="Y136" s="64" t="str">
        <f t="shared" si="41"/>
        <v/>
      </c>
      <c r="Z136" s="42" t="str">
        <f t="shared" si="42"/>
        <v/>
      </c>
      <c r="AA136" s="42" t="str">
        <f t="shared" si="43"/>
        <v/>
      </c>
    </row>
    <row r="137" spans="1:27" s="7" customFormat="1" ht="14.25" customHeight="1" x14ac:dyDescent="0.3">
      <c r="A137" s="89">
        <v>116</v>
      </c>
      <c r="B137" s="60"/>
      <c r="C137" s="61"/>
      <c r="D137" s="62"/>
      <c r="E137" s="63"/>
      <c r="F137" s="51" t="str">
        <f t="shared" si="31"/>
        <v/>
      </c>
      <c r="G137" s="32"/>
      <c r="H137" s="35"/>
      <c r="I137" s="16"/>
      <c r="J137" s="15" t="str">
        <f t="shared" si="27"/>
        <v/>
      </c>
      <c r="K137" s="17" t="str">
        <f t="shared" si="32"/>
        <v/>
      </c>
      <c r="L137" s="17" t="str">
        <f t="shared" si="33"/>
        <v/>
      </c>
      <c r="M137" s="17" t="str">
        <f t="shared" si="34"/>
        <v/>
      </c>
      <c r="N137" s="19" t="str">
        <f t="shared" si="28"/>
        <v/>
      </c>
      <c r="O137" s="18" t="str">
        <f t="shared" si="29"/>
        <v/>
      </c>
      <c r="P137" s="18" t="str">
        <f t="shared" si="30"/>
        <v/>
      </c>
      <c r="Q137" s="18" t="str">
        <f t="shared" si="35"/>
        <v/>
      </c>
      <c r="R137" s="18" t="str">
        <f t="shared" si="36"/>
        <v/>
      </c>
      <c r="S137" s="18" t="str">
        <f t="shared" si="37"/>
        <v/>
      </c>
      <c r="T137" s="18" t="str">
        <f t="shared" si="38"/>
        <v/>
      </c>
      <c r="U137" s="40"/>
      <c r="V137" s="40"/>
      <c r="W137" s="38">
        <f t="shared" si="39"/>
        <v>0</v>
      </c>
      <c r="X137" s="50">
        <f t="shared" si="40"/>
        <v>0</v>
      </c>
      <c r="Y137" s="64" t="str">
        <f t="shared" si="41"/>
        <v/>
      </c>
      <c r="Z137" s="42" t="str">
        <f t="shared" si="42"/>
        <v/>
      </c>
      <c r="AA137" s="42" t="str">
        <f t="shared" si="43"/>
        <v/>
      </c>
    </row>
    <row r="138" spans="1:27" s="7" customFormat="1" ht="14.25" customHeight="1" x14ac:dyDescent="0.3">
      <c r="A138" s="89">
        <v>117</v>
      </c>
      <c r="B138" s="60"/>
      <c r="C138" s="61"/>
      <c r="D138" s="62"/>
      <c r="E138" s="63"/>
      <c r="F138" s="51" t="str">
        <f t="shared" si="31"/>
        <v/>
      </c>
      <c r="G138" s="32"/>
      <c r="H138" s="35"/>
      <c r="I138" s="16"/>
      <c r="J138" s="15" t="str">
        <f t="shared" si="27"/>
        <v/>
      </c>
      <c r="K138" s="17" t="str">
        <f t="shared" si="32"/>
        <v/>
      </c>
      <c r="L138" s="17" t="str">
        <f t="shared" si="33"/>
        <v/>
      </c>
      <c r="M138" s="17" t="str">
        <f t="shared" si="34"/>
        <v/>
      </c>
      <c r="N138" s="19" t="str">
        <f t="shared" si="28"/>
        <v/>
      </c>
      <c r="O138" s="18" t="str">
        <f t="shared" si="29"/>
        <v/>
      </c>
      <c r="P138" s="18" t="str">
        <f t="shared" si="30"/>
        <v/>
      </c>
      <c r="Q138" s="18" t="str">
        <f t="shared" si="35"/>
        <v/>
      </c>
      <c r="R138" s="18" t="str">
        <f t="shared" si="36"/>
        <v/>
      </c>
      <c r="S138" s="18" t="str">
        <f t="shared" si="37"/>
        <v/>
      </c>
      <c r="T138" s="18" t="str">
        <f t="shared" si="38"/>
        <v/>
      </c>
      <c r="U138" s="40"/>
      <c r="V138" s="40"/>
      <c r="W138" s="38">
        <f t="shared" si="39"/>
        <v>0</v>
      </c>
      <c r="X138" s="50">
        <f t="shared" si="40"/>
        <v>0</v>
      </c>
      <c r="Y138" s="64" t="str">
        <f t="shared" si="41"/>
        <v/>
      </c>
      <c r="Z138" s="42" t="str">
        <f t="shared" si="42"/>
        <v/>
      </c>
      <c r="AA138" s="42" t="str">
        <f t="shared" si="43"/>
        <v/>
      </c>
    </row>
    <row r="139" spans="1:27" s="7" customFormat="1" ht="14.25" customHeight="1" x14ac:dyDescent="0.3">
      <c r="A139" s="89">
        <v>118</v>
      </c>
      <c r="B139" s="60"/>
      <c r="C139" s="61"/>
      <c r="D139" s="62"/>
      <c r="E139" s="63"/>
      <c r="F139" s="51" t="str">
        <f t="shared" si="31"/>
        <v/>
      </c>
      <c r="G139" s="32"/>
      <c r="H139" s="35"/>
      <c r="I139" s="16"/>
      <c r="J139" s="15" t="str">
        <f t="shared" si="27"/>
        <v/>
      </c>
      <c r="K139" s="17" t="str">
        <f t="shared" si="32"/>
        <v/>
      </c>
      <c r="L139" s="17" t="str">
        <f t="shared" si="33"/>
        <v/>
      </c>
      <c r="M139" s="17" t="str">
        <f t="shared" si="34"/>
        <v/>
      </c>
      <c r="N139" s="19" t="str">
        <f t="shared" si="28"/>
        <v/>
      </c>
      <c r="O139" s="18" t="str">
        <f t="shared" si="29"/>
        <v/>
      </c>
      <c r="P139" s="18" t="str">
        <f t="shared" si="30"/>
        <v/>
      </c>
      <c r="Q139" s="18" t="str">
        <f t="shared" si="35"/>
        <v/>
      </c>
      <c r="R139" s="18" t="str">
        <f t="shared" si="36"/>
        <v/>
      </c>
      <c r="S139" s="18" t="str">
        <f t="shared" si="37"/>
        <v/>
      </c>
      <c r="T139" s="18" t="str">
        <f t="shared" si="38"/>
        <v/>
      </c>
      <c r="U139" s="40"/>
      <c r="V139" s="40"/>
      <c r="W139" s="38">
        <f t="shared" si="39"/>
        <v>0</v>
      </c>
      <c r="X139" s="50">
        <f t="shared" si="40"/>
        <v>0</v>
      </c>
      <c r="Y139" s="64" t="str">
        <f t="shared" si="41"/>
        <v/>
      </c>
      <c r="Z139" s="42" t="str">
        <f t="shared" si="42"/>
        <v/>
      </c>
      <c r="AA139" s="42" t="str">
        <f t="shared" si="43"/>
        <v/>
      </c>
    </row>
    <row r="140" spans="1:27" s="7" customFormat="1" ht="14.25" customHeight="1" x14ac:dyDescent="0.3">
      <c r="A140" s="89">
        <v>119</v>
      </c>
      <c r="B140" s="60"/>
      <c r="C140" s="61"/>
      <c r="D140" s="62"/>
      <c r="E140" s="63"/>
      <c r="F140" s="51" t="str">
        <f t="shared" si="31"/>
        <v/>
      </c>
      <c r="G140" s="32"/>
      <c r="H140" s="35"/>
      <c r="I140" s="16"/>
      <c r="J140" s="15" t="str">
        <f t="shared" si="27"/>
        <v/>
      </c>
      <c r="K140" s="17" t="str">
        <f t="shared" si="32"/>
        <v/>
      </c>
      <c r="L140" s="17" t="str">
        <f t="shared" si="33"/>
        <v/>
      </c>
      <c r="M140" s="17" t="str">
        <f t="shared" si="34"/>
        <v/>
      </c>
      <c r="N140" s="19" t="str">
        <f t="shared" si="28"/>
        <v/>
      </c>
      <c r="O140" s="18" t="str">
        <f t="shared" si="29"/>
        <v/>
      </c>
      <c r="P140" s="18" t="str">
        <f t="shared" si="30"/>
        <v/>
      </c>
      <c r="Q140" s="18" t="str">
        <f t="shared" si="35"/>
        <v/>
      </c>
      <c r="R140" s="18" t="str">
        <f t="shared" si="36"/>
        <v/>
      </c>
      <c r="S140" s="18" t="str">
        <f t="shared" si="37"/>
        <v/>
      </c>
      <c r="T140" s="18" t="str">
        <f t="shared" si="38"/>
        <v/>
      </c>
      <c r="U140" s="40"/>
      <c r="V140" s="40"/>
      <c r="W140" s="38">
        <f t="shared" si="39"/>
        <v>0</v>
      </c>
      <c r="X140" s="50">
        <f t="shared" si="40"/>
        <v>0</v>
      </c>
      <c r="Y140" s="64" t="str">
        <f t="shared" si="41"/>
        <v/>
      </c>
      <c r="Z140" s="42" t="str">
        <f t="shared" si="42"/>
        <v/>
      </c>
      <c r="AA140" s="42" t="str">
        <f t="shared" si="43"/>
        <v/>
      </c>
    </row>
    <row r="141" spans="1:27" s="7" customFormat="1" ht="14.25" customHeight="1" x14ac:dyDescent="0.3">
      <c r="A141" s="89">
        <v>120</v>
      </c>
      <c r="B141" s="60"/>
      <c r="C141" s="61"/>
      <c r="D141" s="62"/>
      <c r="E141" s="63"/>
      <c r="F141" s="51" t="str">
        <f t="shared" si="31"/>
        <v/>
      </c>
      <c r="G141" s="32"/>
      <c r="H141" s="35"/>
      <c r="I141" s="16"/>
      <c r="J141" s="15" t="str">
        <f t="shared" si="27"/>
        <v/>
      </c>
      <c r="K141" s="17" t="str">
        <f t="shared" si="32"/>
        <v/>
      </c>
      <c r="L141" s="17" t="str">
        <f t="shared" si="33"/>
        <v/>
      </c>
      <c r="M141" s="17" t="str">
        <f t="shared" si="34"/>
        <v/>
      </c>
      <c r="N141" s="19" t="str">
        <f t="shared" si="28"/>
        <v/>
      </c>
      <c r="O141" s="18" t="str">
        <f t="shared" si="29"/>
        <v/>
      </c>
      <c r="P141" s="18" t="str">
        <f t="shared" si="30"/>
        <v/>
      </c>
      <c r="Q141" s="18" t="str">
        <f t="shared" si="35"/>
        <v/>
      </c>
      <c r="R141" s="18" t="str">
        <f t="shared" si="36"/>
        <v/>
      </c>
      <c r="S141" s="18" t="str">
        <f t="shared" si="37"/>
        <v/>
      </c>
      <c r="T141" s="18" t="str">
        <f t="shared" si="38"/>
        <v/>
      </c>
      <c r="U141" s="40"/>
      <c r="V141" s="40"/>
      <c r="W141" s="38">
        <f t="shared" si="39"/>
        <v>0</v>
      </c>
      <c r="X141" s="50">
        <f t="shared" si="40"/>
        <v>0</v>
      </c>
      <c r="Y141" s="64" t="str">
        <f t="shared" si="41"/>
        <v/>
      </c>
      <c r="Z141" s="42" t="str">
        <f t="shared" si="42"/>
        <v/>
      </c>
      <c r="AA141" s="42" t="str">
        <f t="shared" si="43"/>
        <v/>
      </c>
    </row>
    <row r="142" spans="1:27" s="7" customFormat="1" ht="14.25" customHeight="1" x14ac:dyDescent="0.3">
      <c r="A142" s="89">
        <v>121</v>
      </c>
      <c r="B142" s="60"/>
      <c r="C142" s="61"/>
      <c r="D142" s="62"/>
      <c r="E142" s="63"/>
      <c r="F142" s="51" t="str">
        <f t="shared" si="31"/>
        <v/>
      </c>
      <c r="G142" s="32"/>
      <c r="H142" s="35"/>
      <c r="I142" s="16"/>
      <c r="J142" s="15" t="str">
        <f t="shared" si="27"/>
        <v/>
      </c>
      <c r="K142" s="17" t="str">
        <f t="shared" si="32"/>
        <v/>
      </c>
      <c r="L142" s="17" t="str">
        <f t="shared" si="33"/>
        <v/>
      </c>
      <c r="M142" s="17" t="str">
        <f t="shared" si="34"/>
        <v/>
      </c>
      <c r="N142" s="19" t="str">
        <f t="shared" si="28"/>
        <v/>
      </c>
      <c r="O142" s="18" t="str">
        <f t="shared" si="29"/>
        <v/>
      </c>
      <c r="P142" s="18" t="str">
        <f t="shared" si="30"/>
        <v/>
      </c>
      <c r="Q142" s="18" t="str">
        <f t="shared" si="35"/>
        <v/>
      </c>
      <c r="R142" s="18" t="str">
        <f t="shared" si="36"/>
        <v/>
      </c>
      <c r="S142" s="18" t="str">
        <f t="shared" si="37"/>
        <v/>
      </c>
      <c r="T142" s="18" t="str">
        <f t="shared" si="38"/>
        <v/>
      </c>
      <c r="U142" s="40"/>
      <c r="V142" s="40"/>
      <c r="W142" s="38">
        <f t="shared" si="39"/>
        <v>0</v>
      </c>
      <c r="X142" s="50">
        <f t="shared" si="40"/>
        <v>0</v>
      </c>
      <c r="Y142" s="64" t="str">
        <f t="shared" si="41"/>
        <v/>
      </c>
      <c r="Z142" s="42" t="str">
        <f t="shared" si="42"/>
        <v/>
      </c>
      <c r="AA142" s="42" t="str">
        <f t="shared" si="43"/>
        <v/>
      </c>
    </row>
    <row r="143" spans="1:27" s="7" customFormat="1" ht="14.25" customHeight="1" x14ac:dyDescent="0.3">
      <c r="A143" s="89">
        <v>122</v>
      </c>
      <c r="B143" s="60"/>
      <c r="C143" s="61"/>
      <c r="D143" s="62"/>
      <c r="E143" s="63"/>
      <c r="F143" s="51" t="str">
        <f t="shared" si="31"/>
        <v/>
      </c>
      <c r="G143" s="32"/>
      <c r="H143" s="35"/>
      <c r="I143" s="16"/>
      <c r="J143" s="15" t="str">
        <f t="shared" si="27"/>
        <v/>
      </c>
      <c r="K143" s="17" t="str">
        <f t="shared" si="32"/>
        <v/>
      </c>
      <c r="L143" s="17" t="str">
        <f t="shared" si="33"/>
        <v/>
      </c>
      <c r="M143" s="17" t="str">
        <f t="shared" si="34"/>
        <v/>
      </c>
      <c r="N143" s="19" t="str">
        <f t="shared" si="28"/>
        <v/>
      </c>
      <c r="O143" s="18" t="str">
        <f t="shared" si="29"/>
        <v/>
      </c>
      <c r="P143" s="18" t="str">
        <f t="shared" si="30"/>
        <v/>
      </c>
      <c r="Q143" s="18" t="str">
        <f t="shared" si="35"/>
        <v/>
      </c>
      <c r="R143" s="18" t="str">
        <f t="shared" si="36"/>
        <v/>
      </c>
      <c r="S143" s="18" t="str">
        <f t="shared" si="37"/>
        <v/>
      </c>
      <c r="T143" s="18" t="str">
        <f t="shared" si="38"/>
        <v/>
      </c>
      <c r="U143" s="40"/>
      <c r="V143" s="40"/>
      <c r="W143" s="38">
        <f t="shared" si="39"/>
        <v>0</v>
      </c>
      <c r="X143" s="50">
        <f t="shared" si="40"/>
        <v>0</v>
      </c>
      <c r="Y143" s="64" t="str">
        <f t="shared" si="41"/>
        <v/>
      </c>
      <c r="Z143" s="42" t="str">
        <f t="shared" si="42"/>
        <v/>
      </c>
      <c r="AA143" s="42" t="str">
        <f t="shared" si="43"/>
        <v/>
      </c>
    </row>
    <row r="144" spans="1:27" s="7" customFormat="1" ht="14.25" customHeight="1" x14ac:dyDescent="0.3">
      <c r="A144" s="89">
        <v>123</v>
      </c>
      <c r="B144" s="60"/>
      <c r="C144" s="61"/>
      <c r="D144" s="62"/>
      <c r="E144" s="63"/>
      <c r="F144" s="51" t="str">
        <f t="shared" si="31"/>
        <v/>
      </c>
      <c r="G144" s="32"/>
      <c r="H144" s="35"/>
      <c r="I144" s="16"/>
      <c r="J144" s="15" t="str">
        <f t="shared" si="27"/>
        <v/>
      </c>
      <c r="K144" s="17" t="str">
        <f t="shared" si="32"/>
        <v/>
      </c>
      <c r="L144" s="17" t="str">
        <f t="shared" si="33"/>
        <v/>
      </c>
      <c r="M144" s="17" t="str">
        <f t="shared" si="34"/>
        <v/>
      </c>
      <c r="N144" s="19" t="str">
        <f t="shared" si="28"/>
        <v/>
      </c>
      <c r="O144" s="18" t="str">
        <f t="shared" si="29"/>
        <v/>
      </c>
      <c r="P144" s="18" t="str">
        <f t="shared" si="30"/>
        <v/>
      </c>
      <c r="Q144" s="18" t="str">
        <f t="shared" si="35"/>
        <v/>
      </c>
      <c r="R144" s="18" t="str">
        <f t="shared" si="36"/>
        <v/>
      </c>
      <c r="S144" s="18" t="str">
        <f t="shared" si="37"/>
        <v/>
      </c>
      <c r="T144" s="18" t="str">
        <f t="shared" si="38"/>
        <v/>
      </c>
      <c r="U144" s="40"/>
      <c r="V144" s="40"/>
      <c r="W144" s="38">
        <f t="shared" si="39"/>
        <v>0</v>
      </c>
      <c r="X144" s="50">
        <f t="shared" si="40"/>
        <v>0</v>
      </c>
      <c r="Y144" s="64" t="str">
        <f t="shared" si="41"/>
        <v/>
      </c>
      <c r="Z144" s="42" t="str">
        <f t="shared" si="42"/>
        <v/>
      </c>
      <c r="AA144" s="42" t="str">
        <f t="shared" si="43"/>
        <v/>
      </c>
    </row>
    <row r="145" spans="1:27" s="7" customFormat="1" ht="14.25" customHeight="1" x14ac:dyDescent="0.3">
      <c r="A145" s="89">
        <v>124</v>
      </c>
      <c r="B145" s="60"/>
      <c r="C145" s="61"/>
      <c r="D145" s="62"/>
      <c r="E145" s="63"/>
      <c r="F145" s="51" t="str">
        <f t="shared" si="31"/>
        <v/>
      </c>
      <c r="G145" s="32"/>
      <c r="H145" s="35"/>
      <c r="I145" s="16"/>
      <c r="J145" s="15" t="str">
        <f t="shared" si="27"/>
        <v/>
      </c>
      <c r="K145" s="17" t="str">
        <f t="shared" si="32"/>
        <v/>
      </c>
      <c r="L145" s="17" t="str">
        <f t="shared" si="33"/>
        <v/>
      </c>
      <c r="M145" s="17" t="str">
        <f t="shared" si="34"/>
        <v/>
      </c>
      <c r="N145" s="19" t="str">
        <f t="shared" si="28"/>
        <v/>
      </c>
      <c r="O145" s="18" t="str">
        <f t="shared" si="29"/>
        <v/>
      </c>
      <c r="P145" s="18" t="str">
        <f t="shared" si="30"/>
        <v/>
      </c>
      <c r="Q145" s="18" t="str">
        <f t="shared" si="35"/>
        <v/>
      </c>
      <c r="R145" s="18" t="str">
        <f t="shared" si="36"/>
        <v/>
      </c>
      <c r="S145" s="18" t="str">
        <f t="shared" si="37"/>
        <v/>
      </c>
      <c r="T145" s="18" t="str">
        <f t="shared" si="38"/>
        <v/>
      </c>
      <c r="U145" s="40"/>
      <c r="V145" s="40"/>
      <c r="W145" s="38">
        <f t="shared" si="39"/>
        <v>0</v>
      </c>
      <c r="X145" s="50">
        <f t="shared" si="40"/>
        <v>0</v>
      </c>
      <c r="Y145" s="64" t="str">
        <f t="shared" si="41"/>
        <v/>
      </c>
      <c r="Z145" s="42" t="str">
        <f t="shared" si="42"/>
        <v/>
      </c>
      <c r="AA145" s="42" t="str">
        <f t="shared" si="43"/>
        <v/>
      </c>
    </row>
    <row r="146" spans="1:27" s="7" customFormat="1" ht="14.25" customHeight="1" x14ac:dyDescent="0.3">
      <c r="A146" s="89">
        <v>125</v>
      </c>
      <c r="B146" s="60"/>
      <c r="C146" s="61"/>
      <c r="D146" s="62"/>
      <c r="E146" s="63"/>
      <c r="F146" s="51" t="str">
        <f t="shared" si="31"/>
        <v/>
      </c>
      <c r="G146" s="32"/>
      <c r="H146" s="35"/>
      <c r="I146" s="16"/>
      <c r="J146" s="15" t="str">
        <f t="shared" si="27"/>
        <v/>
      </c>
      <c r="K146" s="17" t="str">
        <f t="shared" si="32"/>
        <v/>
      </c>
      <c r="L146" s="17" t="str">
        <f t="shared" si="33"/>
        <v/>
      </c>
      <c r="M146" s="17" t="str">
        <f t="shared" si="34"/>
        <v/>
      </c>
      <c r="N146" s="19" t="str">
        <f t="shared" si="28"/>
        <v/>
      </c>
      <c r="O146" s="18" t="str">
        <f t="shared" si="29"/>
        <v/>
      </c>
      <c r="P146" s="18" t="str">
        <f t="shared" si="30"/>
        <v/>
      </c>
      <c r="Q146" s="18" t="str">
        <f t="shared" si="35"/>
        <v/>
      </c>
      <c r="R146" s="18" t="str">
        <f t="shared" si="36"/>
        <v/>
      </c>
      <c r="S146" s="18" t="str">
        <f t="shared" si="37"/>
        <v/>
      </c>
      <c r="T146" s="18" t="str">
        <f t="shared" si="38"/>
        <v/>
      </c>
      <c r="U146" s="40"/>
      <c r="V146" s="40"/>
      <c r="W146" s="38">
        <f t="shared" si="39"/>
        <v>0</v>
      </c>
      <c r="X146" s="50">
        <f t="shared" si="40"/>
        <v>0</v>
      </c>
      <c r="Y146" s="64" t="str">
        <f t="shared" si="41"/>
        <v/>
      </c>
      <c r="Z146" s="42" t="str">
        <f t="shared" si="42"/>
        <v/>
      </c>
      <c r="AA146" s="42" t="str">
        <f t="shared" si="43"/>
        <v/>
      </c>
    </row>
    <row r="147" spans="1:27" s="7" customFormat="1" ht="14.25" customHeight="1" x14ac:dyDescent="0.3">
      <c r="A147" s="89">
        <v>126</v>
      </c>
      <c r="B147" s="60"/>
      <c r="C147" s="61"/>
      <c r="D147" s="62"/>
      <c r="E147" s="63"/>
      <c r="F147" s="51" t="str">
        <f t="shared" si="31"/>
        <v/>
      </c>
      <c r="G147" s="32"/>
      <c r="H147" s="35"/>
      <c r="I147" s="16"/>
      <c r="J147" s="15" t="str">
        <f t="shared" si="27"/>
        <v/>
      </c>
      <c r="K147" s="17" t="str">
        <f t="shared" si="32"/>
        <v/>
      </c>
      <c r="L147" s="17" t="str">
        <f t="shared" si="33"/>
        <v/>
      </c>
      <c r="M147" s="17" t="str">
        <f t="shared" si="34"/>
        <v/>
      </c>
      <c r="N147" s="19" t="str">
        <f t="shared" si="28"/>
        <v/>
      </c>
      <c r="O147" s="18" t="str">
        <f t="shared" si="29"/>
        <v/>
      </c>
      <c r="P147" s="18" t="str">
        <f t="shared" si="30"/>
        <v/>
      </c>
      <c r="Q147" s="18" t="str">
        <f t="shared" si="35"/>
        <v/>
      </c>
      <c r="R147" s="18" t="str">
        <f t="shared" si="36"/>
        <v/>
      </c>
      <c r="S147" s="18" t="str">
        <f t="shared" si="37"/>
        <v/>
      </c>
      <c r="T147" s="18" t="str">
        <f t="shared" si="38"/>
        <v/>
      </c>
      <c r="U147" s="40"/>
      <c r="V147" s="40"/>
      <c r="W147" s="38">
        <f t="shared" si="39"/>
        <v>0</v>
      </c>
      <c r="X147" s="50">
        <f t="shared" si="40"/>
        <v>0</v>
      </c>
      <c r="Y147" s="64" t="str">
        <f t="shared" si="41"/>
        <v/>
      </c>
      <c r="Z147" s="42" t="str">
        <f t="shared" si="42"/>
        <v/>
      </c>
      <c r="AA147" s="42" t="str">
        <f t="shared" si="43"/>
        <v/>
      </c>
    </row>
    <row r="148" spans="1:27" s="7" customFormat="1" ht="14.25" customHeight="1" x14ac:dyDescent="0.3">
      <c r="A148" s="89">
        <v>127</v>
      </c>
      <c r="B148" s="60"/>
      <c r="C148" s="61"/>
      <c r="D148" s="62"/>
      <c r="E148" s="63"/>
      <c r="F148" s="51" t="str">
        <f t="shared" si="31"/>
        <v/>
      </c>
      <c r="G148" s="32"/>
      <c r="H148" s="35"/>
      <c r="I148" s="16"/>
      <c r="J148" s="15" t="str">
        <f t="shared" si="27"/>
        <v/>
      </c>
      <c r="K148" s="17" t="str">
        <f t="shared" si="32"/>
        <v/>
      </c>
      <c r="L148" s="17" t="str">
        <f t="shared" si="33"/>
        <v/>
      </c>
      <c r="M148" s="17" t="str">
        <f t="shared" si="34"/>
        <v/>
      </c>
      <c r="N148" s="19" t="str">
        <f t="shared" si="28"/>
        <v/>
      </c>
      <c r="O148" s="18" t="str">
        <f t="shared" si="29"/>
        <v/>
      </c>
      <c r="P148" s="18" t="str">
        <f t="shared" si="30"/>
        <v/>
      </c>
      <c r="Q148" s="18" t="str">
        <f t="shared" si="35"/>
        <v/>
      </c>
      <c r="R148" s="18" t="str">
        <f t="shared" si="36"/>
        <v/>
      </c>
      <c r="S148" s="18" t="str">
        <f t="shared" si="37"/>
        <v/>
      </c>
      <c r="T148" s="18" t="str">
        <f t="shared" si="38"/>
        <v/>
      </c>
      <c r="U148" s="40"/>
      <c r="V148" s="40"/>
      <c r="W148" s="38">
        <f t="shared" si="39"/>
        <v>0</v>
      </c>
      <c r="X148" s="50">
        <f t="shared" si="40"/>
        <v>0</v>
      </c>
      <c r="Y148" s="64" t="str">
        <f t="shared" si="41"/>
        <v/>
      </c>
      <c r="Z148" s="42" t="str">
        <f t="shared" si="42"/>
        <v/>
      </c>
      <c r="AA148" s="42" t="str">
        <f t="shared" si="43"/>
        <v/>
      </c>
    </row>
    <row r="149" spans="1:27" s="7" customFormat="1" ht="14.25" customHeight="1" x14ac:dyDescent="0.3">
      <c r="A149" s="89">
        <v>128</v>
      </c>
      <c r="B149" s="60"/>
      <c r="C149" s="61"/>
      <c r="D149" s="62"/>
      <c r="E149" s="63"/>
      <c r="F149" s="51" t="str">
        <f t="shared" si="31"/>
        <v/>
      </c>
      <c r="G149" s="32"/>
      <c r="H149" s="35"/>
      <c r="I149" s="16"/>
      <c r="J149" s="15" t="str">
        <f t="shared" si="27"/>
        <v/>
      </c>
      <c r="K149" s="17" t="str">
        <f t="shared" si="32"/>
        <v/>
      </c>
      <c r="L149" s="17" t="str">
        <f t="shared" si="33"/>
        <v/>
      </c>
      <c r="M149" s="17" t="str">
        <f t="shared" si="34"/>
        <v/>
      </c>
      <c r="N149" s="19" t="str">
        <f t="shared" si="28"/>
        <v/>
      </c>
      <c r="O149" s="18" t="str">
        <f t="shared" si="29"/>
        <v/>
      </c>
      <c r="P149" s="18" t="str">
        <f t="shared" si="30"/>
        <v/>
      </c>
      <c r="Q149" s="18" t="str">
        <f t="shared" si="35"/>
        <v/>
      </c>
      <c r="R149" s="18" t="str">
        <f t="shared" si="36"/>
        <v/>
      </c>
      <c r="S149" s="18" t="str">
        <f t="shared" si="37"/>
        <v/>
      </c>
      <c r="T149" s="18" t="str">
        <f t="shared" si="38"/>
        <v/>
      </c>
      <c r="U149" s="40"/>
      <c r="V149" s="40"/>
      <c r="W149" s="38">
        <f t="shared" si="39"/>
        <v>0</v>
      </c>
      <c r="X149" s="50">
        <f t="shared" si="40"/>
        <v>0</v>
      </c>
      <c r="Y149" s="64" t="str">
        <f t="shared" si="41"/>
        <v/>
      </c>
      <c r="Z149" s="42" t="str">
        <f t="shared" si="42"/>
        <v/>
      </c>
      <c r="AA149" s="42" t="str">
        <f t="shared" si="43"/>
        <v/>
      </c>
    </row>
    <row r="150" spans="1:27" s="7" customFormat="1" ht="14.25" customHeight="1" x14ac:dyDescent="0.3">
      <c r="A150" s="89">
        <v>129</v>
      </c>
      <c r="B150" s="60"/>
      <c r="C150" s="61"/>
      <c r="D150" s="62"/>
      <c r="E150" s="63"/>
      <c r="F150" s="51" t="str">
        <f t="shared" si="31"/>
        <v/>
      </c>
      <c r="G150" s="32"/>
      <c r="H150" s="35"/>
      <c r="I150" s="16"/>
      <c r="J150" s="15" t="str">
        <f t="shared" ref="J150:J213" si="44">_xlfn.XLOOKUP($F150,$G$5:$I$5,$G$6:$I$6,"",0)</f>
        <v/>
      </c>
      <c r="K150" s="17" t="str">
        <f t="shared" si="32"/>
        <v/>
      </c>
      <c r="L150" s="17" t="str">
        <f t="shared" si="33"/>
        <v/>
      </c>
      <c r="M150" s="17" t="str">
        <f t="shared" si="34"/>
        <v/>
      </c>
      <c r="N150" s="19" t="str">
        <f t="shared" ref="N150:N213" si="45">IFERROR((IF($C$9&lt;0,0,H150/$H$20)),"")</f>
        <v/>
      </c>
      <c r="O150" s="18" t="str">
        <f t="shared" ref="O150:O213" si="46">IFERROR(($N150*$C$9/(1+$I150)),"")</f>
        <v/>
      </c>
      <c r="P150" s="18" t="str">
        <f t="shared" ref="P150:P213" si="47">IFERROR(($N150*$C$9/(1+$I150)*$I150),"")</f>
        <v/>
      </c>
      <c r="Q150" s="18" t="str">
        <f t="shared" si="35"/>
        <v/>
      </c>
      <c r="R150" s="18" t="str">
        <f t="shared" si="36"/>
        <v/>
      </c>
      <c r="S150" s="18" t="str">
        <f t="shared" si="37"/>
        <v/>
      </c>
      <c r="T150" s="18" t="str">
        <f t="shared" si="38"/>
        <v/>
      </c>
      <c r="U150" s="40"/>
      <c r="V150" s="40"/>
      <c r="W150" s="38">
        <f t="shared" si="39"/>
        <v>0</v>
      </c>
      <c r="X150" s="50">
        <f t="shared" si="40"/>
        <v>0</v>
      </c>
      <c r="Y150" s="64" t="str">
        <f t="shared" si="41"/>
        <v/>
      </c>
      <c r="Z150" s="42" t="str">
        <f t="shared" si="42"/>
        <v/>
      </c>
      <c r="AA150" s="42" t="str">
        <f t="shared" si="43"/>
        <v/>
      </c>
    </row>
    <row r="151" spans="1:27" s="7" customFormat="1" ht="14.25" customHeight="1" x14ac:dyDescent="0.3">
      <c r="A151" s="89">
        <v>130</v>
      </c>
      <c r="B151" s="60"/>
      <c r="C151" s="61"/>
      <c r="D151" s="62"/>
      <c r="E151" s="63"/>
      <c r="F151" s="51" t="str">
        <f t="shared" ref="F151:F214" si="48">IF($B151="","",IF($D151="","",IF(Z151&lt;4,"0-3",IF(Z151&lt;10,"4-9","10+"))))</f>
        <v/>
      </c>
      <c r="G151" s="32"/>
      <c r="H151" s="35"/>
      <c r="I151" s="16"/>
      <c r="J151" s="15" t="str">
        <f t="shared" si="44"/>
        <v/>
      </c>
      <c r="K151" s="17" t="str">
        <f t="shared" ref="K151:K214" si="49">IFERROR(J151*H151,"")</f>
        <v/>
      </c>
      <c r="L151" s="17" t="str">
        <f t="shared" ref="L151:L214" si="50">IFERROR(K151*I151,"")</f>
        <v/>
      </c>
      <c r="M151" s="17" t="str">
        <f t="shared" ref="M151:M214" si="51">IFERROR(K151+L151,"")</f>
        <v/>
      </c>
      <c r="N151" s="19" t="str">
        <f t="shared" si="45"/>
        <v/>
      </c>
      <c r="O151" s="18" t="str">
        <f t="shared" si="46"/>
        <v/>
      </c>
      <c r="P151" s="18" t="str">
        <f t="shared" si="47"/>
        <v/>
      </c>
      <c r="Q151" s="18" t="str">
        <f t="shared" ref="Q151:Q214" si="52">IFERROR(O151+P151,"")</f>
        <v/>
      </c>
      <c r="R151" s="18" t="str">
        <f t="shared" ref="R151:R214" si="53">IFERROR(K151+O151,"")</f>
        <v/>
      </c>
      <c r="S151" s="18" t="str">
        <f t="shared" ref="S151:S214" si="54">IFERROR(L151+P151,"")</f>
        <v/>
      </c>
      <c r="T151" s="18" t="str">
        <f t="shared" ref="T151:T214" si="55">IFERROR(R151+S151,"")</f>
        <v/>
      </c>
      <c r="U151" s="40"/>
      <c r="V151" s="40"/>
      <c r="W151" s="38">
        <f t="shared" ref="W151:W214" si="56">U151+V151</f>
        <v>0</v>
      </c>
      <c r="X151" s="50">
        <f t="shared" ref="X151:X214" si="57">IF(U151="",0,V151/U151)</f>
        <v>0</v>
      </c>
      <c r="Y151" s="64" t="str">
        <f t="shared" ref="Y151:Y214" si="58">IF($B151="","",IF($E151="","2025/12/31",$E151))</f>
        <v/>
      </c>
      <c r="Z151" s="42" t="str">
        <f t="shared" ref="Z151:Z214" si="59">IF($B151="","",IF($D151="","",DATEDIF(D151,Y151,"Y")))</f>
        <v/>
      </c>
      <c r="AA151" s="42" t="str">
        <f t="shared" ref="AA151:AA214" si="60">IF(B151="","",IF(D151="","",IF(OR(D151&gt;DATE(2025,10,31),E151&lt;&gt;0),"Optional","Mandatory")))</f>
        <v/>
      </c>
    </row>
    <row r="152" spans="1:27" s="7" customFormat="1" ht="14.25" customHeight="1" x14ac:dyDescent="0.3">
      <c r="A152" s="89">
        <v>131</v>
      </c>
      <c r="B152" s="60"/>
      <c r="C152" s="61"/>
      <c r="D152" s="62"/>
      <c r="E152" s="63"/>
      <c r="F152" s="51" t="str">
        <f t="shared" si="48"/>
        <v/>
      </c>
      <c r="G152" s="32"/>
      <c r="H152" s="35"/>
      <c r="I152" s="16"/>
      <c r="J152" s="15" t="str">
        <f t="shared" si="44"/>
        <v/>
      </c>
      <c r="K152" s="17" t="str">
        <f t="shared" si="49"/>
        <v/>
      </c>
      <c r="L152" s="17" t="str">
        <f t="shared" si="50"/>
        <v/>
      </c>
      <c r="M152" s="17" t="str">
        <f t="shared" si="51"/>
        <v/>
      </c>
      <c r="N152" s="19" t="str">
        <f t="shared" si="45"/>
        <v/>
      </c>
      <c r="O152" s="18" t="str">
        <f t="shared" si="46"/>
        <v/>
      </c>
      <c r="P152" s="18" t="str">
        <f t="shared" si="47"/>
        <v/>
      </c>
      <c r="Q152" s="18" t="str">
        <f t="shared" si="52"/>
        <v/>
      </c>
      <c r="R152" s="18" t="str">
        <f t="shared" si="53"/>
        <v/>
      </c>
      <c r="S152" s="18" t="str">
        <f t="shared" si="54"/>
        <v/>
      </c>
      <c r="T152" s="18" t="str">
        <f t="shared" si="55"/>
        <v/>
      </c>
      <c r="U152" s="40"/>
      <c r="V152" s="40"/>
      <c r="W152" s="38">
        <f t="shared" si="56"/>
        <v>0</v>
      </c>
      <c r="X152" s="50">
        <f t="shared" si="57"/>
        <v>0</v>
      </c>
      <c r="Y152" s="64" t="str">
        <f t="shared" si="58"/>
        <v/>
      </c>
      <c r="Z152" s="42" t="str">
        <f t="shared" si="59"/>
        <v/>
      </c>
      <c r="AA152" s="42" t="str">
        <f t="shared" si="60"/>
        <v/>
      </c>
    </row>
    <row r="153" spans="1:27" s="7" customFormat="1" ht="14.25" customHeight="1" x14ac:dyDescent="0.3">
      <c r="A153" s="89">
        <v>132</v>
      </c>
      <c r="B153" s="60"/>
      <c r="C153" s="61"/>
      <c r="D153" s="62"/>
      <c r="E153" s="63"/>
      <c r="F153" s="51" t="str">
        <f t="shared" si="48"/>
        <v/>
      </c>
      <c r="G153" s="32"/>
      <c r="H153" s="35"/>
      <c r="I153" s="16"/>
      <c r="J153" s="15" t="str">
        <f t="shared" si="44"/>
        <v/>
      </c>
      <c r="K153" s="17" t="str">
        <f t="shared" si="49"/>
        <v/>
      </c>
      <c r="L153" s="17" t="str">
        <f t="shared" si="50"/>
        <v/>
      </c>
      <c r="M153" s="17" t="str">
        <f t="shared" si="51"/>
        <v/>
      </c>
      <c r="N153" s="19" t="str">
        <f t="shared" si="45"/>
        <v/>
      </c>
      <c r="O153" s="18" t="str">
        <f t="shared" si="46"/>
        <v/>
      </c>
      <c r="P153" s="18" t="str">
        <f t="shared" si="47"/>
        <v/>
      </c>
      <c r="Q153" s="18" t="str">
        <f t="shared" si="52"/>
        <v/>
      </c>
      <c r="R153" s="18" t="str">
        <f t="shared" si="53"/>
        <v/>
      </c>
      <c r="S153" s="18" t="str">
        <f t="shared" si="54"/>
        <v/>
      </c>
      <c r="T153" s="18" t="str">
        <f t="shared" si="55"/>
        <v/>
      </c>
      <c r="U153" s="40"/>
      <c r="V153" s="40"/>
      <c r="W153" s="38">
        <f t="shared" si="56"/>
        <v>0</v>
      </c>
      <c r="X153" s="50">
        <f t="shared" si="57"/>
        <v>0</v>
      </c>
      <c r="Y153" s="64" t="str">
        <f t="shared" si="58"/>
        <v/>
      </c>
      <c r="Z153" s="42" t="str">
        <f t="shared" si="59"/>
        <v/>
      </c>
      <c r="AA153" s="42" t="str">
        <f t="shared" si="60"/>
        <v/>
      </c>
    </row>
    <row r="154" spans="1:27" s="7" customFormat="1" ht="14.25" customHeight="1" x14ac:dyDescent="0.3">
      <c r="A154" s="89">
        <v>133</v>
      </c>
      <c r="B154" s="60"/>
      <c r="C154" s="61"/>
      <c r="D154" s="62"/>
      <c r="E154" s="63"/>
      <c r="F154" s="51" t="str">
        <f t="shared" si="48"/>
        <v/>
      </c>
      <c r="G154" s="32"/>
      <c r="H154" s="35"/>
      <c r="I154" s="16"/>
      <c r="J154" s="15" t="str">
        <f t="shared" si="44"/>
        <v/>
      </c>
      <c r="K154" s="17" t="str">
        <f t="shared" si="49"/>
        <v/>
      </c>
      <c r="L154" s="17" t="str">
        <f t="shared" si="50"/>
        <v/>
      </c>
      <c r="M154" s="17" t="str">
        <f t="shared" si="51"/>
        <v/>
      </c>
      <c r="N154" s="19" t="str">
        <f t="shared" si="45"/>
        <v/>
      </c>
      <c r="O154" s="18" t="str">
        <f t="shared" si="46"/>
        <v/>
      </c>
      <c r="P154" s="18" t="str">
        <f t="shared" si="47"/>
        <v/>
      </c>
      <c r="Q154" s="18" t="str">
        <f t="shared" si="52"/>
        <v/>
      </c>
      <c r="R154" s="18" t="str">
        <f t="shared" si="53"/>
        <v/>
      </c>
      <c r="S154" s="18" t="str">
        <f t="shared" si="54"/>
        <v/>
      </c>
      <c r="T154" s="18" t="str">
        <f t="shared" si="55"/>
        <v/>
      </c>
      <c r="U154" s="40"/>
      <c r="V154" s="40"/>
      <c r="W154" s="38">
        <f t="shared" si="56"/>
        <v>0</v>
      </c>
      <c r="X154" s="50">
        <f t="shared" si="57"/>
        <v>0</v>
      </c>
      <c r="Y154" s="64" t="str">
        <f t="shared" si="58"/>
        <v/>
      </c>
      <c r="Z154" s="42" t="str">
        <f t="shared" si="59"/>
        <v/>
      </c>
      <c r="AA154" s="42" t="str">
        <f t="shared" si="60"/>
        <v/>
      </c>
    </row>
    <row r="155" spans="1:27" s="7" customFormat="1" ht="14.25" customHeight="1" x14ac:dyDescent="0.3">
      <c r="A155" s="89">
        <v>134</v>
      </c>
      <c r="B155" s="60"/>
      <c r="C155" s="61"/>
      <c r="D155" s="62"/>
      <c r="E155" s="63"/>
      <c r="F155" s="51" t="str">
        <f t="shared" si="48"/>
        <v/>
      </c>
      <c r="G155" s="32"/>
      <c r="H155" s="35"/>
      <c r="I155" s="16"/>
      <c r="J155" s="15" t="str">
        <f t="shared" si="44"/>
        <v/>
      </c>
      <c r="K155" s="17" t="str">
        <f t="shared" si="49"/>
        <v/>
      </c>
      <c r="L155" s="17" t="str">
        <f t="shared" si="50"/>
        <v/>
      </c>
      <c r="M155" s="17" t="str">
        <f t="shared" si="51"/>
        <v/>
      </c>
      <c r="N155" s="19" t="str">
        <f t="shared" si="45"/>
        <v/>
      </c>
      <c r="O155" s="18" t="str">
        <f t="shared" si="46"/>
        <v/>
      </c>
      <c r="P155" s="18" t="str">
        <f t="shared" si="47"/>
        <v/>
      </c>
      <c r="Q155" s="18" t="str">
        <f t="shared" si="52"/>
        <v/>
      </c>
      <c r="R155" s="18" t="str">
        <f t="shared" si="53"/>
        <v/>
      </c>
      <c r="S155" s="18" t="str">
        <f t="shared" si="54"/>
        <v/>
      </c>
      <c r="T155" s="18" t="str">
        <f t="shared" si="55"/>
        <v/>
      </c>
      <c r="U155" s="40"/>
      <c r="V155" s="40"/>
      <c r="W155" s="38">
        <f t="shared" si="56"/>
        <v>0</v>
      </c>
      <c r="X155" s="50">
        <f t="shared" si="57"/>
        <v>0</v>
      </c>
      <c r="Y155" s="64" t="str">
        <f t="shared" si="58"/>
        <v/>
      </c>
      <c r="Z155" s="42" t="str">
        <f t="shared" si="59"/>
        <v/>
      </c>
      <c r="AA155" s="42" t="str">
        <f t="shared" si="60"/>
        <v/>
      </c>
    </row>
    <row r="156" spans="1:27" s="7" customFormat="1" ht="14.25" customHeight="1" x14ac:dyDescent="0.3">
      <c r="A156" s="89">
        <v>135</v>
      </c>
      <c r="B156" s="60"/>
      <c r="C156" s="61"/>
      <c r="D156" s="62"/>
      <c r="E156" s="63"/>
      <c r="F156" s="51" t="str">
        <f t="shared" si="48"/>
        <v/>
      </c>
      <c r="G156" s="32"/>
      <c r="H156" s="35"/>
      <c r="I156" s="16"/>
      <c r="J156" s="15" t="str">
        <f t="shared" si="44"/>
        <v/>
      </c>
      <c r="K156" s="17" t="str">
        <f t="shared" si="49"/>
        <v/>
      </c>
      <c r="L156" s="17" t="str">
        <f t="shared" si="50"/>
        <v/>
      </c>
      <c r="M156" s="17" t="str">
        <f t="shared" si="51"/>
        <v/>
      </c>
      <c r="N156" s="19" t="str">
        <f t="shared" si="45"/>
        <v/>
      </c>
      <c r="O156" s="18" t="str">
        <f t="shared" si="46"/>
        <v/>
      </c>
      <c r="P156" s="18" t="str">
        <f t="shared" si="47"/>
        <v/>
      </c>
      <c r="Q156" s="18" t="str">
        <f t="shared" si="52"/>
        <v/>
      </c>
      <c r="R156" s="18" t="str">
        <f t="shared" si="53"/>
        <v/>
      </c>
      <c r="S156" s="18" t="str">
        <f t="shared" si="54"/>
        <v/>
      </c>
      <c r="T156" s="18" t="str">
        <f t="shared" si="55"/>
        <v/>
      </c>
      <c r="U156" s="40"/>
      <c r="V156" s="40"/>
      <c r="W156" s="38">
        <f t="shared" si="56"/>
        <v>0</v>
      </c>
      <c r="X156" s="50">
        <f t="shared" si="57"/>
        <v>0</v>
      </c>
      <c r="Y156" s="64" t="str">
        <f t="shared" si="58"/>
        <v/>
      </c>
      <c r="Z156" s="42" t="str">
        <f t="shared" si="59"/>
        <v/>
      </c>
      <c r="AA156" s="42" t="str">
        <f t="shared" si="60"/>
        <v/>
      </c>
    </row>
    <row r="157" spans="1:27" s="7" customFormat="1" ht="14.25" customHeight="1" x14ac:dyDescent="0.3">
      <c r="A157" s="89">
        <v>136</v>
      </c>
      <c r="B157" s="60"/>
      <c r="C157" s="61"/>
      <c r="D157" s="62"/>
      <c r="E157" s="63"/>
      <c r="F157" s="51" t="str">
        <f t="shared" si="48"/>
        <v/>
      </c>
      <c r="G157" s="32"/>
      <c r="H157" s="35"/>
      <c r="I157" s="16"/>
      <c r="J157" s="15" t="str">
        <f t="shared" si="44"/>
        <v/>
      </c>
      <c r="K157" s="17" t="str">
        <f t="shared" si="49"/>
        <v/>
      </c>
      <c r="L157" s="17" t="str">
        <f t="shared" si="50"/>
        <v/>
      </c>
      <c r="M157" s="17" t="str">
        <f t="shared" si="51"/>
        <v/>
      </c>
      <c r="N157" s="19" t="str">
        <f t="shared" si="45"/>
        <v/>
      </c>
      <c r="O157" s="18" t="str">
        <f t="shared" si="46"/>
        <v/>
      </c>
      <c r="P157" s="18" t="str">
        <f t="shared" si="47"/>
        <v/>
      </c>
      <c r="Q157" s="18" t="str">
        <f t="shared" si="52"/>
        <v/>
      </c>
      <c r="R157" s="18" t="str">
        <f t="shared" si="53"/>
        <v/>
      </c>
      <c r="S157" s="18" t="str">
        <f t="shared" si="54"/>
        <v/>
      </c>
      <c r="T157" s="18" t="str">
        <f t="shared" si="55"/>
        <v/>
      </c>
      <c r="U157" s="40"/>
      <c r="V157" s="40"/>
      <c r="W157" s="38">
        <f t="shared" si="56"/>
        <v>0</v>
      </c>
      <c r="X157" s="50">
        <f t="shared" si="57"/>
        <v>0</v>
      </c>
      <c r="Y157" s="64" t="str">
        <f t="shared" si="58"/>
        <v/>
      </c>
      <c r="Z157" s="42" t="str">
        <f t="shared" si="59"/>
        <v/>
      </c>
      <c r="AA157" s="42" t="str">
        <f t="shared" si="60"/>
        <v/>
      </c>
    </row>
    <row r="158" spans="1:27" s="7" customFormat="1" ht="14.25" customHeight="1" x14ac:dyDescent="0.3">
      <c r="A158" s="89">
        <v>137</v>
      </c>
      <c r="B158" s="60"/>
      <c r="C158" s="61"/>
      <c r="D158" s="62"/>
      <c r="E158" s="63"/>
      <c r="F158" s="51" t="str">
        <f t="shared" si="48"/>
        <v/>
      </c>
      <c r="G158" s="32"/>
      <c r="H158" s="35"/>
      <c r="I158" s="16"/>
      <c r="J158" s="15" t="str">
        <f t="shared" si="44"/>
        <v/>
      </c>
      <c r="K158" s="17" t="str">
        <f t="shared" si="49"/>
        <v/>
      </c>
      <c r="L158" s="17" t="str">
        <f t="shared" si="50"/>
        <v/>
      </c>
      <c r="M158" s="17" t="str">
        <f t="shared" si="51"/>
        <v/>
      </c>
      <c r="N158" s="19" t="str">
        <f t="shared" si="45"/>
        <v/>
      </c>
      <c r="O158" s="18" t="str">
        <f t="shared" si="46"/>
        <v/>
      </c>
      <c r="P158" s="18" t="str">
        <f t="shared" si="47"/>
        <v/>
      </c>
      <c r="Q158" s="18" t="str">
        <f t="shared" si="52"/>
        <v/>
      </c>
      <c r="R158" s="18" t="str">
        <f t="shared" si="53"/>
        <v/>
      </c>
      <c r="S158" s="18" t="str">
        <f t="shared" si="54"/>
        <v/>
      </c>
      <c r="T158" s="18" t="str">
        <f t="shared" si="55"/>
        <v/>
      </c>
      <c r="U158" s="40"/>
      <c r="V158" s="40"/>
      <c r="W158" s="38">
        <f t="shared" si="56"/>
        <v>0</v>
      </c>
      <c r="X158" s="50">
        <f t="shared" si="57"/>
        <v>0</v>
      </c>
      <c r="Y158" s="64" t="str">
        <f t="shared" si="58"/>
        <v/>
      </c>
      <c r="Z158" s="42" t="str">
        <f t="shared" si="59"/>
        <v/>
      </c>
      <c r="AA158" s="42" t="str">
        <f t="shared" si="60"/>
        <v/>
      </c>
    </row>
    <row r="159" spans="1:27" s="7" customFormat="1" ht="14.25" customHeight="1" x14ac:dyDescent="0.3">
      <c r="A159" s="89">
        <v>138</v>
      </c>
      <c r="B159" s="60"/>
      <c r="C159" s="61"/>
      <c r="D159" s="62"/>
      <c r="E159" s="63"/>
      <c r="F159" s="51" t="str">
        <f t="shared" si="48"/>
        <v/>
      </c>
      <c r="G159" s="32"/>
      <c r="H159" s="35"/>
      <c r="I159" s="16"/>
      <c r="J159" s="15" t="str">
        <f t="shared" si="44"/>
        <v/>
      </c>
      <c r="K159" s="17" t="str">
        <f t="shared" si="49"/>
        <v/>
      </c>
      <c r="L159" s="17" t="str">
        <f t="shared" si="50"/>
        <v/>
      </c>
      <c r="M159" s="17" t="str">
        <f t="shared" si="51"/>
        <v/>
      </c>
      <c r="N159" s="19" t="str">
        <f t="shared" si="45"/>
        <v/>
      </c>
      <c r="O159" s="18" t="str">
        <f t="shared" si="46"/>
        <v/>
      </c>
      <c r="P159" s="18" t="str">
        <f t="shared" si="47"/>
        <v/>
      </c>
      <c r="Q159" s="18" t="str">
        <f t="shared" si="52"/>
        <v/>
      </c>
      <c r="R159" s="18" t="str">
        <f t="shared" si="53"/>
        <v/>
      </c>
      <c r="S159" s="18" t="str">
        <f t="shared" si="54"/>
        <v/>
      </c>
      <c r="T159" s="18" t="str">
        <f t="shared" si="55"/>
        <v/>
      </c>
      <c r="U159" s="40"/>
      <c r="V159" s="40"/>
      <c r="W159" s="38">
        <f t="shared" si="56"/>
        <v>0</v>
      </c>
      <c r="X159" s="50">
        <f t="shared" si="57"/>
        <v>0</v>
      </c>
      <c r="Y159" s="64" t="str">
        <f t="shared" si="58"/>
        <v/>
      </c>
      <c r="Z159" s="42" t="str">
        <f t="shared" si="59"/>
        <v/>
      </c>
      <c r="AA159" s="42" t="str">
        <f t="shared" si="60"/>
        <v/>
      </c>
    </row>
    <row r="160" spans="1:27" s="7" customFormat="1" ht="14.25" customHeight="1" x14ac:dyDescent="0.3">
      <c r="A160" s="89">
        <v>139</v>
      </c>
      <c r="B160" s="60"/>
      <c r="C160" s="61"/>
      <c r="D160" s="62"/>
      <c r="E160" s="63"/>
      <c r="F160" s="51" t="str">
        <f t="shared" si="48"/>
        <v/>
      </c>
      <c r="G160" s="32"/>
      <c r="H160" s="35"/>
      <c r="I160" s="16"/>
      <c r="J160" s="15" t="str">
        <f t="shared" si="44"/>
        <v/>
      </c>
      <c r="K160" s="17" t="str">
        <f t="shared" si="49"/>
        <v/>
      </c>
      <c r="L160" s="17" t="str">
        <f t="shared" si="50"/>
        <v/>
      </c>
      <c r="M160" s="17" t="str">
        <f t="shared" si="51"/>
        <v/>
      </c>
      <c r="N160" s="19" t="str">
        <f t="shared" si="45"/>
        <v/>
      </c>
      <c r="O160" s="18" t="str">
        <f t="shared" si="46"/>
        <v/>
      </c>
      <c r="P160" s="18" t="str">
        <f t="shared" si="47"/>
        <v/>
      </c>
      <c r="Q160" s="18" t="str">
        <f t="shared" si="52"/>
        <v/>
      </c>
      <c r="R160" s="18" t="str">
        <f t="shared" si="53"/>
        <v/>
      </c>
      <c r="S160" s="18" t="str">
        <f t="shared" si="54"/>
        <v/>
      </c>
      <c r="T160" s="18" t="str">
        <f t="shared" si="55"/>
        <v/>
      </c>
      <c r="U160" s="40"/>
      <c r="V160" s="40"/>
      <c r="W160" s="38">
        <f t="shared" si="56"/>
        <v>0</v>
      </c>
      <c r="X160" s="50">
        <f t="shared" si="57"/>
        <v>0</v>
      </c>
      <c r="Y160" s="64" t="str">
        <f t="shared" si="58"/>
        <v/>
      </c>
      <c r="Z160" s="42" t="str">
        <f t="shared" si="59"/>
        <v/>
      </c>
      <c r="AA160" s="42" t="str">
        <f t="shared" si="60"/>
        <v/>
      </c>
    </row>
    <row r="161" spans="1:27" s="7" customFormat="1" ht="14.25" customHeight="1" x14ac:dyDescent="0.3">
      <c r="A161" s="89">
        <v>140</v>
      </c>
      <c r="B161" s="60"/>
      <c r="C161" s="61"/>
      <c r="D161" s="62"/>
      <c r="E161" s="63"/>
      <c r="F161" s="51" t="str">
        <f t="shared" si="48"/>
        <v/>
      </c>
      <c r="G161" s="32"/>
      <c r="H161" s="35"/>
      <c r="I161" s="16"/>
      <c r="J161" s="15" t="str">
        <f t="shared" si="44"/>
        <v/>
      </c>
      <c r="K161" s="17" t="str">
        <f t="shared" si="49"/>
        <v/>
      </c>
      <c r="L161" s="17" t="str">
        <f t="shared" si="50"/>
        <v/>
      </c>
      <c r="M161" s="17" t="str">
        <f t="shared" si="51"/>
        <v/>
      </c>
      <c r="N161" s="19" t="str">
        <f t="shared" si="45"/>
        <v/>
      </c>
      <c r="O161" s="18" t="str">
        <f t="shared" si="46"/>
        <v/>
      </c>
      <c r="P161" s="18" t="str">
        <f t="shared" si="47"/>
        <v/>
      </c>
      <c r="Q161" s="18" t="str">
        <f t="shared" si="52"/>
        <v/>
      </c>
      <c r="R161" s="18" t="str">
        <f t="shared" si="53"/>
        <v/>
      </c>
      <c r="S161" s="18" t="str">
        <f t="shared" si="54"/>
        <v/>
      </c>
      <c r="T161" s="18" t="str">
        <f t="shared" si="55"/>
        <v/>
      </c>
      <c r="U161" s="40"/>
      <c r="V161" s="40"/>
      <c r="W161" s="38">
        <f t="shared" si="56"/>
        <v>0</v>
      </c>
      <c r="X161" s="50">
        <f t="shared" si="57"/>
        <v>0</v>
      </c>
      <c r="Y161" s="64" t="str">
        <f t="shared" si="58"/>
        <v/>
      </c>
      <c r="Z161" s="42" t="str">
        <f t="shared" si="59"/>
        <v/>
      </c>
      <c r="AA161" s="42" t="str">
        <f t="shared" si="60"/>
        <v/>
      </c>
    </row>
    <row r="162" spans="1:27" s="7" customFormat="1" ht="14.25" customHeight="1" x14ac:dyDescent="0.3">
      <c r="A162" s="89">
        <v>141</v>
      </c>
      <c r="B162" s="60"/>
      <c r="C162" s="61"/>
      <c r="D162" s="62"/>
      <c r="E162" s="63"/>
      <c r="F162" s="51" t="str">
        <f t="shared" si="48"/>
        <v/>
      </c>
      <c r="G162" s="32"/>
      <c r="H162" s="35"/>
      <c r="I162" s="16"/>
      <c r="J162" s="15" t="str">
        <f t="shared" si="44"/>
        <v/>
      </c>
      <c r="K162" s="17" t="str">
        <f t="shared" si="49"/>
        <v/>
      </c>
      <c r="L162" s="17" t="str">
        <f t="shared" si="50"/>
        <v/>
      </c>
      <c r="M162" s="17" t="str">
        <f t="shared" si="51"/>
        <v/>
      </c>
      <c r="N162" s="19" t="str">
        <f t="shared" si="45"/>
        <v/>
      </c>
      <c r="O162" s="18" t="str">
        <f t="shared" si="46"/>
        <v/>
      </c>
      <c r="P162" s="18" t="str">
        <f t="shared" si="47"/>
        <v/>
      </c>
      <c r="Q162" s="18" t="str">
        <f t="shared" si="52"/>
        <v/>
      </c>
      <c r="R162" s="18" t="str">
        <f t="shared" si="53"/>
        <v/>
      </c>
      <c r="S162" s="18" t="str">
        <f t="shared" si="54"/>
        <v/>
      </c>
      <c r="T162" s="18" t="str">
        <f t="shared" si="55"/>
        <v/>
      </c>
      <c r="U162" s="40"/>
      <c r="V162" s="40"/>
      <c r="W162" s="38">
        <f t="shared" si="56"/>
        <v>0</v>
      </c>
      <c r="X162" s="50">
        <f t="shared" si="57"/>
        <v>0</v>
      </c>
      <c r="Y162" s="64" t="str">
        <f t="shared" si="58"/>
        <v/>
      </c>
      <c r="Z162" s="42" t="str">
        <f t="shared" si="59"/>
        <v/>
      </c>
      <c r="AA162" s="42" t="str">
        <f t="shared" si="60"/>
        <v/>
      </c>
    </row>
    <row r="163" spans="1:27" s="7" customFormat="1" ht="14.25" customHeight="1" x14ac:dyDescent="0.3">
      <c r="A163" s="89">
        <v>142</v>
      </c>
      <c r="B163" s="60"/>
      <c r="C163" s="61"/>
      <c r="D163" s="62"/>
      <c r="E163" s="63"/>
      <c r="F163" s="51" t="str">
        <f t="shared" si="48"/>
        <v/>
      </c>
      <c r="G163" s="32"/>
      <c r="H163" s="35"/>
      <c r="I163" s="16"/>
      <c r="J163" s="15" t="str">
        <f t="shared" si="44"/>
        <v/>
      </c>
      <c r="K163" s="17" t="str">
        <f t="shared" si="49"/>
        <v/>
      </c>
      <c r="L163" s="17" t="str">
        <f t="shared" si="50"/>
        <v/>
      </c>
      <c r="M163" s="17" t="str">
        <f t="shared" si="51"/>
        <v/>
      </c>
      <c r="N163" s="19" t="str">
        <f t="shared" si="45"/>
        <v/>
      </c>
      <c r="O163" s="18" t="str">
        <f t="shared" si="46"/>
        <v/>
      </c>
      <c r="P163" s="18" t="str">
        <f t="shared" si="47"/>
        <v/>
      </c>
      <c r="Q163" s="18" t="str">
        <f t="shared" si="52"/>
        <v/>
      </c>
      <c r="R163" s="18" t="str">
        <f t="shared" si="53"/>
        <v/>
      </c>
      <c r="S163" s="18" t="str">
        <f t="shared" si="54"/>
        <v/>
      </c>
      <c r="T163" s="18" t="str">
        <f t="shared" si="55"/>
        <v/>
      </c>
      <c r="U163" s="40"/>
      <c r="V163" s="40"/>
      <c r="W163" s="38">
        <f t="shared" si="56"/>
        <v>0</v>
      </c>
      <c r="X163" s="50">
        <f t="shared" si="57"/>
        <v>0</v>
      </c>
      <c r="Y163" s="64" t="str">
        <f t="shared" si="58"/>
        <v/>
      </c>
      <c r="Z163" s="42" t="str">
        <f t="shared" si="59"/>
        <v/>
      </c>
      <c r="AA163" s="42" t="str">
        <f t="shared" si="60"/>
        <v/>
      </c>
    </row>
    <row r="164" spans="1:27" s="7" customFormat="1" ht="14.25" customHeight="1" x14ac:dyDescent="0.3">
      <c r="A164" s="89">
        <v>143</v>
      </c>
      <c r="B164" s="60"/>
      <c r="C164" s="61"/>
      <c r="D164" s="62"/>
      <c r="E164" s="63"/>
      <c r="F164" s="51" t="str">
        <f t="shared" si="48"/>
        <v/>
      </c>
      <c r="G164" s="32"/>
      <c r="H164" s="35"/>
      <c r="I164" s="16"/>
      <c r="J164" s="15" t="str">
        <f t="shared" si="44"/>
        <v/>
      </c>
      <c r="K164" s="17" t="str">
        <f t="shared" si="49"/>
        <v/>
      </c>
      <c r="L164" s="17" t="str">
        <f t="shared" si="50"/>
        <v/>
      </c>
      <c r="M164" s="17" t="str">
        <f t="shared" si="51"/>
        <v/>
      </c>
      <c r="N164" s="19" t="str">
        <f t="shared" si="45"/>
        <v/>
      </c>
      <c r="O164" s="18" t="str">
        <f t="shared" si="46"/>
        <v/>
      </c>
      <c r="P164" s="18" t="str">
        <f t="shared" si="47"/>
        <v/>
      </c>
      <c r="Q164" s="18" t="str">
        <f t="shared" si="52"/>
        <v/>
      </c>
      <c r="R164" s="18" t="str">
        <f t="shared" si="53"/>
        <v/>
      </c>
      <c r="S164" s="18" t="str">
        <f t="shared" si="54"/>
        <v/>
      </c>
      <c r="T164" s="18" t="str">
        <f t="shared" si="55"/>
        <v/>
      </c>
      <c r="U164" s="40"/>
      <c r="V164" s="40"/>
      <c r="W164" s="38">
        <f t="shared" si="56"/>
        <v>0</v>
      </c>
      <c r="X164" s="50">
        <f t="shared" si="57"/>
        <v>0</v>
      </c>
      <c r="Y164" s="64" t="str">
        <f t="shared" si="58"/>
        <v/>
      </c>
      <c r="Z164" s="42" t="str">
        <f t="shared" si="59"/>
        <v/>
      </c>
      <c r="AA164" s="42" t="str">
        <f t="shared" si="60"/>
        <v/>
      </c>
    </row>
    <row r="165" spans="1:27" s="7" customFormat="1" ht="14.25" customHeight="1" x14ac:dyDescent="0.3">
      <c r="A165" s="89">
        <v>144</v>
      </c>
      <c r="B165" s="60"/>
      <c r="C165" s="61"/>
      <c r="D165" s="62"/>
      <c r="E165" s="63"/>
      <c r="F165" s="51" t="str">
        <f t="shared" si="48"/>
        <v/>
      </c>
      <c r="G165" s="32"/>
      <c r="H165" s="35"/>
      <c r="I165" s="16"/>
      <c r="J165" s="15" t="str">
        <f t="shared" si="44"/>
        <v/>
      </c>
      <c r="K165" s="17" t="str">
        <f t="shared" si="49"/>
        <v/>
      </c>
      <c r="L165" s="17" t="str">
        <f t="shared" si="50"/>
        <v/>
      </c>
      <c r="M165" s="17" t="str">
        <f t="shared" si="51"/>
        <v/>
      </c>
      <c r="N165" s="19" t="str">
        <f t="shared" si="45"/>
        <v/>
      </c>
      <c r="O165" s="18" t="str">
        <f t="shared" si="46"/>
        <v/>
      </c>
      <c r="P165" s="18" t="str">
        <f t="shared" si="47"/>
        <v/>
      </c>
      <c r="Q165" s="18" t="str">
        <f t="shared" si="52"/>
        <v/>
      </c>
      <c r="R165" s="18" t="str">
        <f t="shared" si="53"/>
        <v/>
      </c>
      <c r="S165" s="18" t="str">
        <f t="shared" si="54"/>
        <v/>
      </c>
      <c r="T165" s="18" t="str">
        <f t="shared" si="55"/>
        <v/>
      </c>
      <c r="U165" s="40"/>
      <c r="V165" s="40"/>
      <c r="W165" s="38">
        <f t="shared" si="56"/>
        <v>0</v>
      </c>
      <c r="X165" s="50">
        <f t="shared" si="57"/>
        <v>0</v>
      </c>
      <c r="Y165" s="64" t="str">
        <f t="shared" si="58"/>
        <v/>
      </c>
      <c r="Z165" s="42" t="str">
        <f t="shared" si="59"/>
        <v/>
      </c>
      <c r="AA165" s="42" t="str">
        <f t="shared" si="60"/>
        <v/>
      </c>
    </row>
    <row r="166" spans="1:27" s="7" customFormat="1" ht="14.25" customHeight="1" x14ac:dyDescent="0.3">
      <c r="A166" s="89">
        <v>145</v>
      </c>
      <c r="B166" s="60"/>
      <c r="C166" s="61"/>
      <c r="D166" s="62"/>
      <c r="E166" s="63"/>
      <c r="F166" s="51" t="str">
        <f t="shared" si="48"/>
        <v/>
      </c>
      <c r="G166" s="32"/>
      <c r="H166" s="35"/>
      <c r="I166" s="16"/>
      <c r="J166" s="15" t="str">
        <f t="shared" si="44"/>
        <v/>
      </c>
      <c r="K166" s="17" t="str">
        <f t="shared" si="49"/>
        <v/>
      </c>
      <c r="L166" s="17" t="str">
        <f t="shared" si="50"/>
        <v/>
      </c>
      <c r="M166" s="17" t="str">
        <f t="shared" si="51"/>
        <v/>
      </c>
      <c r="N166" s="19" t="str">
        <f t="shared" si="45"/>
        <v/>
      </c>
      <c r="O166" s="18" t="str">
        <f t="shared" si="46"/>
        <v/>
      </c>
      <c r="P166" s="18" t="str">
        <f t="shared" si="47"/>
        <v/>
      </c>
      <c r="Q166" s="18" t="str">
        <f t="shared" si="52"/>
        <v/>
      </c>
      <c r="R166" s="18" t="str">
        <f t="shared" si="53"/>
        <v/>
      </c>
      <c r="S166" s="18" t="str">
        <f t="shared" si="54"/>
        <v/>
      </c>
      <c r="T166" s="18" t="str">
        <f t="shared" si="55"/>
        <v/>
      </c>
      <c r="U166" s="40"/>
      <c r="V166" s="40"/>
      <c r="W166" s="38">
        <f t="shared" si="56"/>
        <v>0</v>
      </c>
      <c r="X166" s="50">
        <f t="shared" si="57"/>
        <v>0</v>
      </c>
      <c r="Y166" s="64" t="str">
        <f t="shared" si="58"/>
        <v/>
      </c>
      <c r="Z166" s="42" t="str">
        <f t="shared" si="59"/>
        <v/>
      </c>
      <c r="AA166" s="42" t="str">
        <f t="shared" si="60"/>
        <v/>
      </c>
    </row>
    <row r="167" spans="1:27" s="7" customFormat="1" ht="14.25" customHeight="1" x14ac:dyDescent="0.3">
      <c r="A167" s="89">
        <v>146</v>
      </c>
      <c r="B167" s="60"/>
      <c r="C167" s="61"/>
      <c r="D167" s="62"/>
      <c r="E167" s="63"/>
      <c r="F167" s="51" t="str">
        <f t="shared" si="48"/>
        <v/>
      </c>
      <c r="G167" s="32"/>
      <c r="H167" s="35"/>
      <c r="I167" s="16"/>
      <c r="J167" s="15" t="str">
        <f t="shared" si="44"/>
        <v/>
      </c>
      <c r="K167" s="17" t="str">
        <f t="shared" si="49"/>
        <v/>
      </c>
      <c r="L167" s="17" t="str">
        <f t="shared" si="50"/>
        <v/>
      </c>
      <c r="M167" s="17" t="str">
        <f t="shared" si="51"/>
        <v/>
      </c>
      <c r="N167" s="19" t="str">
        <f t="shared" si="45"/>
        <v/>
      </c>
      <c r="O167" s="18" t="str">
        <f t="shared" si="46"/>
        <v/>
      </c>
      <c r="P167" s="18" t="str">
        <f t="shared" si="47"/>
        <v/>
      </c>
      <c r="Q167" s="18" t="str">
        <f t="shared" si="52"/>
        <v/>
      </c>
      <c r="R167" s="18" t="str">
        <f t="shared" si="53"/>
        <v/>
      </c>
      <c r="S167" s="18" t="str">
        <f t="shared" si="54"/>
        <v/>
      </c>
      <c r="T167" s="18" t="str">
        <f t="shared" si="55"/>
        <v/>
      </c>
      <c r="U167" s="40"/>
      <c r="V167" s="40"/>
      <c r="W167" s="38">
        <f t="shared" si="56"/>
        <v>0</v>
      </c>
      <c r="X167" s="50">
        <f t="shared" si="57"/>
        <v>0</v>
      </c>
      <c r="Y167" s="64" t="str">
        <f t="shared" si="58"/>
        <v/>
      </c>
      <c r="Z167" s="42" t="str">
        <f t="shared" si="59"/>
        <v/>
      </c>
      <c r="AA167" s="42" t="str">
        <f t="shared" si="60"/>
        <v/>
      </c>
    </row>
    <row r="168" spans="1:27" s="7" customFormat="1" ht="14.25" customHeight="1" x14ac:dyDescent="0.3">
      <c r="A168" s="89">
        <v>147</v>
      </c>
      <c r="B168" s="60"/>
      <c r="C168" s="61"/>
      <c r="D168" s="62"/>
      <c r="E168" s="63"/>
      <c r="F168" s="51" t="str">
        <f t="shared" si="48"/>
        <v/>
      </c>
      <c r="G168" s="32"/>
      <c r="H168" s="35"/>
      <c r="I168" s="16"/>
      <c r="J168" s="15" t="str">
        <f t="shared" si="44"/>
        <v/>
      </c>
      <c r="K168" s="17" t="str">
        <f t="shared" si="49"/>
        <v/>
      </c>
      <c r="L168" s="17" t="str">
        <f t="shared" si="50"/>
        <v/>
      </c>
      <c r="M168" s="17" t="str">
        <f t="shared" si="51"/>
        <v/>
      </c>
      <c r="N168" s="19" t="str">
        <f t="shared" si="45"/>
        <v/>
      </c>
      <c r="O168" s="18" t="str">
        <f t="shared" si="46"/>
        <v/>
      </c>
      <c r="P168" s="18" t="str">
        <f t="shared" si="47"/>
        <v/>
      </c>
      <c r="Q168" s="18" t="str">
        <f t="shared" si="52"/>
        <v/>
      </c>
      <c r="R168" s="18" t="str">
        <f t="shared" si="53"/>
        <v/>
      </c>
      <c r="S168" s="18" t="str">
        <f t="shared" si="54"/>
        <v/>
      </c>
      <c r="T168" s="18" t="str">
        <f t="shared" si="55"/>
        <v/>
      </c>
      <c r="U168" s="40"/>
      <c r="V168" s="40"/>
      <c r="W168" s="38">
        <f t="shared" si="56"/>
        <v>0</v>
      </c>
      <c r="X168" s="50">
        <f t="shared" si="57"/>
        <v>0</v>
      </c>
      <c r="Y168" s="64" t="str">
        <f t="shared" si="58"/>
        <v/>
      </c>
      <c r="Z168" s="42" t="str">
        <f t="shared" si="59"/>
        <v/>
      </c>
      <c r="AA168" s="42" t="str">
        <f t="shared" si="60"/>
        <v/>
      </c>
    </row>
    <row r="169" spans="1:27" s="7" customFormat="1" ht="14.25" customHeight="1" x14ac:dyDescent="0.3">
      <c r="A169" s="89">
        <v>148</v>
      </c>
      <c r="B169" s="60"/>
      <c r="C169" s="61"/>
      <c r="D169" s="62"/>
      <c r="E169" s="63"/>
      <c r="F169" s="51" t="str">
        <f t="shared" si="48"/>
        <v/>
      </c>
      <c r="G169" s="32"/>
      <c r="H169" s="35"/>
      <c r="I169" s="16"/>
      <c r="J169" s="15" t="str">
        <f t="shared" si="44"/>
        <v/>
      </c>
      <c r="K169" s="17" t="str">
        <f t="shared" si="49"/>
        <v/>
      </c>
      <c r="L169" s="17" t="str">
        <f t="shared" si="50"/>
        <v/>
      </c>
      <c r="M169" s="17" t="str">
        <f t="shared" si="51"/>
        <v/>
      </c>
      <c r="N169" s="19" t="str">
        <f t="shared" si="45"/>
        <v/>
      </c>
      <c r="O169" s="18" t="str">
        <f t="shared" si="46"/>
        <v/>
      </c>
      <c r="P169" s="18" t="str">
        <f t="shared" si="47"/>
        <v/>
      </c>
      <c r="Q169" s="18" t="str">
        <f t="shared" si="52"/>
        <v/>
      </c>
      <c r="R169" s="18" t="str">
        <f t="shared" si="53"/>
        <v/>
      </c>
      <c r="S169" s="18" t="str">
        <f t="shared" si="54"/>
        <v/>
      </c>
      <c r="T169" s="18" t="str">
        <f t="shared" si="55"/>
        <v/>
      </c>
      <c r="U169" s="40"/>
      <c r="V169" s="40"/>
      <c r="W169" s="38">
        <f t="shared" si="56"/>
        <v>0</v>
      </c>
      <c r="X169" s="50">
        <f t="shared" si="57"/>
        <v>0</v>
      </c>
      <c r="Y169" s="64" t="str">
        <f t="shared" si="58"/>
        <v/>
      </c>
      <c r="Z169" s="42" t="str">
        <f t="shared" si="59"/>
        <v/>
      </c>
      <c r="AA169" s="42" t="str">
        <f t="shared" si="60"/>
        <v/>
      </c>
    </row>
    <row r="170" spans="1:27" s="7" customFormat="1" ht="14.25" customHeight="1" x14ac:dyDescent="0.3">
      <c r="A170" s="89">
        <v>149</v>
      </c>
      <c r="B170" s="60"/>
      <c r="C170" s="61"/>
      <c r="D170" s="62"/>
      <c r="E170" s="63"/>
      <c r="F170" s="51" t="str">
        <f t="shared" si="48"/>
        <v/>
      </c>
      <c r="G170" s="32"/>
      <c r="H170" s="35"/>
      <c r="I170" s="16"/>
      <c r="J170" s="15" t="str">
        <f t="shared" si="44"/>
        <v/>
      </c>
      <c r="K170" s="17" t="str">
        <f t="shared" si="49"/>
        <v/>
      </c>
      <c r="L170" s="17" t="str">
        <f t="shared" si="50"/>
        <v/>
      </c>
      <c r="M170" s="17" t="str">
        <f t="shared" si="51"/>
        <v/>
      </c>
      <c r="N170" s="19" t="str">
        <f t="shared" si="45"/>
        <v/>
      </c>
      <c r="O170" s="18" t="str">
        <f t="shared" si="46"/>
        <v/>
      </c>
      <c r="P170" s="18" t="str">
        <f t="shared" si="47"/>
        <v/>
      </c>
      <c r="Q170" s="18" t="str">
        <f t="shared" si="52"/>
        <v/>
      </c>
      <c r="R170" s="18" t="str">
        <f t="shared" si="53"/>
        <v/>
      </c>
      <c r="S170" s="18" t="str">
        <f t="shared" si="54"/>
        <v/>
      </c>
      <c r="T170" s="18" t="str">
        <f t="shared" si="55"/>
        <v/>
      </c>
      <c r="U170" s="40"/>
      <c r="V170" s="40"/>
      <c r="W170" s="38">
        <f t="shared" si="56"/>
        <v>0</v>
      </c>
      <c r="X170" s="50">
        <f t="shared" si="57"/>
        <v>0</v>
      </c>
      <c r="Y170" s="64" t="str">
        <f t="shared" si="58"/>
        <v/>
      </c>
      <c r="Z170" s="42" t="str">
        <f t="shared" si="59"/>
        <v/>
      </c>
      <c r="AA170" s="42" t="str">
        <f t="shared" si="60"/>
        <v/>
      </c>
    </row>
    <row r="171" spans="1:27" s="7" customFormat="1" ht="14.25" customHeight="1" x14ac:dyDescent="0.3">
      <c r="A171" s="89">
        <v>150</v>
      </c>
      <c r="B171" s="60"/>
      <c r="C171" s="61"/>
      <c r="D171" s="62"/>
      <c r="E171" s="63"/>
      <c r="F171" s="51" t="str">
        <f t="shared" si="48"/>
        <v/>
      </c>
      <c r="G171" s="32"/>
      <c r="H171" s="35"/>
      <c r="I171" s="16"/>
      <c r="J171" s="15" t="str">
        <f t="shared" si="44"/>
        <v/>
      </c>
      <c r="K171" s="17" t="str">
        <f t="shared" si="49"/>
        <v/>
      </c>
      <c r="L171" s="17" t="str">
        <f t="shared" si="50"/>
        <v/>
      </c>
      <c r="M171" s="17" t="str">
        <f t="shared" si="51"/>
        <v/>
      </c>
      <c r="N171" s="19" t="str">
        <f t="shared" si="45"/>
        <v/>
      </c>
      <c r="O171" s="18" t="str">
        <f t="shared" si="46"/>
        <v/>
      </c>
      <c r="P171" s="18" t="str">
        <f t="shared" si="47"/>
        <v/>
      </c>
      <c r="Q171" s="18" t="str">
        <f t="shared" si="52"/>
        <v/>
      </c>
      <c r="R171" s="18" t="str">
        <f t="shared" si="53"/>
        <v/>
      </c>
      <c r="S171" s="18" t="str">
        <f t="shared" si="54"/>
        <v/>
      </c>
      <c r="T171" s="18" t="str">
        <f t="shared" si="55"/>
        <v/>
      </c>
      <c r="U171" s="40"/>
      <c r="V171" s="40"/>
      <c r="W171" s="38">
        <f t="shared" si="56"/>
        <v>0</v>
      </c>
      <c r="X171" s="50">
        <f t="shared" si="57"/>
        <v>0</v>
      </c>
      <c r="Y171" s="64" t="str">
        <f t="shared" si="58"/>
        <v/>
      </c>
      <c r="Z171" s="42" t="str">
        <f t="shared" si="59"/>
        <v/>
      </c>
      <c r="AA171" s="42" t="str">
        <f t="shared" si="60"/>
        <v/>
      </c>
    </row>
    <row r="172" spans="1:27" s="7" customFormat="1" ht="14.25" customHeight="1" x14ac:dyDescent="0.3">
      <c r="A172" s="89">
        <v>151</v>
      </c>
      <c r="B172" s="60"/>
      <c r="C172" s="61"/>
      <c r="D172" s="62"/>
      <c r="E172" s="63"/>
      <c r="F172" s="51" t="str">
        <f t="shared" si="48"/>
        <v/>
      </c>
      <c r="G172" s="32"/>
      <c r="H172" s="35"/>
      <c r="I172" s="16"/>
      <c r="J172" s="15" t="str">
        <f t="shared" si="44"/>
        <v/>
      </c>
      <c r="K172" s="17" t="str">
        <f t="shared" si="49"/>
        <v/>
      </c>
      <c r="L172" s="17" t="str">
        <f t="shared" si="50"/>
        <v/>
      </c>
      <c r="M172" s="17" t="str">
        <f t="shared" si="51"/>
        <v/>
      </c>
      <c r="N172" s="19" t="str">
        <f t="shared" si="45"/>
        <v/>
      </c>
      <c r="O172" s="18" t="str">
        <f t="shared" si="46"/>
        <v/>
      </c>
      <c r="P172" s="18" t="str">
        <f t="shared" si="47"/>
        <v/>
      </c>
      <c r="Q172" s="18" t="str">
        <f t="shared" si="52"/>
        <v/>
      </c>
      <c r="R172" s="18" t="str">
        <f t="shared" si="53"/>
        <v/>
      </c>
      <c r="S172" s="18" t="str">
        <f t="shared" si="54"/>
        <v/>
      </c>
      <c r="T172" s="18" t="str">
        <f t="shared" si="55"/>
        <v/>
      </c>
      <c r="U172" s="40"/>
      <c r="V172" s="40"/>
      <c r="W172" s="38">
        <f t="shared" si="56"/>
        <v>0</v>
      </c>
      <c r="X172" s="50">
        <f t="shared" si="57"/>
        <v>0</v>
      </c>
      <c r="Y172" s="64" t="str">
        <f t="shared" si="58"/>
        <v/>
      </c>
      <c r="Z172" s="42" t="str">
        <f t="shared" si="59"/>
        <v/>
      </c>
      <c r="AA172" s="42" t="str">
        <f t="shared" si="60"/>
        <v/>
      </c>
    </row>
    <row r="173" spans="1:27" s="7" customFormat="1" ht="14.25" customHeight="1" x14ac:dyDescent="0.3">
      <c r="A173" s="89">
        <v>152</v>
      </c>
      <c r="B173" s="60"/>
      <c r="C173" s="61"/>
      <c r="D173" s="62"/>
      <c r="E173" s="63"/>
      <c r="F173" s="51" t="str">
        <f t="shared" si="48"/>
        <v/>
      </c>
      <c r="G173" s="32"/>
      <c r="H173" s="35"/>
      <c r="I173" s="16"/>
      <c r="J173" s="15" t="str">
        <f t="shared" si="44"/>
        <v/>
      </c>
      <c r="K173" s="17" t="str">
        <f t="shared" si="49"/>
        <v/>
      </c>
      <c r="L173" s="17" t="str">
        <f t="shared" si="50"/>
        <v/>
      </c>
      <c r="M173" s="17" t="str">
        <f t="shared" si="51"/>
        <v/>
      </c>
      <c r="N173" s="19" t="str">
        <f t="shared" si="45"/>
        <v/>
      </c>
      <c r="O173" s="18" t="str">
        <f t="shared" si="46"/>
        <v/>
      </c>
      <c r="P173" s="18" t="str">
        <f t="shared" si="47"/>
        <v/>
      </c>
      <c r="Q173" s="18" t="str">
        <f t="shared" si="52"/>
        <v/>
      </c>
      <c r="R173" s="18" t="str">
        <f t="shared" si="53"/>
        <v/>
      </c>
      <c r="S173" s="18" t="str">
        <f t="shared" si="54"/>
        <v/>
      </c>
      <c r="T173" s="18" t="str">
        <f t="shared" si="55"/>
        <v/>
      </c>
      <c r="U173" s="40"/>
      <c r="V173" s="40"/>
      <c r="W173" s="38">
        <f t="shared" si="56"/>
        <v>0</v>
      </c>
      <c r="X173" s="50">
        <f t="shared" si="57"/>
        <v>0</v>
      </c>
      <c r="Y173" s="64" t="str">
        <f t="shared" si="58"/>
        <v/>
      </c>
      <c r="Z173" s="42" t="str">
        <f t="shared" si="59"/>
        <v/>
      </c>
      <c r="AA173" s="42" t="str">
        <f t="shared" si="60"/>
        <v/>
      </c>
    </row>
    <row r="174" spans="1:27" s="7" customFormat="1" ht="14.25" customHeight="1" x14ac:dyDescent="0.3">
      <c r="A174" s="89">
        <v>153</v>
      </c>
      <c r="B174" s="60"/>
      <c r="C174" s="61"/>
      <c r="D174" s="62"/>
      <c r="E174" s="63"/>
      <c r="F174" s="51" t="str">
        <f t="shared" si="48"/>
        <v/>
      </c>
      <c r="G174" s="32"/>
      <c r="H174" s="35"/>
      <c r="I174" s="16"/>
      <c r="J174" s="15" t="str">
        <f t="shared" si="44"/>
        <v/>
      </c>
      <c r="K174" s="17" t="str">
        <f t="shared" si="49"/>
        <v/>
      </c>
      <c r="L174" s="17" t="str">
        <f t="shared" si="50"/>
        <v/>
      </c>
      <c r="M174" s="17" t="str">
        <f t="shared" si="51"/>
        <v/>
      </c>
      <c r="N174" s="19" t="str">
        <f t="shared" si="45"/>
        <v/>
      </c>
      <c r="O174" s="18" t="str">
        <f t="shared" si="46"/>
        <v/>
      </c>
      <c r="P174" s="18" t="str">
        <f t="shared" si="47"/>
        <v/>
      </c>
      <c r="Q174" s="18" t="str">
        <f t="shared" si="52"/>
        <v/>
      </c>
      <c r="R174" s="18" t="str">
        <f t="shared" si="53"/>
        <v/>
      </c>
      <c r="S174" s="18" t="str">
        <f t="shared" si="54"/>
        <v/>
      </c>
      <c r="T174" s="18" t="str">
        <f t="shared" si="55"/>
        <v/>
      </c>
      <c r="U174" s="40"/>
      <c r="V174" s="40"/>
      <c r="W174" s="38">
        <f t="shared" si="56"/>
        <v>0</v>
      </c>
      <c r="X174" s="50">
        <f t="shared" si="57"/>
        <v>0</v>
      </c>
      <c r="Y174" s="64" t="str">
        <f t="shared" si="58"/>
        <v/>
      </c>
      <c r="Z174" s="42" t="str">
        <f t="shared" si="59"/>
        <v/>
      </c>
      <c r="AA174" s="42" t="str">
        <f t="shared" si="60"/>
        <v/>
      </c>
    </row>
    <row r="175" spans="1:27" s="7" customFormat="1" ht="14.25" customHeight="1" x14ac:dyDescent="0.3">
      <c r="A175" s="89">
        <v>154</v>
      </c>
      <c r="B175" s="60"/>
      <c r="C175" s="61"/>
      <c r="D175" s="62"/>
      <c r="E175" s="63"/>
      <c r="F175" s="51" t="str">
        <f t="shared" si="48"/>
        <v/>
      </c>
      <c r="G175" s="32"/>
      <c r="H175" s="35"/>
      <c r="I175" s="16"/>
      <c r="J175" s="15" t="str">
        <f t="shared" si="44"/>
        <v/>
      </c>
      <c r="K175" s="17" t="str">
        <f t="shared" si="49"/>
        <v/>
      </c>
      <c r="L175" s="17" t="str">
        <f t="shared" si="50"/>
        <v/>
      </c>
      <c r="M175" s="17" t="str">
        <f t="shared" si="51"/>
        <v/>
      </c>
      <c r="N175" s="19" t="str">
        <f t="shared" si="45"/>
        <v/>
      </c>
      <c r="O175" s="18" t="str">
        <f t="shared" si="46"/>
        <v/>
      </c>
      <c r="P175" s="18" t="str">
        <f t="shared" si="47"/>
        <v/>
      </c>
      <c r="Q175" s="18" t="str">
        <f t="shared" si="52"/>
        <v/>
      </c>
      <c r="R175" s="18" t="str">
        <f t="shared" si="53"/>
        <v/>
      </c>
      <c r="S175" s="18" t="str">
        <f t="shared" si="54"/>
        <v/>
      </c>
      <c r="T175" s="18" t="str">
        <f t="shared" si="55"/>
        <v/>
      </c>
      <c r="U175" s="40"/>
      <c r="V175" s="40"/>
      <c r="W175" s="38">
        <f t="shared" si="56"/>
        <v>0</v>
      </c>
      <c r="X175" s="50">
        <f t="shared" si="57"/>
        <v>0</v>
      </c>
      <c r="Y175" s="64" t="str">
        <f t="shared" si="58"/>
        <v/>
      </c>
      <c r="Z175" s="42" t="str">
        <f t="shared" si="59"/>
        <v/>
      </c>
      <c r="AA175" s="42" t="str">
        <f t="shared" si="60"/>
        <v/>
      </c>
    </row>
    <row r="176" spans="1:27" s="7" customFormat="1" ht="14.25" customHeight="1" x14ac:dyDescent="0.3">
      <c r="A176" s="89">
        <v>155</v>
      </c>
      <c r="B176" s="60"/>
      <c r="C176" s="61"/>
      <c r="D176" s="62"/>
      <c r="E176" s="63"/>
      <c r="F176" s="51" t="str">
        <f t="shared" si="48"/>
        <v/>
      </c>
      <c r="G176" s="32"/>
      <c r="H176" s="35"/>
      <c r="I176" s="16"/>
      <c r="J176" s="15" t="str">
        <f t="shared" si="44"/>
        <v/>
      </c>
      <c r="K176" s="17" t="str">
        <f t="shared" si="49"/>
        <v/>
      </c>
      <c r="L176" s="17" t="str">
        <f t="shared" si="50"/>
        <v/>
      </c>
      <c r="M176" s="17" t="str">
        <f t="shared" si="51"/>
        <v/>
      </c>
      <c r="N176" s="19" t="str">
        <f t="shared" si="45"/>
        <v/>
      </c>
      <c r="O176" s="18" t="str">
        <f t="shared" si="46"/>
        <v/>
      </c>
      <c r="P176" s="18" t="str">
        <f t="shared" si="47"/>
        <v/>
      </c>
      <c r="Q176" s="18" t="str">
        <f t="shared" si="52"/>
        <v/>
      </c>
      <c r="R176" s="18" t="str">
        <f t="shared" si="53"/>
        <v/>
      </c>
      <c r="S176" s="18" t="str">
        <f t="shared" si="54"/>
        <v/>
      </c>
      <c r="T176" s="18" t="str">
        <f t="shared" si="55"/>
        <v/>
      </c>
      <c r="U176" s="40"/>
      <c r="V176" s="40"/>
      <c r="W176" s="38">
        <f t="shared" si="56"/>
        <v>0</v>
      </c>
      <c r="X176" s="50">
        <f t="shared" si="57"/>
        <v>0</v>
      </c>
      <c r="Y176" s="64" t="str">
        <f t="shared" si="58"/>
        <v/>
      </c>
      <c r="Z176" s="42" t="str">
        <f t="shared" si="59"/>
        <v/>
      </c>
      <c r="AA176" s="42" t="str">
        <f t="shared" si="60"/>
        <v/>
      </c>
    </row>
    <row r="177" spans="1:27" s="7" customFormat="1" ht="14.25" customHeight="1" x14ac:dyDescent="0.3">
      <c r="A177" s="89">
        <v>156</v>
      </c>
      <c r="B177" s="60"/>
      <c r="C177" s="61"/>
      <c r="D177" s="62"/>
      <c r="E177" s="63"/>
      <c r="F177" s="51" t="str">
        <f t="shared" si="48"/>
        <v/>
      </c>
      <c r="G177" s="32"/>
      <c r="H177" s="35"/>
      <c r="I177" s="16"/>
      <c r="J177" s="15" t="str">
        <f t="shared" si="44"/>
        <v/>
      </c>
      <c r="K177" s="17" t="str">
        <f t="shared" si="49"/>
        <v/>
      </c>
      <c r="L177" s="17" t="str">
        <f t="shared" si="50"/>
        <v/>
      </c>
      <c r="M177" s="17" t="str">
        <f t="shared" si="51"/>
        <v/>
      </c>
      <c r="N177" s="19" t="str">
        <f t="shared" si="45"/>
        <v/>
      </c>
      <c r="O177" s="18" t="str">
        <f t="shared" si="46"/>
        <v/>
      </c>
      <c r="P177" s="18" t="str">
        <f t="shared" si="47"/>
        <v/>
      </c>
      <c r="Q177" s="18" t="str">
        <f t="shared" si="52"/>
        <v/>
      </c>
      <c r="R177" s="18" t="str">
        <f t="shared" si="53"/>
        <v/>
      </c>
      <c r="S177" s="18" t="str">
        <f t="shared" si="54"/>
        <v/>
      </c>
      <c r="T177" s="18" t="str">
        <f t="shared" si="55"/>
        <v/>
      </c>
      <c r="U177" s="40"/>
      <c r="V177" s="40"/>
      <c r="W177" s="38">
        <f t="shared" si="56"/>
        <v>0</v>
      </c>
      <c r="X177" s="50">
        <f t="shared" si="57"/>
        <v>0</v>
      </c>
      <c r="Y177" s="64" t="str">
        <f t="shared" si="58"/>
        <v/>
      </c>
      <c r="Z177" s="42" t="str">
        <f t="shared" si="59"/>
        <v/>
      </c>
      <c r="AA177" s="42" t="str">
        <f t="shared" si="60"/>
        <v/>
      </c>
    </row>
    <row r="178" spans="1:27" s="7" customFormat="1" ht="14.25" customHeight="1" x14ac:dyDescent="0.3">
      <c r="A178" s="89">
        <v>157</v>
      </c>
      <c r="B178" s="60"/>
      <c r="C178" s="61"/>
      <c r="D178" s="62"/>
      <c r="E178" s="63"/>
      <c r="F178" s="51" t="str">
        <f t="shared" si="48"/>
        <v/>
      </c>
      <c r="G178" s="32"/>
      <c r="H178" s="35"/>
      <c r="I178" s="16"/>
      <c r="J178" s="15" t="str">
        <f t="shared" si="44"/>
        <v/>
      </c>
      <c r="K178" s="17" t="str">
        <f t="shared" si="49"/>
        <v/>
      </c>
      <c r="L178" s="17" t="str">
        <f t="shared" si="50"/>
        <v/>
      </c>
      <c r="M178" s="17" t="str">
        <f t="shared" si="51"/>
        <v/>
      </c>
      <c r="N178" s="19" t="str">
        <f t="shared" si="45"/>
        <v/>
      </c>
      <c r="O178" s="18" t="str">
        <f t="shared" si="46"/>
        <v/>
      </c>
      <c r="P178" s="18" t="str">
        <f t="shared" si="47"/>
        <v/>
      </c>
      <c r="Q178" s="18" t="str">
        <f t="shared" si="52"/>
        <v/>
      </c>
      <c r="R178" s="18" t="str">
        <f t="shared" si="53"/>
        <v/>
      </c>
      <c r="S178" s="18" t="str">
        <f t="shared" si="54"/>
        <v/>
      </c>
      <c r="T178" s="18" t="str">
        <f t="shared" si="55"/>
        <v/>
      </c>
      <c r="U178" s="40"/>
      <c r="V178" s="40"/>
      <c r="W178" s="38">
        <f t="shared" si="56"/>
        <v>0</v>
      </c>
      <c r="X178" s="50">
        <f t="shared" si="57"/>
        <v>0</v>
      </c>
      <c r="Y178" s="64" t="str">
        <f t="shared" si="58"/>
        <v/>
      </c>
      <c r="Z178" s="42" t="str">
        <f t="shared" si="59"/>
        <v/>
      </c>
      <c r="AA178" s="42" t="str">
        <f t="shared" si="60"/>
        <v/>
      </c>
    </row>
    <row r="179" spans="1:27" s="7" customFormat="1" ht="14.25" customHeight="1" x14ac:dyDescent="0.3">
      <c r="A179" s="89">
        <v>158</v>
      </c>
      <c r="B179" s="60"/>
      <c r="C179" s="61"/>
      <c r="D179" s="62"/>
      <c r="E179" s="63"/>
      <c r="F179" s="51" t="str">
        <f t="shared" si="48"/>
        <v/>
      </c>
      <c r="G179" s="32"/>
      <c r="H179" s="35"/>
      <c r="I179" s="16"/>
      <c r="J179" s="15" t="str">
        <f t="shared" si="44"/>
        <v/>
      </c>
      <c r="K179" s="17" t="str">
        <f t="shared" si="49"/>
        <v/>
      </c>
      <c r="L179" s="17" t="str">
        <f t="shared" si="50"/>
        <v/>
      </c>
      <c r="M179" s="17" t="str">
        <f t="shared" si="51"/>
        <v/>
      </c>
      <c r="N179" s="19" t="str">
        <f t="shared" si="45"/>
        <v/>
      </c>
      <c r="O179" s="18" t="str">
        <f t="shared" si="46"/>
        <v/>
      </c>
      <c r="P179" s="18" t="str">
        <f t="shared" si="47"/>
        <v/>
      </c>
      <c r="Q179" s="18" t="str">
        <f t="shared" si="52"/>
        <v/>
      </c>
      <c r="R179" s="18" t="str">
        <f t="shared" si="53"/>
        <v/>
      </c>
      <c r="S179" s="18" t="str">
        <f t="shared" si="54"/>
        <v/>
      </c>
      <c r="T179" s="18" t="str">
        <f t="shared" si="55"/>
        <v/>
      </c>
      <c r="U179" s="40"/>
      <c r="V179" s="40"/>
      <c r="W179" s="38">
        <f t="shared" si="56"/>
        <v>0</v>
      </c>
      <c r="X179" s="50">
        <f t="shared" si="57"/>
        <v>0</v>
      </c>
      <c r="Y179" s="64" t="str">
        <f t="shared" si="58"/>
        <v/>
      </c>
      <c r="Z179" s="42" t="str">
        <f t="shared" si="59"/>
        <v/>
      </c>
      <c r="AA179" s="42" t="str">
        <f t="shared" si="60"/>
        <v/>
      </c>
    </row>
    <row r="180" spans="1:27" s="7" customFormat="1" ht="14.25" customHeight="1" x14ac:dyDescent="0.3">
      <c r="A180" s="89">
        <v>159</v>
      </c>
      <c r="B180" s="60"/>
      <c r="C180" s="61"/>
      <c r="D180" s="62"/>
      <c r="E180" s="63"/>
      <c r="F180" s="51" t="str">
        <f t="shared" si="48"/>
        <v/>
      </c>
      <c r="G180" s="32"/>
      <c r="H180" s="35"/>
      <c r="I180" s="16"/>
      <c r="J180" s="15" t="str">
        <f t="shared" si="44"/>
        <v/>
      </c>
      <c r="K180" s="17" t="str">
        <f t="shared" si="49"/>
        <v/>
      </c>
      <c r="L180" s="17" t="str">
        <f t="shared" si="50"/>
        <v/>
      </c>
      <c r="M180" s="17" t="str">
        <f t="shared" si="51"/>
        <v/>
      </c>
      <c r="N180" s="19" t="str">
        <f t="shared" si="45"/>
        <v/>
      </c>
      <c r="O180" s="18" t="str">
        <f t="shared" si="46"/>
        <v/>
      </c>
      <c r="P180" s="18" t="str">
        <f t="shared" si="47"/>
        <v/>
      </c>
      <c r="Q180" s="18" t="str">
        <f t="shared" si="52"/>
        <v/>
      </c>
      <c r="R180" s="18" t="str">
        <f t="shared" si="53"/>
        <v/>
      </c>
      <c r="S180" s="18" t="str">
        <f t="shared" si="54"/>
        <v/>
      </c>
      <c r="T180" s="18" t="str">
        <f t="shared" si="55"/>
        <v/>
      </c>
      <c r="U180" s="40"/>
      <c r="V180" s="40"/>
      <c r="W180" s="38">
        <f t="shared" si="56"/>
        <v>0</v>
      </c>
      <c r="X180" s="50">
        <f t="shared" si="57"/>
        <v>0</v>
      </c>
      <c r="Y180" s="64" t="str">
        <f t="shared" si="58"/>
        <v/>
      </c>
      <c r="Z180" s="42" t="str">
        <f t="shared" si="59"/>
        <v/>
      </c>
      <c r="AA180" s="42" t="str">
        <f t="shared" si="60"/>
        <v/>
      </c>
    </row>
    <row r="181" spans="1:27" s="7" customFormat="1" ht="14.25" customHeight="1" x14ac:dyDescent="0.3">
      <c r="A181" s="89">
        <v>160</v>
      </c>
      <c r="B181" s="60"/>
      <c r="C181" s="61"/>
      <c r="D181" s="62"/>
      <c r="E181" s="63"/>
      <c r="F181" s="51" t="str">
        <f t="shared" si="48"/>
        <v/>
      </c>
      <c r="G181" s="32"/>
      <c r="H181" s="35"/>
      <c r="I181" s="16"/>
      <c r="J181" s="15" t="str">
        <f t="shared" si="44"/>
        <v/>
      </c>
      <c r="K181" s="17" t="str">
        <f t="shared" si="49"/>
        <v/>
      </c>
      <c r="L181" s="17" t="str">
        <f t="shared" si="50"/>
        <v/>
      </c>
      <c r="M181" s="17" t="str">
        <f t="shared" si="51"/>
        <v/>
      </c>
      <c r="N181" s="19" t="str">
        <f t="shared" si="45"/>
        <v/>
      </c>
      <c r="O181" s="18" t="str">
        <f t="shared" si="46"/>
        <v/>
      </c>
      <c r="P181" s="18" t="str">
        <f t="shared" si="47"/>
        <v/>
      </c>
      <c r="Q181" s="18" t="str">
        <f t="shared" si="52"/>
        <v/>
      </c>
      <c r="R181" s="18" t="str">
        <f t="shared" si="53"/>
        <v/>
      </c>
      <c r="S181" s="18" t="str">
        <f t="shared" si="54"/>
        <v/>
      </c>
      <c r="T181" s="18" t="str">
        <f t="shared" si="55"/>
        <v/>
      </c>
      <c r="U181" s="40"/>
      <c r="V181" s="40"/>
      <c r="W181" s="38">
        <f t="shared" si="56"/>
        <v>0</v>
      </c>
      <c r="X181" s="50">
        <f t="shared" si="57"/>
        <v>0</v>
      </c>
      <c r="Y181" s="64" t="str">
        <f t="shared" si="58"/>
        <v/>
      </c>
      <c r="Z181" s="42" t="str">
        <f t="shared" si="59"/>
        <v/>
      </c>
      <c r="AA181" s="42" t="str">
        <f t="shared" si="60"/>
        <v/>
      </c>
    </row>
    <row r="182" spans="1:27" s="7" customFormat="1" ht="14.25" customHeight="1" x14ac:dyDescent="0.3">
      <c r="A182" s="89">
        <v>161</v>
      </c>
      <c r="B182" s="60"/>
      <c r="C182" s="61"/>
      <c r="D182" s="62"/>
      <c r="E182" s="63"/>
      <c r="F182" s="51" t="str">
        <f t="shared" si="48"/>
        <v/>
      </c>
      <c r="G182" s="32"/>
      <c r="H182" s="35"/>
      <c r="I182" s="16"/>
      <c r="J182" s="15" t="str">
        <f t="shared" si="44"/>
        <v/>
      </c>
      <c r="K182" s="17" t="str">
        <f t="shared" si="49"/>
        <v/>
      </c>
      <c r="L182" s="17" t="str">
        <f t="shared" si="50"/>
        <v/>
      </c>
      <c r="M182" s="17" t="str">
        <f t="shared" si="51"/>
        <v/>
      </c>
      <c r="N182" s="19" t="str">
        <f t="shared" si="45"/>
        <v/>
      </c>
      <c r="O182" s="18" t="str">
        <f t="shared" si="46"/>
        <v/>
      </c>
      <c r="P182" s="18" t="str">
        <f t="shared" si="47"/>
        <v/>
      </c>
      <c r="Q182" s="18" t="str">
        <f t="shared" si="52"/>
        <v/>
      </c>
      <c r="R182" s="18" t="str">
        <f t="shared" si="53"/>
        <v/>
      </c>
      <c r="S182" s="18" t="str">
        <f t="shared" si="54"/>
        <v/>
      </c>
      <c r="T182" s="18" t="str">
        <f t="shared" si="55"/>
        <v/>
      </c>
      <c r="U182" s="40"/>
      <c r="V182" s="40"/>
      <c r="W182" s="38">
        <f t="shared" si="56"/>
        <v>0</v>
      </c>
      <c r="X182" s="50">
        <f t="shared" si="57"/>
        <v>0</v>
      </c>
      <c r="Y182" s="64" t="str">
        <f t="shared" si="58"/>
        <v/>
      </c>
      <c r="Z182" s="42" t="str">
        <f t="shared" si="59"/>
        <v/>
      </c>
      <c r="AA182" s="42" t="str">
        <f t="shared" si="60"/>
        <v/>
      </c>
    </row>
    <row r="183" spans="1:27" s="7" customFormat="1" ht="14.25" customHeight="1" x14ac:dyDescent="0.3">
      <c r="A183" s="89">
        <v>162</v>
      </c>
      <c r="B183" s="60"/>
      <c r="C183" s="61"/>
      <c r="D183" s="62"/>
      <c r="E183" s="63"/>
      <c r="F183" s="51" t="str">
        <f t="shared" si="48"/>
        <v/>
      </c>
      <c r="G183" s="32"/>
      <c r="H183" s="35"/>
      <c r="I183" s="16"/>
      <c r="J183" s="15" t="str">
        <f t="shared" si="44"/>
        <v/>
      </c>
      <c r="K183" s="17" t="str">
        <f t="shared" si="49"/>
        <v/>
      </c>
      <c r="L183" s="17" t="str">
        <f t="shared" si="50"/>
        <v/>
      </c>
      <c r="M183" s="17" t="str">
        <f t="shared" si="51"/>
        <v/>
      </c>
      <c r="N183" s="19" t="str">
        <f t="shared" si="45"/>
        <v/>
      </c>
      <c r="O183" s="18" t="str">
        <f t="shared" si="46"/>
        <v/>
      </c>
      <c r="P183" s="18" t="str">
        <f t="shared" si="47"/>
        <v/>
      </c>
      <c r="Q183" s="18" t="str">
        <f t="shared" si="52"/>
        <v/>
      </c>
      <c r="R183" s="18" t="str">
        <f t="shared" si="53"/>
        <v/>
      </c>
      <c r="S183" s="18" t="str">
        <f t="shared" si="54"/>
        <v/>
      </c>
      <c r="T183" s="18" t="str">
        <f t="shared" si="55"/>
        <v/>
      </c>
      <c r="U183" s="40"/>
      <c r="V183" s="40"/>
      <c r="W183" s="38">
        <f t="shared" si="56"/>
        <v>0</v>
      </c>
      <c r="X183" s="50">
        <f t="shared" si="57"/>
        <v>0</v>
      </c>
      <c r="Y183" s="64" t="str">
        <f t="shared" si="58"/>
        <v/>
      </c>
      <c r="Z183" s="42" t="str">
        <f t="shared" si="59"/>
        <v/>
      </c>
      <c r="AA183" s="42" t="str">
        <f t="shared" si="60"/>
        <v/>
      </c>
    </row>
    <row r="184" spans="1:27" s="7" customFormat="1" ht="14.25" customHeight="1" x14ac:dyDescent="0.3">
      <c r="A184" s="89">
        <v>163</v>
      </c>
      <c r="B184" s="60"/>
      <c r="C184" s="61"/>
      <c r="D184" s="62"/>
      <c r="E184" s="63"/>
      <c r="F184" s="51" t="str">
        <f t="shared" si="48"/>
        <v/>
      </c>
      <c r="G184" s="32"/>
      <c r="H184" s="35"/>
      <c r="I184" s="16"/>
      <c r="J184" s="15" t="str">
        <f t="shared" si="44"/>
        <v/>
      </c>
      <c r="K184" s="17" t="str">
        <f t="shared" si="49"/>
        <v/>
      </c>
      <c r="L184" s="17" t="str">
        <f t="shared" si="50"/>
        <v/>
      </c>
      <c r="M184" s="17" t="str">
        <f t="shared" si="51"/>
        <v/>
      </c>
      <c r="N184" s="19" t="str">
        <f t="shared" si="45"/>
        <v/>
      </c>
      <c r="O184" s="18" t="str">
        <f t="shared" si="46"/>
        <v/>
      </c>
      <c r="P184" s="18" t="str">
        <f t="shared" si="47"/>
        <v/>
      </c>
      <c r="Q184" s="18" t="str">
        <f t="shared" si="52"/>
        <v/>
      </c>
      <c r="R184" s="18" t="str">
        <f t="shared" si="53"/>
        <v/>
      </c>
      <c r="S184" s="18" t="str">
        <f t="shared" si="54"/>
        <v/>
      </c>
      <c r="T184" s="18" t="str">
        <f t="shared" si="55"/>
        <v/>
      </c>
      <c r="U184" s="40"/>
      <c r="V184" s="40"/>
      <c r="W184" s="38">
        <f t="shared" si="56"/>
        <v>0</v>
      </c>
      <c r="X184" s="50">
        <f t="shared" si="57"/>
        <v>0</v>
      </c>
      <c r="Y184" s="64" t="str">
        <f t="shared" si="58"/>
        <v/>
      </c>
      <c r="Z184" s="42" t="str">
        <f t="shared" si="59"/>
        <v/>
      </c>
      <c r="AA184" s="42" t="str">
        <f t="shared" si="60"/>
        <v/>
      </c>
    </row>
    <row r="185" spans="1:27" s="7" customFormat="1" ht="14.25" customHeight="1" x14ac:dyDescent="0.3">
      <c r="A185" s="89">
        <v>164</v>
      </c>
      <c r="B185" s="60"/>
      <c r="C185" s="61"/>
      <c r="D185" s="62"/>
      <c r="E185" s="63"/>
      <c r="F185" s="51" t="str">
        <f t="shared" si="48"/>
        <v/>
      </c>
      <c r="G185" s="32"/>
      <c r="H185" s="35"/>
      <c r="I185" s="16"/>
      <c r="J185" s="15" t="str">
        <f t="shared" si="44"/>
        <v/>
      </c>
      <c r="K185" s="17" t="str">
        <f t="shared" si="49"/>
        <v/>
      </c>
      <c r="L185" s="17" t="str">
        <f t="shared" si="50"/>
        <v/>
      </c>
      <c r="M185" s="17" t="str">
        <f t="shared" si="51"/>
        <v/>
      </c>
      <c r="N185" s="19" t="str">
        <f t="shared" si="45"/>
        <v/>
      </c>
      <c r="O185" s="18" t="str">
        <f t="shared" si="46"/>
        <v/>
      </c>
      <c r="P185" s="18" t="str">
        <f t="shared" si="47"/>
        <v/>
      </c>
      <c r="Q185" s="18" t="str">
        <f t="shared" si="52"/>
        <v/>
      </c>
      <c r="R185" s="18" t="str">
        <f t="shared" si="53"/>
        <v/>
      </c>
      <c r="S185" s="18" t="str">
        <f t="shared" si="54"/>
        <v/>
      </c>
      <c r="T185" s="18" t="str">
        <f t="shared" si="55"/>
        <v/>
      </c>
      <c r="U185" s="40"/>
      <c r="V185" s="40"/>
      <c r="W185" s="38">
        <f t="shared" si="56"/>
        <v>0</v>
      </c>
      <c r="X185" s="50">
        <f t="shared" si="57"/>
        <v>0</v>
      </c>
      <c r="Y185" s="64" t="str">
        <f t="shared" si="58"/>
        <v/>
      </c>
      <c r="Z185" s="42" t="str">
        <f t="shared" si="59"/>
        <v/>
      </c>
      <c r="AA185" s="42" t="str">
        <f t="shared" si="60"/>
        <v/>
      </c>
    </row>
    <row r="186" spans="1:27" s="7" customFormat="1" ht="14.25" customHeight="1" x14ac:dyDescent="0.3">
      <c r="A186" s="89">
        <v>165</v>
      </c>
      <c r="B186" s="60"/>
      <c r="C186" s="61"/>
      <c r="D186" s="62"/>
      <c r="E186" s="63"/>
      <c r="F186" s="51" t="str">
        <f t="shared" si="48"/>
        <v/>
      </c>
      <c r="G186" s="32"/>
      <c r="H186" s="35"/>
      <c r="I186" s="16"/>
      <c r="J186" s="15" t="str">
        <f t="shared" si="44"/>
        <v/>
      </c>
      <c r="K186" s="17" t="str">
        <f t="shared" si="49"/>
        <v/>
      </c>
      <c r="L186" s="17" t="str">
        <f t="shared" si="50"/>
        <v/>
      </c>
      <c r="M186" s="17" t="str">
        <f t="shared" si="51"/>
        <v/>
      </c>
      <c r="N186" s="19" t="str">
        <f t="shared" si="45"/>
        <v/>
      </c>
      <c r="O186" s="18" t="str">
        <f t="shared" si="46"/>
        <v/>
      </c>
      <c r="P186" s="18" t="str">
        <f t="shared" si="47"/>
        <v/>
      </c>
      <c r="Q186" s="18" t="str">
        <f t="shared" si="52"/>
        <v/>
      </c>
      <c r="R186" s="18" t="str">
        <f t="shared" si="53"/>
        <v/>
      </c>
      <c r="S186" s="18" t="str">
        <f t="shared" si="54"/>
        <v/>
      </c>
      <c r="T186" s="18" t="str">
        <f t="shared" si="55"/>
        <v/>
      </c>
      <c r="U186" s="40"/>
      <c r="V186" s="40"/>
      <c r="W186" s="38">
        <f t="shared" si="56"/>
        <v>0</v>
      </c>
      <c r="X186" s="50">
        <f t="shared" si="57"/>
        <v>0</v>
      </c>
      <c r="Y186" s="64" t="str">
        <f t="shared" si="58"/>
        <v/>
      </c>
      <c r="Z186" s="42" t="str">
        <f t="shared" si="59"/>
        <v/>
      </c>
      <c r="AA186" s="42" t="str">
        <f t="shared" si="60"/>
        <v/>
      </c>
    </row>
    <row r="187" spans="1:27" s="7" customFormat="1" ht="14.25" customHeight="1" x14ac:dyDescent="0.3">
      <c r="A187" s="89">
        <v>166</v>
      </c>
      <c r="B187" s="60"/>
      <c r="C187" s="61"/>
      <c r="D187" s="62"/>
      <c r="E187" s="63"/>
      <c r="F187" s="51" t="str">
        <f t="shared" si="48"/>
        <v/>
      </c>
      <c r="G187" s="32"/>
      <c r="H187" s="35"/>
      <c r="I187" s="16"/>
      <c r="J187" s="15" t="str">
        <f t="shared" si="44"/>
        <v/>
      </c>
      <c r="K187" s="17" t="str">
        <f t="shared" si="49"/>
        <v/>
      </c>
      <c r="L187" s="17" t="str">
        <f t="shared" si="50"/>
        <v/>
      </c>
      <c r="M187" s="17" t="str">
        <f t="shared" si="51"/>
        <v/>
      </c>
      <c r="N187" s="19" t="str">
        <f t="shared" si="45"/>
        <v/>
      </c>
      <c r="O187" s="18" t="str">
        <f t="shared" si="46"/>
        <v/>
      </c>
      <c r="P187" s="18" t="str">
        <f t="shared" si="47"/>
        <v/>
      </c>
      <c r="Q187" s="18" t="str">
        <f t="shared" si="52"/>
        <v/>
      </c>
      <c r="R187" s="18" t="str">
        <f t="shared" si="53"/>
        <v/>
      </c>
      <c r="S187" s="18" t="str">
        <f t="shared" si="54"/>
        <v/>
      </c>
      <c r="T187" s="18" t="str">
        <f t="shared" si="55"/>
        <v/>
      </c>
      <c r="U187" s="40"/>
      <c r="V187" s="40"/>
      <c r="W187" s="38">
        <f t="shared" si="56"/>
        <v>0</v>
      </c>
      <c r="X187" s="50">
        <f t="shared" si="57"/>
        <v>0</v>
      </c>
      <c r="Y187" s="64" t="str">
        <f t="shared" si="58"/>
        <v/>
      </c>
      <c r="Z187" s="42" t="str">
        <f t="shared" si="59"/>
        <v/>
      </c>
      <c r="AA187" s="42" t="str">
        <f t="shared" si="60"/>
        <v/>
      </c>
    </row>
    <row r="188" spans="1:27" s="7" customFormat="1" ht="14.25" customHeight="1" x14ac:dyDescent="0.3">
      <c r="A188" s="89">
        <v>167</v>
      </c>
      <c r="B188" s="60"/>
      <c r="C188" s="61"/>
      <c r="D188" s="62"/>
      <c r="E188" s="63"/>
      <c r="F188" s="51" t="str">
        <f t="shared" si="48"/>
        <v/>
      </c>
      <c r="G188" s="32"/>
      <c r="H188" s="35"/>
      <c r="I188" s="16"/>
      <c r="J188" s="15" t="str">
        <f t="shared" si="44"/>
        <v/>
      </c>
      <c r="K188" s="17" t="str">
        <f t="shared" si="49"/>
        <v/>
      </c>
      <c r="L188" s="17" t="str">
        <f t="shared" si="50"/>
        <v/>
      </c>
      <c r="M188" s="17" t="str">
        <f t="shared" si="51"/>
        <v/>
      </c>
      <c r="N188" s="19" t="str">
        <f t="shared" si="45"/>
        <v/>
      </c>
      <c r="O188" s="18" t="str">
        <f t="shared" si="46"/>
        <v/>
      </c>
      <c r="P188" s="18" t="str">
        <f t="shared" si="47"/>
        <v/>
      </c>
      <c r="Q188" s="18" t="str">
        <f t="shared" si="52"/>
        <v/>
      </c>
      <c r="R188" s="18" t="str">
        <f t="shared" si="53"/>
        <v/>
      </c>
      <c r="S188" s="18" t="str">
        <f t="shared" si="54"/>
        <v/>
      </c>
      <c r="T188" s="18" t="str">
        <f t="shared" si="55"/>
        <v/>
      </c>
      <c r="U188" s="40"/>
      <c r="V188" s="40"/>
      <c r="W188" s="38">
        <f t="shared" si="56"/>
        <v>0</v>
      </c>
      <c r="X188" s="50">
        <f t="shared" si="57"/>
        <v>0</v>
      </c>
      <c r="Y188" s="64" t="str">
        <f t="shared" si="58"/>
        <v/>
      </c>
      <c r="Z188" s="42" t="str">
        <f t="shared" si="59"/>
        <v/>
      </c>
      <c r="AA188" s="42" t="str">
        <f t="shared" si="60"/>
        <v/>
      </c>
    </row>
    <row r="189" spans="1:27" s="7" customFormat="1" ht="14.25" customHeight="1" x14ac:dyDescent="0.3">
      <c r="A189" s="89">
        <v>168</v>
      </c>
      <c r="B189" s="60"/>
      <c r="C189" s="61"/>
      <c r="D189" s="62"/>
      <c r="E189" s="63"/>
      <c r="F189" s="51" t="str">
        <f t="shared" si="48"/>
        <v/>
      </c>
      <c r="G189" s="32"/>
      <c r="H189" s="35"/>
      <c r="I189" s="16"/>
      <c r="J189" s="15" t="str">
        <f t="shared" si="44"/>
        <v/>
      </c>
      <c r="K189" s="17" t="str">
        <f t="shared" si="49"/>
        <v/>
      </c>
      <c r="L189" s="17" t="str">
        <f t="shared" si="50"/>
        <v/>
      </c>
      <c r="M189" s="17" t="str">
        <f t="shared" si="51"/>
        <v/>
      </c>
      <c r="N189" s="19" t="str">
        <f t="shared" si="45"/>
        <v/>
      </c>
      <c r="O189" s="18" t="str">
        <f t="shared" si="46"/>
        <v/>
      </c>
      <c r="P189" s="18" t="str">
        <f t="shared" si="47"/>
        <v/>
      </c>
      <c r="Q189" s="18" t="str">
        <f t="shared" si="52"/>
        <v/>
      </c>
      <c r="R189" s="18" t="str">
        <f t="shared" si="53"/>
        <v/>
      </c>
      <c r="S189" s="18" t="str">
        <f t="shared" si="54"/>
        <v/>
      </c>
      <c r="T189" s="18" t="str">
        <f t="shared" si="55"/>
        <v/>
      </c>
      <c r="U189" s="40"/>
      <c r="V189" s="40"/>
      <c r="W189" s="38">
        <f t="shared" si="56"/>
        <v>0</v>
      </c>
      <c r="X189" s="50">
        <f t="shared" si="57"/>
        <v>0</v>
      </c>
      <c r="Y189" s="64" t="str">
        <f t="shared" si="58"/>
        <v/>
      </c>
      <c r="Z189" s="42" t="str">
        <f t="shared" si="59"/>
        <v/>
      </c>
      <c r="AA189" s="42" t="str">
        <f t="shared" si="60"/>
        <v/>
      </c>
    </row>
    <row r="190" spans="1:27" s="7" customFormat="1" ht="14.25" customHeight="1" x14ac:dyDescent="0.3">
      <c r="A190" s="89">
        <v>169</v>
      </c>
      <c r="B190" s="60"/>
      <c r="C190" s="61"/>
      <c r="D190" s="62"/>
      <c r="E190" s="63"/>
      <c r="F190" s="51" t="str">
        <f t="shared" si="48"/>
        <v/>
      </c>
      <c r="G190" s="32"/>
      <c r="H190" s="35"/>
      <c r="I190" s="16"/>
      <c r="J190" s="15" t="str">
        <f t="shared" si="44"/>
        <v/>
      </c>
      <c r="K190" s="17" t="str">
        <f t="shared" si="49"/>
        <v/>
      </c>
      <c r="L190" s="17" t="str">
        <f t="shared" si="50"/>
        <v/>
      </c>
      <c r="M190" s="17" t="str">
        <f t="shared" si="51"/>
        <v/>
      </c>
      <c r="N190" s="19" t="str">
        <f t="shared" si="45"/>
        <v/>
      </c>
      <c r="O190" s="18" t="str">
        <f t="shared" si="46"/>
        <v/>
      </c>
      <c r="P190" s="18" t="str">
        <f t="shared" si="47"/>
        <v/>
      </c>
      <c r="Q190" s="18" t="str">
        <f t="shared" si="52"/>
        <v/>
      </c>
      <c r="R190" s="18" t="str">
        <f t="shared" si="53"/>
        <v/>
      </c>
      <c r="S190" s="18" t="str">
        <f t="shared" si="54"/>
        <v/>
      </c>
      <c r="T190" s="18" t="str">
        <f t="shared" si="55"/>
        <v/>
      </c>
      <c r="U190" s="40"/>
      <c r="V190" s="40"/>
      <c r="W190" s="38">
        <f t="shared" si="56"/>
        <v>0</v>
      </c>
      <c r="X190" s="50">
        <f t="shared" si="57"/>
        <v>0</v>
      </c>
      <c r="Y190" s="64" t="str">
        <f t="shared" si="58"/>
        <v/>
      </c>
      <c r="Z190" s="42" t="str">
        <f t="shared" si="59"/>
        <v/>
      </c>
      <c r="AA190" s="42" t="str">
        <f t="shared" si="60"/>
        <v/>
      </c>
    </row>
    <row r="191" spans="1:27" s="7" customFormat="1" ht="14.25" customHeight="1" x14ac:dyDescent="0.3">
      <c r="A191" s="89">
        <v>170</v>
      </c>
      <c r="B191" s="60"/>
      <c r="C191" s="61"/>
      <c r="D191" s="62"/>
      <c r="E191" s="63"/>
      <c r="F191" s="51" t="str">
        <f t="shared" si="48"/>
        <v/>
      </c>
      <c r="G191" s="32"/>
      <c r="H191" s="35"/>
      <c r="I191" s="16"/>
      <c r="J191" s="15" t="str">
        <f t="shared" si="44"/>
        <v/>
      </c>
      <c r="K191" s="17" t="str">
        <f t="shared" si="49"/>
        <v/>
      </c>
      <c r="L191" s="17" t="str">
        <f t="shared" si="50"/>
        <v/>
      </c>
      <c r="M191" s="17" t="str">
        <f t="shared" si="51"/>
        <v/>
      </c>
      <c r="N191" s="19" t="str">
        <f t="shared" si="45"/>
        <v/>
      </c>
      <c r="O191" s="18" t="str">
        <f t="shared" si="46"/>
        <v/>
      </c>
      <c r="P191" s="18" t="str">
        <f t="shared" si="47"/>
        <v/>
      </c>
      <c r="Q191" s="18" t="str">
        <f t="shared" si="52"/>
        <v/>
      </c>
      <c r="R191" s="18" t="str">
        <f t="shared" si="53"/>
        <v/>
      </c>
      <c r="S191" s="18" t="str">
        <f t="shared" si="54"/>
        <v/>
      </c>
      <c r="T191" s="18" t="str">
        <f t="shared" si="55"/>
        <v/>
      </c>
      <c r="U191" s="40"/>
      <c r="V191" s="40"/>
      <c r="W191" s="38">
        <f t="shared" si="56"/>
        <v>0</v>
      </c>
      <c r="X191" s="50">
        <f t="shared" si="57"/>
        <v>0</v>
      </c>
      <c r="Y191" s="64" t="str">
        <f t="shared" si="58"/>
        <v/>
      </c>
      <c r="Z191" s="42" t="str">
        <f t="shared" si="59"/>
        <v/>
      </c>
      <c r="AA191" s="42" t="str">
        <f t="shared" si="60"/>
        <v/>
      </c>
    </row>
    <row r="192" spans="1:27" s="7" customFormat="1" ht="14.25" customHeight="1" x14ac:dyDescent="0.3">
      <c r="A192" s="89">
        <v>171</v>
      </c>
      <c r="B192" s="60"/>
      <c r="C192" s="61"/>
      <c r="D192" s="62"/>
      <c r="E192" s="63"/>
      <c r="F192" s="51" t="str">
        <f t="shared" si="48"/>
        <v/>
      </c>
      <c r="G192" s="32"/>
      <c r="H192" s="35"/>
      <c r="I192" s="16"/>
      <c r="J192" s="15" t="str">
        <f t="shared" si="44"/>
        <v/>
      </c>
      <c r="K192" s="17" t="str">
        <f t="shared" si="49"/>
        <v/>
      </c>
      <c r="L192" s="17" t="str">
        <f t="shared" si="50"/>
        <v/>
      </c>
      <c r="M192" s="17" t="str">
        <f t="shared" si="51"/>
        <v/>
      </c>
      <c r="N192" s="19" t="str">
        <f t="shared" si="45"/>
        <v/>
      </c>
      <c r="O192" s="18" t="str">
        <f t="shared" si="46"/>
        <v/>
      </c>
      <c r="P192" s="18" t="str">
        <f t="shared" si="47"/>
        <v/>
      </c>
      <c r="Q192" s="18" t="str">
        <f t="shared" si="52"/>
        <v/>
      </c>
      <c r="R192" s="18" t="str">
        <f t="shared" si="53"/>
        <v/>
      </c>
      <c r="S192" s="18" t="str">
        <f t="shared" si="54"/>
        <v/>
      </c>
      <c r="T192" s="18" t="str">
        <f t="shared" si="55"/>
        <v/>
      </c>
      <c r="U192" s="40"/>
      <c r="V192" s="40"/>
      <c r="W192" s="38">
        <f t="shared" si="56"/>
        <v>0</v>
      </c>
      <c r="X192" s="50">
        <f t="shared" si="57"/>
        <v>0</v>
      </c>
      <c r="Y192" s="64" t="str">
        <f t="shared" si="58"/>
        <v/>
      </c>
      <c r="Z192" s="42" t="str">
        <f t="shared" si="59"/>
        <v/>
      </c>
      <c r="AA192" s="42" t="str">
        <f t="shared" si="60"/>
        <v/>
      </c>
    </row>
    <row r="193" spans="1:27" s="7" customFormat="1" ht="14.25" customHeight="1" x14ac:dyDescent="0.3">
      <c r="A193" s="89">
        <v>172</v>
      </c>
      <c r="B193" s="60"/>
      <c r="C193" s="61"/>
      <c r="D193" s="62"/>
      <c r="E193" s="63"/>
      <c r="F193" s="51" t="str">
        <f t="shared" si="48"/>
        <v/>
      </c>
      <c r="G193" s="32"/>
      <c r="H193" s="35"/>
      <c r="I193" s="16"/>
      <c r="J193" s="15" t="str">
        <f t="shared" si="44"/>
        <v/>
      </c>
      <c r="K193" s="17" t="str">
        <f t="shared" si="49"/>
        <v/>
      </c>
      <c r="L193" s="17" t="str">
        <f t="shared" si="50"/>
        <v/>
      </c>
      <c r="M193" s="17" t="str">
        <f t="shared" si="51"/>
        <v/>
      </c>
      <c r="N193" s="19" t="str">
        <f t="shared" si="45"/>
        <v/>
      </c>
      <c r="O193" s="18" t="str">
        <f t="shared" si="46"/>
        <v/>
      </c>
      <c r="P193" s="18" t="str">
        <f t="shared" si="47"/>
        <v/>
      </c>
      <c r="Q193" s="18" t="str">
        <f t="shared" si="52"/>
        <v/>
      </c>
      <c r="R193" s="18" t="str">
        <f t="shared" si="53"/>
        <v/>
      </c>
      <c r="S193" s="18" t="str">
        <f t="shared" si="54"/>
        <v/>
      </c>
      <c r="T193" s="18" t="str">
        <f t="shared" si="55"/>
        <v/>
      </c>
      <c r="U193" s="40"/>
      <c r="V193" s="40"/>
      <c r="W193" s="38">
        <f t="shared" si="56"/>
        <v>0</v>
      </c>
      <c r="X193" s="50">
        <f t="shared" si="57"/>
        <v>0</v>
      </c>
      <c r="Y193" s="64" t="str">
        <f t="shared" si="58"/>
        <v/>
      </c>
      <c r="Z193" s="42" t="str">
        <f t="shared" si="59"/>
        <v/>
      </c>
      <c r="AA193" s="42" t="str">
        <f t="shared" si="60"/>
        <v/>
      </c>
    </row>
    <row r="194" spans="1:27" s="7" customFormat="1" ht="14.25" customHeight="1" x14ac:dyDescent="0.3">
      <c r="A194" s="89">
        <v>173</v>
      </c>
      <c r="B194" s="60"/>
      <c r="C194" s="61"/>
      <c r="D194" s="62"/>
      <c r="E194" s="63"/>
      <c r="F194" s="51" t="str">
        <f t="shared" si="48"/>
        <v/>
      </c>
      <c r="G194" s="32"/>
      <c r="H194" s="35"/>
      <c r="I194" s="16"/>
      <c r="J194" s="15" t="str">
        <f t="shared" si="44"/>
        <v/>
      </c>
      <c r="K194" s="17" t="str">
        <f t="shared" si="49"/>
        <v/>
      </c>
      <c r="L194" s="17" t="str">
        <f t="shared" si="50"/>
        <v/>
      </c>
      <c r="M194" s="17" t="str">
        <f t="shared" si="51"/>
        <v/>
      </c>
      <c r="N194" s="19" t="str">
        <f t="shared" si="45"/>
        <v/>
      </c>
      <c r="O194" s="18" t="str">
        <f t="shared" si="46"/>
        <v/>
      </c>
      <c r="P194" s="18" t="str">
        <f t="shared" si="47"/>
        <v/>
      </c>
      <c r="Q194" s="18" t="str">
        <f t="shared" si="52"/>
        <v/>
      </c>
      <c r="R194" s="18" t="str">
        <f t="shared" si="53"/>
        <v/>
      </c>
      <c r="S194" s="18" t="str">
        <f t="shared" si="54"/>
        <v/>
      </c>
      <c r="T194" s="18" t="str">
        <f t="shared" si="55"/>
        <v/>
      </c>
      <c r="U194" s="40"/>
      <c r="V194" s="40"/>
      <c r="W194" s="38">
        <f t="shared" si="56"/>
        <v>0</v>
      </c>
      <c r="X194" s="50">
        <f t="shared" si="57"/>
        <v>0</v>
      </c>
      <c r="Y194" s="64" t="str">
        <f t="shared" si="58"/>
        <v/>
      </c>
      <c r="Z194" s="42" t="str">
        <f t="shared" si="59"/>
        <v/>
      </c>
      <c r="AA194" s="42" t="str">
        <f t="shared" si="60"/>
        <v/>
      </c>
    </row>
    <row r="195" spans="1:27" s="7" customFormat="1" ht="14.25" customHeight="1" x14ac:dyDescent="0.3">
      <c r="A195" s="89">
        <v>174</v>
      </c>
      <c r="B195" s="60"/>
      <c r="C195" s="61"/>
      <c r="D195" s="62"/>
      <c r="E195" s="63"/>
      <c r="F195" s="51" t="str">
        <f t="shared" si="48"/>
        <v/>
      </c>
      <c r="G195" s="32"/>
      <c r="H195" s="35"/>
      <c r="I195" s="16"/>
      <c r="J195" s="15" t="str">
        <f t="shared" si="44"/>
        <v/>
      </c>
      <c r="K195" s="17" t="str">
        <f t="shared" si="49"/>
        <v/>
      </c>
      <c r="L195" s="17" t="str">
        <f t="shared" si="50"/>
        <v/>
      </c>
      <c r="M195" s="17" t="str">
        <f t="shared" si="51"/>
        <v/>
      </c>
      <c r="N195" s="19" t="str">
        <f t="shared" si="45"/>
        <v/>
      </c>
      <c r="O195" s="18" t="str">
        <f t="shared" si="46"/>
        <v/>
      </c>
      <c r="P195" s="18" t="str">
        <f t="shared" si="47"/>
        <v/>
      </c>
      <c r="Q195" s="18" t="str">
        <f t="shared" si="52"/>
        <v/>
      </c>
      <c r="R195" s="18" t="str">
        <f t="shared" si="53"/>
        <v/>
      </c>
      <c r="S195" s="18" t="str">
        <f t="shared" si="54"/>
        <v/>
      </c>
      <c r="T195" s="18" t="str">
        <f t="shared" si="55"/>
        <v/>
      </c>
      <c r="U195" s="40"/>
      <c r="V195" s="40"/>
      <c r="W195" s="38">
        <f t="shared" si="56"/>
        <v>0</v>
      </c>
      <c r="X195" s="50">
        <f t="shared" si="57"/>
        <v>0</v>
      </c>
      <c r="Y195" s="64" t="str">
        <f t="shared" si="58"/>
        <v/>
      </c>
      <c r="Z195" s="42" t="str">
        <f t="shared" si="59"/>
        <v/>
      </c>
      <c r="AA195" s="42" t="str">
        <f t="shared" si="60"/>
        <v/>
      </c>
    </row>
    <row r="196" spans="1:27" s="7" customFormat="1" ht="14.25" customHeight="1" x14ac:dyDescent="0.3">
      <c r="A196" s="89">
        <v>175</v>
      </c>
      <c r="B196" s="60"/>
      <c r="C196" s="61"/>
      <c r="D196" s="62"/>
      <c r="E196" s="63"/>
      <c r="F196" s="51" t="str">
        <f t="shared" si="48"/>
        <v/>
      </c>
      <c r="G196" s="32"/>
      <c r="H196" s="35"/>
      <c r="I196" s="16"/>
      <c r="J196" s="15" t="str">
        <f t="shared" si="44"/>
        <v/>
      </c>
      <c r="K196" s="17" t="str">
        <f t="shared" si="49"/>
        <v/>
      </c>
      <c r="L196" s="17" t="str">
        <f t="shared" si="50"/>
        <v/>
      </c>
      <c r="M196" s="17" t="str">
        <f t="shared" si="51"/>
        <v/>
      </c>
      <c r="N196" s="19" t="str">
        <f t="shared" si="45"/>
        <v/>
      </c>
      <c r="O196" s="18" t="str">
        <f t="shared" si="46"/>
        <v/>
      </c>
      <c r="P196" s="18" t="str">
        <f t="shared" si="47"/>
        <v/>
      </c>
      <c r="Q196" s="18" t="str">
        <f t="shared" si="52"/>
        <v/>
      </c>
      <c r="R196" s="18" t="str">
        <f t="shared" si="53"/>
        <v/>
      </c>
      <c r="S196" s="18" t="str">
        <f t="shared" si="54"/>
        <v/>
      </c>
      <c r="T196" s="18" t="str">
        <f t="shared" si="55"/>
        <v/>
      </c>
      <c r="U196" s="40"/>
      <c r="V196" s="40"/>
      <c r="W196" s="38">
        <f t="shared" si="56"/>
        <v>0</v>
      </c>
      <c r="X196" s="50">
        <f t="shared" si="57"/>
        <v>0</v>
      </c>
      <c r="Y196" s="64" t="str">
        <f t="shared" si="58"/>
        <v/>
      </c>
      <c r="Z196" s="42" t="str">
        <f t="shared" si="59"/>
        <v/>
      </c>
      <c r="AA196" s="42" t="str">
        <f t="shared" si="60"/>
        <v/>
      </c>
    </row>
    <row r="197" spans="1:27" s="7" customFormat="1" ht="14.25" customHeight="1" x14ac:dyDescent="0.3">
      <c r="A197" s="89">
        <v>176</v>
      </c>
      <c r="B197" s="60"/>
      <c r="C197" s="61"/>
      <c r="D197" s="62"/>
      <c r="E197" s="63"/>
      <c r="F197" s="51" t="str">
        <f t="shared" si="48"/>
        <v/>
      </c>
      <c r="G197" s="32"/>
      <c r="H197" s="35"/>
      <c r="I197" s="16"/>
      <c r="J197" s="15" t="str">
        <f t="shared" si="44"/>
        <v/>
      </c>
      <c r="K197" s="17" t="str">
        <f t="shared" si="49"/>
        <v/>
      </c>
      <c r="L197" s="17" t="str">
        <f t="shared" si="50"/>
        <v/>
      </c>
      <c r="M197" s="17" t="str">
        <f t="shared" si="51"/>
        <v/>
      </c>
      <c r="N197" s="19" t="str">
        <f t="shared" si="45"/>
        <v/>
      </c>
      <c r="O197" s="18" t="str">
        <f t="shared" si="46"/>
        <v/>
      </c>
      <c r="P197" s="18" t="str">
        <f t="shared" si="47"/>
        <v/>
      </c>
      <c r="Q197" s="18" t="str">
        <f t="shared" si="52"/>
        <v/>
      </c>
      <c r="R197" s="18" t="str">
        <f t="shared" si="53"/>
        <v/>
      </c>
      <c r="S197" s="18" t="str">
        <f t="shared" si="54"/>
        <v/>
      </c>
      <c r="T197" s="18" t="str">
        <f t="shared" si="55"/>
        <v/>
      </c>
      <c r="U197" s="40"/>
      <c r="V197" s="40"/>
      <c r="W197" s="38">
        <f t="shared" si="56"/>
        <v>0</v>
      </c>
      <c r="X197" s="50">
        <f t="shared" si="57"/>
        <v>0</v>
      </c>
      <c r="Y197" s="64" t="str">
        <f t="shared" si="58"/>
        <v/>
      </c>
      <c r="Z197" s="42" t="str">
        <f t="shared" si="59"/>
        <v/>
      </c>
      <c r="AA197" s="42" t="str">
        <f t="shared" si="60"/>
        <v/>
      </c>
    </row>
    <row r="198" spans="1:27" s="7" customFormat="1" ht="14.25" customHeight="1" x14ac:dyDescent="0.3">
      <c r="A198" s="89">
        <v>177</v>
      </c>
      <c r="B198" s="60"/>
      <c r="C198" s="61"/>
      <c r="D198" s="62"/>
      <c r="E198" s="63"/>
      <c r="F198" s="51" t="str">
        <f t="shared" si="48"/>
        <v/>
      </c>
      <c r="G198" s="32"/>
      <c r="H198" s="35"/>
      <c r="I198" s="16"/>
      <c r="J198" s="15" t="str">
        <f t="shared" si="44"/>
        <v/>
      </c>
      <c r="K198" s="17" t="str">
        <f t="shared" si="49"/>
        <v/>
      </c>
      <c r="L198" s="17" t="str">
        <f t="shared" si="50"/>
        <v/>
      </c>
      <c r="M198" s="17" t="str">
        <f t="shared" si="51"/>
        <v/>
      </c>
      <c r="N198" s="19" t="str">
        <f t="shared" si="45"/>
        <v/>
      </c>
      <c r="O198" s="18" t="str">
        <f t="shared" si="46"/>
        <v/>
      </c>
      <c r="P198" s="18" t="str">
        <f t="shared" si="47"/>
        <v/>
      </c>
      <c r="Q198" s="18" t="str">
        <f t="shared" si="52"/>
        <v/>
      </c>
      <c r="R198" s="18" t="str">
        <f t="shared" si="53"/>
        <v/>
      </c>
      <c r="S198" s="18" t="str">
        <f t="shared" si="54"/>
        <v/>
      </c>
      <c r="T198" s="18" t="str">
        <f t="shared" si="55"/>
        <v/>
      </c>
      <c r="U198" s="40"/>
      <c r="V198" s="40"/>
      <c r="W198" s="38">
        <f t="shared" si="56"/>
        <v>0</v>
      </c>
      <c r="X198" s="50">
        <f t="shared" si="57"/>
        <v>0</v>
      </c>
      <c r="Y198" s="64" t="str">
        <f t="shared" si="58"/>
        <v/>
      </c>
      <c r="Z198" s="42" t="str">
        <f t="shared" si="59"/>
        <v/>
      </c>
      <c r="AA198" s="42" t="str">
        <f t="shared" si="60"/>
        <v/>
      </c>
    </row>
    <row r="199" spans="1:27" s="7" customFormat="1" ht="14.25" customHeight="1" x14ac:dyDescent="0.3">
      <c r="A199" s="89">
        <v>178</v>
      </c>
      <c r="B199" s="60"/>
      <c r="C199" s="61"/>
      <c r="D199" s="62"/>
      <c r="E199" s="63"/>
      <c r="F199" s="51" t="str">
        <f t="shared" si="48"/>
        <v/>
      </c>
      <c r="G199" s="32"/>
      <c r="H199" s="35"/>
      <c r="I199" s="16"/>
      <c r="J199" s="15" t="str">
        <f t="shared" si="44"/>
        <v/>
      </c>
      <c r="K199" s="17" t="str">
        <f t="shared" si="49"/>
        <v/>
      </c>
      <c r="L199" s="17" t="str">
        <f t="shared" si="50"/>
        <v/>
      </c>
      <c r="M199" s="17" t="str">
        <f t="shared" si="51"/>
        <v/>
      </c>
      <c r="N199" s="19" t="str">
        <f t="shared" si="45"/>
        <v/>
      </c>
      <c r="O199" s="18" t="str">
        <f t="shared" si="46"/>
        <v/>
      </c>
      <c r="P199" s="18" t="str">
        <f t="shared" si="47"/>
        <v/>
      </c>
      <c r="Q199" s="18" t="str">
        <f t="shared" si="52"/>
        <v/>
      </c>
      <c r="R199" s="18" t="str">
        <f t="shared" si="53"/>
        <v/>
      </c>
      <c r="S199" s="18" t="str">
        <f t="shared" si="54"/>
        <v/>
      </c>
      <c r="T199" s="18" t="str">
        <f t="shared" si="55"/>
        <v/>
      </c>
      <c r="U199" s="40"/>
      <c r="V199" s="40"/>
      <c r="W199" s="38">
        <f t="shared" si="56"/>
        <v>0</v>
      </c>
      <c r="X199" s="50">
        <f t="shared" si="57"/>
        <v>0</v>
      </c>
      <c r="Y199" s="64" t="str">
        <f t="shared" si="58"/>
        <v/>
      </c>
      <c r="Z199" s="42" t="str">
        <f t="shared" si="59"/>
        <v/>
      </c>
      <c r="AA199" s="42" t="str">
        <f t="shared" si="60"/>
        <v/>
      </c>
    </row>
    <row r="200" spans="1:27" s="7" customFormat="1" ht="14.25" customHeight="1" x14ac:dyDescent="0.3">
      <c r="A200" s="89">
        <v>179</v>
      </c>
      <c r="B200" s="60"/>
      <c r="C200" s="61"/>
      <c r="D200" s="62"/>
      <c r="E200" s="63"/>
      <c r="F200" s="51" t="str">
        <f t="shared" si="48"/>
        <v/>
      </c>
      <c r="G200" s="32"/>
      <c r="H200" s="35"/>
      <c r="I200" s="16"/>
      <c r="J200" s="15" t="str">
        <f t="shared" si="44"/>
        <v/>
      </c>
      <c r="K200" s="17" t="str">
        <f t="shared" si="49"/>
        <v/>
      </c>
      <c r="L200" s="17" t="str">
        <f t="shared" si="50"/>
        <v/>
      </c>
      <c r="M200" s="17" t="str">
        <f t="shared" si="51"/>
        <v/>
      </c>
      <c r="N200" s="19" t="str">
        <f t="shared" si="45"/>
        <v/>
      </c>
      <c r="O200" s="18" t="str">
        <f t="shared" si="46"/>
        <v/>
      </c>
      <c r="P200" s="18" t="str">
        <f t="shared" si="47"/>
        <v/>
      </c>
      <c r="Q200" s="18" t="str">
        <f t="shared" si="52"/>
        <v/>
      </c>
      <c r="R200" s="18" t="str">
        <f t="shared" si="53"/>
        <v/>
      </c>
      <c r="S200" s="18" t="str">
        <f t="shared" si="54"/>
        <v/>
      </c>
      <c r="T200" s="18" t="str">
        <f t="shared" si="55"/>
        <v/>
      </c>
      <c r="U200" s="40"/>
      <c r="V200" s="40"/>
      <c r="W200" s="38">
        <f t="shared" si="56"/>
        <v>0</v>
      </c>
      <c r="X200" s="50">
        <f t="shared" si="57"/>
        <v>0</v>
      </c>
      <c r="Y200" s="64" t="str">
        <f t="shared" si="58"/>
        <v/>
      </c>
      <c r="Z200" s="42" t="str">
        <f t="shared" si="59"/>
        <v/>
      </c>
      <c r="AA200" s="42" t="str">
        <f t="shared" si="60"/>
        <v/>
      </c>
    </row>
    <row r="201" spans="1:27" s="7" customFormat="1" ht="14.25" customHeight="1" x14ac:dyDescent="0.3">
      <c r="A201" s="89">
        <v>180</v>
      </c>
      <c r="B201" s="60"/>
      <c r="C201" s="61"/>
      <c r="D201" s="62"/>
      <c r="E201" s="63"/>
      <c r="F201" s="51" t="str">
        <f t="shared" si="48"/>
        <v/>
      </c>
      <c r="G201" s="32"/>
      <c r="H201" s="35"/>
      <c r="I201" s="16"/>
      <c r="J201" s="15" t="str">
        <f t="shared" si="44"/>
        <v/>
      </c>
      <c r="K201" s="17" t="str">
        <f t="shared" si="49"/>
        <v/>
      </c>
      <c r="L201" s="17" t="str">
        <f t="shared" si="50"/>
        <v/>
      </c>
      <c r="M201" s="17" t="str">
        <f t="shared" si="51"/>
        <v/>
      </c>
      <c r="N201" s="19" t="str">
        <f t="shared" si="45"/>
        <v/>
      </c>
      <c r="O201" s="18" t="str">
        <f t="shared" si="46"/>
        <v/>
      </c>
      <c r="P201" s="18" t="str">
        <f t="shared" si="47"/>
        <v/>
      </c>
      <c r="Q201" s="18" t="str">
        <f t="shared" si="52"/>
        <v/>
      </c>
      <c r="R201" s="18" t="str">
        <f t="shared" si="53"/>
        <v/>
      </c>
      <c r="S201" s="18" t="str">
        <f t="shared" si="54"/>
        <v/>
      </c>
      <c r="T201" s="18" t="str">
        <f t="shared" si="55"/>
        <v/>
      </c>
      <c r="U201" s="40"/>
      <c r="V201" s="40"/>
      <c r="W201" s="38">
        <f t="shared" si="56"/>
        <v>0</v>
      </c>
      <c r="X201" s="50">
        <f t="shared" si="57"/>
        <v>0</v>
      </c>
      <c r="Y201" s="64" t="str">
        <f t="shared" si="58"/>
        <v/>
      </c>
      <c r="Z201" s="42" t="str">
        <f t="shared" si="59"/>
        <v/>
      </c>
      <c r="AA201" s="42" t="str">
        <f t="shared" si="60"/>
        <v/>
      </c>
    </row>
    <row r="202" spans="1:27" s="7" customFormat="1" ht="14.25" customHeight="1" x14ac:dyDescent="0.3">
      <c r="A202" s="89">
        <v>181</v>
      </c>
      <c r="B202" s="60"/>
      <c r="C202" s="61"/>
      <c r="D202" s="62"/>
      <c r="E202" s="63"/>
      <c r="F202" s="51" t="str">
        <f t="shared" si="48"/>
        <v/>
      </c>
      <c r="G202" s="32"/>
      <c r="H202" s="35"/>
      <c r="I202" s="16"/>
      <c r="J202" s="15" t="str">
        <f t="shared" si="44"/>
        <v/>
      </c>
      <c r="K202" s="17" t="str">
        <f t="shared" si="49"/>
        <v/>
      </c>
      <c r="L202" s="17" t="str">
        <f t="shared" si="50"/>
        <v/>
      </c>
      <c r="M202" s="17" t="str">
        <f t="shared" si="51"/>
        <v/>
      </c>
      <c r="N202" s="19" t="str">
        <f t="shared" si="45"/>
        <v/>
      </c>
      <c r="O202" s="18" t="str">
        <f t="shared" si="46"/>
        <v/>
      </c>
      <c r="P202" s="18" t="str">
        <f t="shared" si="47"/>
        <v/>
      </c>
      <c r="Q202" s="18" t="str">
        <f t="shared" si="52"/>
        <v/>
      </c>
      <c r="R202" s="18" t="str">
        <f t="shared" si="53"/>
        <v/>
      </c>
      <c r="S202" s="18" t="str">
        <f t="shared" si="54"/>
        <v/>
      </c>
      <c r="T202" s="18" t="str">
        <f t="shared" si="55"/>
        <v/>
      </c>
      <c r="U202" s="40"/>
      <c r="V202" s="40"/>
      <c r="W202" s="38">
        <f t="shared" si="56"/>
        <v>0</v>
      </c>
      <c r="X202" s="50">
        <f t="shared" si="57"/>
        <v>0</v>
      </c>
      <c r="Y202" s="64" t="str">
        <f t="shared" si="58"/>
        <v/>
      </c>
      <c r="Z202" s="42" t="str">
        <f t="shared" si="59"/>
        <v/>
      </c>
      <c r="AA202" s="42" t="str">
        <f t="shared" si="60"/>
        <v/>
      </c>
    </row>
    <row r="203" spans="1:27" s="7" customFormat="1" ht="14.25" customHeight="1" x14ac:dyDescent="0.3">
      <c r="A203" s="89">
        <v>182</v>
      </c>
      <c r="B203" s="60"/>
      <c r="C203" s="61"/>
      <c r="D203" s="62"/>
      <c r="E203" s="63"/>
      <c r="F203" s="51" t="str">
        <f t="shared" si="48"/>
        <v/>
      </c>
      <c r="G203" s="32"/>
      <c r="H203" s="35"/>
      <c r="I203" s="16"/>
      <c r="J203" s="15" t="str">
        <f t="shared" si="44"/>
        <v/>
      </c>
      <c r="K203" s="17" t="str">
        <f t="shared" si="49"/>
        <v/>
      </c>
      <c r="L203" s="17" t="str">
        <f t="shared" si="50"/>
        <v/>
      </c>
      <c r="M203" s="17" t="str">
        <f t="shared" si="51"/>
        <v/>
      </c>
      <c r="N203" s="19" t="str">
        <f t="shared" si="45"/>
        <v/>
      </c>
      <c r="O203" s="18" t="str">
        <f t="shared" si="46"/>
        <v/>
      </c>
      <c r="P203" s="18" t="str">
        <f t="shared" si="47"/>
        <v/>
      </c>
      <c r="Q203" s="18" t="str">
        <f t="shared" si="52"/>
        <v/>
      </c>
      <c r="R203" s="18" t="str">
        <f t="shared" si="53"/>
        <v/>
      </c>
      <c r="S203" s="18" t="str">
        <f t="shared" si="54"/>
        <v/>
      </c>
      <c r="T203" s="18" t="str">
        <f t="shared" si="55"/>
        <v/>
      </c>
      <c r="U203" s="40"/>
      <c r="V203" s="40"/>
      <c r="W203" s="38">
        <f t="shared" si="56"/>
        <v>0</v>
      </c>
      <c r="X203" s="50">
        <f t="shared" si="57"/>
        <v>0</v>
      </c>
      <c r="Y203" s="64" t="str">
        <f t="shared" si="58"/>
        <v/>
      </c>
      <c r="Z203" s="42" t="str">
        <f t="shared" si="59"/>
        <v/>
      </c>
      <c r="AA203" s="42" t="str">
        <f t="shared" si="60"/>
        <v/>
      </c>
    </row>
    <row r="204" spans="1:27" s="7" customFormat="1" ht="14.25" customHeight="1" x14ac:dyDescent="0.3">
      <c r="A204" s="89">
        <v>183</v>
      </c>
      <c r="B204" s="60"/>
      <c r="C204" s="61"/>
      <c r="D204" s="62"/>
      <c r="E204" s="63"/>
      <c r="F204" s="51" t="str">
        <f t="shared" si="48"/>
        <v/>
      </c>
      <c r="G204" s="32"/>
      <c r="H204" s="35"/>
      <c r="I204" s="16"/>
      <c r="J204" s="15" t="str">
        <f t="shared" si="44"/>
        <v/>
      </c>
      <c r="K204" s="17" t="str">
        <f t="shared" si="49"/>
        <v/>
      </c>
      <c r="L204" s="17" t="str">
        <f t="shared" si="50"/>
        <v/>
      </c>
      <c r="M204" s="17" t="str">
        <f t="shared" si="51"/>
        <v/>
      </c>
      <c r="N204" s="19" t="str">
        <f t="shared" si="45"/>
        <v/>
      </c>
      <c r="O204" s="18" t="str">
        <f t="shared" si="46"/>
        <v/>
      </c>
      <c r="P204" s="18" t="str">
        <f t="shared" si="47"/>
        <v/>
      </c>
      <c r="Q204" s="18" t="str">
        <f t="shared" si="52"/>
        <v/>
      </c>
      <c r="R204" s="18" t="str">
        <f t="shared" si="53"/>
        <v/>
      </c>
      <c r="S204" s="18" t="str">
        <f t="shared" si="54"/>
        <v/>
      </c>
      <c r="T204" s="18" t="str">
        <f t="shared" si="55"/>
        <v/>
      </c>
      <c r="U204" s="40"/>
      <c r="V204" s="40"/>
      <c r="W204" s="38">
        <f t="shared" si="56"/>
        <v>0</v>
      </c>
      <c r="X204" s="50">
        <f t="shared" si="57"/>
        <v>0</v>
      </c>
      <c r="Y204" s="64" t="str">
        <f t="shared" si="58"/>
        <v/>
      </c>
      <c r="Z204" s="42" t="str">
        <f t="shared" si="59"/>
        <v/>
      </c>
      <c r="AA204" s="42" t="str">
        <f t="shared" si="60"/>
        <v/>
      </c>
    </row>
    <row r="205" spans="1:27" s="7" customFormat="1" ht="14.25" customHeight="1" x14ac:dyDescent="0.3">
      <c r="A205" s="89">
        <v>184</v>
      </c>
      <c r="B205" s="60"/>
      <c r="C205" s="61"/>
      <c r="D205" s="62"/>
      <c r="E205" s="63"/>
      <c r="F205" s="51" t="str">
        <f t="shared" si="48"/>
        <v/>
      </c>
      <c r="G205" s="32"/>
      <c r="H205" s="35"/>
      <c r="I205" s="16"/>
      <c r="J205" s="15" t="str">
        <f t="shared" si="44"/>
        <v/>
      </c>
      <c r="K205" s="17" t="str">
        <f t="shared" si="49"/>
        <v/>
      </c>
      <c r="L205" s="17" t="str">
        <f t="shared" si="50"/>
        <v/>
      </c>
      <c r="M205" s="17" t="str">
        <f t="shared" si="51"/>
        <v/>
      </c>
      <c r="N205" s="19" t="str">
        <f t="shared" si="45"/>
        <v/>
      </c>
      <c r="O205" s="18" t="str">
        <f t="shared" si="46"/>
        <v/>
      </c>
      <c r="P205" s="18" t="str">
        <f t="shared" si="47"/>
        <v/>
      </c>
      <c r="Q205" s="18" t="str">
        <f t="shared" si="52"/>
        <v/>
      </c>
      <c r="R205" s="18" t="str">
        <f t="shared" si="53"/>
        <v/>
      </c>
      <c r="S205" s="18" t="str">
        <f t="shared" si="54"/>
        <v/>
      </c>
      <c r="T205" s="18" t="str">
        <f t="shared" si="55"/>
        <v/>
      </c>
      <c r="U205" s="40"/>
      <c r="V205" s="40"/>
      <c r="W205" s="38">
        <f t="shared" si="56"/>
        <v>0</v>
      </c>
      <c r="X205" s="50">
        <f t="shared" si="57"/>
        <v>0</v>
      </c>
      <c r="Y205" s="64" t="str">
        <f t="shared" si="58"/>
        <v/>
      </c>
      <c r="Z205" s="42" t="str">
        <f t="shared" si="59"/>
        <v/>
      </c>
      <c r="AA205" s="42" t="str">
        <f t="shared" si="60"/>
        <v/>
      </c>
    </row>
    <row r="206" spans="1:27" s="7" customFormat="1" ht="14.25" customHeight="1" x14ac:dyDescent="0.3">
      <c r="A206" s="89">
        <v>185</v>
      </c>
      <c r="B206" s="60"/>
      <c r="C206" s="61"/>
      <c r="D206" s="62"/>
      <c r="E206" s="63"/>
      <c r="F206" s="51" t="str">
        <f t="shared" si="48"/>
        <v/>
      </c>
      <c r="G206" s="32"/>
      <c r="H206" s="35"/>
      <c r="I206" s="16"/>
      <c r="J206" s="15" t="str">
        <f t="shared" si="44"/>
        <v/>
      </c>
      <c r="K206" s="17" t="str">
        <f t="shared" si="49"/>
        <v/>
      </c>
      <c r="L206" s="17" t="str">
        <f t="shared" si="50"/>
        <v/>
      </c>
      <c r="M206" s="17" t="str">
        <f t="shared" si="51"/>
        <v/>
      </c>
      <c r="N206" s="19" t="str">
        <f t="shared" si="45"/>
        <v/>
      </c>
      <c r="O206" s="18" t="str">
        <f t="shared" si="46"/>
        <v/>
      </c>
      <c r="P206" s="18" t="str">
        <f t="shared" si="47"/>
        <v/>
      </c>
      <c r="Q206" s="18" t="str">
        <f t="shared" si="52"/>
        <v/>
      </c>
      <c r="R206" s="18" t="str">
        <f t="shared" si="53"/>
        <v/>
      </c>
      <c r="S206" s="18" t="str">
        <f t="shared" si="54"/>
        <v/>
      </c>
      <c r="T206" s="18" t="str">
        <f t="shared" si="55"/>
        <v/>
      </c>
      <c r="U206" s="40"/>
      <c r="V206" s="40"/>
      <c r="W206" s="38">
        <f t="shared" si="56"/>
        <v>0</v>
      </c>
      <c r="X206" s="50">
        <f t="shared" si="57"/>
        <v>0</v>
      </c>
      <c r="Y206" s="64" t="str">
        <f t="shared" si="58"/>
        <v/>
      </c>
      <c r="Z206" s="42" t="str">
        <f t="shared" si="59"/>
        <v/>
      </c>
      <c r="AA206" s="42" t="str">
        <f t="shared" si="60"/>
        <v/>
      </c>
    </row>
    <row r="207" spans="1:27" s="7" customFormat="1" ht="14.25" customHeight="1" x14ac:dyDescent="0.3">
      <c r="A207" s="89">
        <v>186</v>
      </c>
      <c r="B207" s="60"/>
      <c r="C207" s="61"/>
      <c r="D207" s="62"/>
      <c r="E207" s="63"/>
      <c r="F207" s="51" t="str">
        <f t="shared" si="48"/>
        <v/>
      </c>
      <c r="G207" s="32"/>
      <c r="H207" s="35"/>
      <c r="I207" s="16"/>
      <c r="J207" s="15" t="str">
        <f t="shared" si="44"/>
        <v/>
      </c>
      <c r="K207" s="17" t="str">
        <f t="shared" si="49"/>
        <v/>
      </c>
      <c r="L207" s="17" t="str">
        <f t="shared" si="50"/>
        <v/>
      </c>
      <c r="M207" s="17" t="str">
        <f t="shared" si="51"/>
        <v/>
      </c>
      <c r="N207" s="19" t="str">
        <f t="shared" si="45"/>
        <v/>
      </c>
      <c r="O207" s="18" t="str">
        <f t="shared" si="46"/>
        <v/>
      </c>
      <c r="P207" s="18" t="str">
        <f t="shared" si="47"/>
        <v/>
      </c>
      <c r="Q207" s="18" t="str">
        <f t="shared" si="52"/>
        <v/>
      </c>
      <c r="R207" s="18" t="str">
        <f t="shared" si="53"/>
        <v/>
      </c>
      <c r="S207" s="18" t="str">
        <f t="shared" si="54"/>
        <v/>
      </c>
      <c r="T207" s="18" t="str">
        <f t="shared" si="55"/>
        <v/>
      </c>
      <c r="U207" s="40"/>
      <c r="V207" s="40"/>
      <c r="W207" s="38">
        <f t="shared" si="56"/>
        <v>0</v>
      </c>
      <c r="X207" s="50">
        <f t="shared" si="57"/>
        <v>0</v>
      </c>
      <c r="Y207" s="64" t="str">
        <f t="shared" si="58"/>
        <v/>
      </c>
      <c r="Z207" s="42" t="str">
        <f t="shared" si="59"/>
        <v/>
      </c>
      <c r="AA207" s="42" t="str">
        <f t="shared" si="60"/>
        <v/>
      </c>
    </row>
    <row r="208" spans="1:27" s="7" customFormat="1" ht="14.25" customHeight="1" x14ac:dyDescent="0.3">
      <c r="A208" s="89">
        <v>187</v>
      </c>
      <c r="B208" s="60"/>
      <c r="C208" s="61"/>
      <c r="D208" s="62"/>
      <c r="E208" s="63"/>
      <c r="F208" s="51" t="str">
        <f t="shared" si="48"/>
        <v/>
      </c>
      <c r="G208" s="32"/>
      <c r="H208" s="35"/>
      <c r="I208" s="16"/>
      <c r="J208" s="15" t="str">
        <f t="shared" si="44"/>
        <v/>
      </c>
      <c r="K208" s="17" t="str">
        <f t="shared" si="49"/>
        <v/>
      </c>
      <c r="L208" s="17" t="str">
        <f t="shared" si="50"/>
        <v/>
      </c>
      <c r="M208" s="17" t="str">
        <f t="shared" si="51"/>
        <v/>
      </c>
      <c r="N208" s="19" t="str">
        <f t="shared" si="45"/>
        <v/>
      </c>
      <c r="O208" s="18" t="str">
        <f t="shared" si="46"/>
        <v/>
      </c>
      <c r="P208" s="18" t="str">
        <f t="shared" si="47"/>
        <v/>
      </c>
      <c r="Q208" s="18" t="str">
        <f t="shared" si="52"/>
        <v/>
      </c>
      <c r="R208" s="18" t="str">
        <f t="shared" si="53"/>
        <v/>
      </c>
      <c r="S208" s="18" t="str">
        <f t="shared" si="54"/>
        <v/>
      </c>
      <c r="T208" s="18" t="str">
        <f t="shared" si="55"/>
        <v/>
      </c>
      <c r="U208" s="40"/>
      <c r="V208" s="40"/>
      <c r="W208" s="38">
        <f t="shared" si="56"/>
        <v>0</v>
      </c>
      <c r="X208" s="50">
        <f t="shared" si="57"/>
        <v>0</v>
      </c>
      <c r="Y208" s="64" t="str">
        <f t="shared" si="58"/>
        <v/>
      </c>
      <c r="Z208" s="42" t="str">
        <f t="shared" si="59"/>
        <v/>
      </c>
      <c r="AA208" s="42" t="str">
        <f t="shared" si="60"/>
        <v/>
      </c>
    </row>
    <row r="209" spans="1:27" s="7" customFormat="1" ht="14.25" customHeight="1" x14ac:dyDescent="0.3">
      <c r="A209" s="89">
        <v>188</v>
      </c>
      <c r="B209" s="60"/>
      <c r="C209" s="61"/>
      <c r="D209" s="62"/>
      <c r="E209" s="63"/>
      <c r="F209" s="51" t="str">
        <f t="shared" si="48"/>
        <v/>
      </c>
      <c r="G209" s="32"/>
      <c r="H209" s="35"/>
      <c r="I209" s="16"/>
      <c r="J209" s="15" t="str">
        <f t="shared" si="44"/>
        <v/>
      </c>
      <c r="K209" s="17" t="str">
        <f t="shared" si="49"/>
        <v/>
      </c>
      <c r="L209" s="17" t="str">
        <f t="shared" si="50"/>
        <v/>
      </c>
      <c r="M209" s="17" t="str">
        <f t="shared" si="51"/>
        <v/>
      </c>
      <c r="N209" s="19" t="str">
        <f t="shared" si="45"/>
        <v/>
      </c>
      <c r="O209" s="18" t="str">
        <f t="shared" si="46"/>
        <v/>
      </c>
      <c r="P209" s="18" t="str">
        <f t="shared" si="47"/>
        <v/>
      </c>
      <c r="Q209" s="18" t="str">
        <f t="shared" si="52"/>
        <v/>
      </c>
      <c r="R209" s="18" t="str">
        <f t="shared" si="53"/>
        <v/>
      </c>
      <c r="S209" s="18" t="str">
        <f t="shared" si="54"/>
        <v/>
      </c>
      <c r="T209" s="18" t="str">
        <f t="shared" si="55"/>
        <v/>
      </c>
      <c r="U209" s="40"/>
      <c r="V209" s="40"/>
      <c r="W209" s="38">
        <f t="shared" si="56"/>
        <v>0</v>
      </c>
      <c r="X209" s="50">
        <f t="shared" si="57"/>
        <v>0</v>
      </c>
      <c r="Y209" s="64" t="str">
        <f t="shared" si="58"/>
        <v/>
      </c>
      <c r="Z209" s="42" t="str">
        <f t="shared" si="59"/>
        <v/>
      </c>
      <c r="AA209" s="42" t="str">
        <f t="shared" si="60"/>
        <v/>
      </c>
    </row>
    <row r="210" spans="1:27" s="7" customFormat="1" ht="14.25" customHeight="1" x14ac:dyDescent="0.3">
      <c r="A210" s="89">
        <v>189</v>
      </c>
      <c r="B210" s="60"/>
      <c r="C210" s="61"/>
      <c r="D210" s="62"/>
      <c r="E210" s="63"/>
      <c r="F210" s="51" t="str">
        <f t="shared" si="48"/>
        <v/>
      </c>
      <c r="G210" s="32"/>
      <c r="H210" s="35"/>
      <c r="I210" s="16"/>
      <c r="J210" s="15" t="str">
        <f t="shared" si="44"/>
        <v/>
      </c>
      <c r="K210" s="17" t="str">
        <f t="shared" si="49"/>
        <v/>
      </c>
      <c r="L210" s="17" t="str">
        <f t="shared" si="50"/>
        <v/>
      </c>
      <c r="M210" s="17" t="str">
        <f t="shared" si="51"/>
        <v/>
      </c>
      <c r="N210" s="19" t="str">
        <f t="shared" si="45"/>
        <v/>
      </c>
      <c r="O210" s="18" t="str">
        <f t="shared" si="46"/>
        <v/>
      </c>
      <c r="P210" s="18" t="str">
        <f t="shared" si="47"/>
        <v/>
      </c>
      <c r="Q210" s="18" t="str">
        <f t="shared" si="52"/>
        <v/>
      </c>
      <c r="R210" s="18" t="str">
        <f t="shared" si="53"/>
        <v/>
      </c>
      <c r="S210" s="18" t="str">
        <f t="shared" si="54"/>
        <v/>
      </c>
      <c r="T210" s="18" t="str">
        <f t="shared" si="55"/>
        <v/>
      </c>
      <c r="U210" s="40"/>
      <c r="V210" s="40"/>
      <c r="W210" s="38">
        <f t="shared" si="56"/>
        <v>0</v>
      </c>
      <c r="X210" s="50">
        <f t="shared" si="57"/>
        <v>0</v>
      </c>
      <c r="Y210" s="64" t="str">
        <f t="shared" si="58"/>
        <v/>
      </c>
      <c r="Z210" s="42" t="str">
        <f t="shared" si="59"/>
        <v/>
      </c>
      <c r="AA210" s="42" t="str">
        <f t="shared" si="60"/>
        <v/>
      </c>
    </row>
    <row r="211" spans="1:27" s="7" customFormat="1" ht="14.25" customHeight="1" x14ac:dyDescent="0.3">
      <c r="A211" s="89">
        <v>190</v>
      </c>
      <c r="B211" s="60"/>
      <c r="C211" s="61"/>
      <c r="D211" s="62"/>
      <c r="E211" s="63"/>
      <c r="F211" s="51" t="str">
        <f t="shared" si="48"/>
        <v/>
      </c>
      <c r="G211" s="32"/>
      <c r="H211" s="35"/>
      <c r="I211" s="16"/>
      <c r="J211" s="15" t="str">
        <f t="shared" si="44"/>
        <v/>
      </c>
      <c r="K211" s="17" t="str">
        <f t="shared" si="49"/>
        <v/>
      </c>
      <c r="L211" s="17" t="str">
        <f t="shared" si="50"/>
        <v/>
      </c>
      <c r="M211" s="17" t="str">
        <f t="shared" si="51"/>
        <v/>
      </c>
      <c r="N211" s="19" t="str">
        <f t="shared" si="45"/>
        <v/>
      </c>
      <c r="O211" s="18" t="str">
        <f t="shared" si="46"/>
        <v/>
      </c>
      <c r="P211" s="18" t="str">
        <f t="shared" si="47"/>
        <v/>
      </c>
      <c r="Q211" s="18" t="str">
        <f t="shared" si="52"/>
        <v/>
      </c>
      <c r="R211" s="18" t="str">
        <f t="shared" si="53"/>
        <v/>
      </c>
      <c r="S211" s="18" t="str">
        <f t="shared" si="54"/>
        <v/>
      </c>
      <c r="T211" s="18" t="str">
        <f t="shared" si="55"/>
        <v/>
      </c>
      <c r="U211" s="40"/>
      <c r="V211" s="40"/>
      <c r="W211" s="38">
        <f t="shared" si="56"/>
        <v>0</v>
      </c>
      <c r="X211" s="50">
        <f t="shared" si="57"/>
        <v>0</v>
      </c>
      <c r="Y211" s="64" t="str">
        <f t="shared" si="58"/>
        <v/>
      </c>
      <c r="Z211" s="42" t="str">
        <f t="shared" si="59"/>
        <v/>
      </c>
      <c r="AA211" s="42" t="str">
        <f t="shared" si="60"/>
        <v/>
      </c>
    </row>
    <row r="212" spans="1:27" s="7" customFormat="1" ht="14.25" customHeight="1" x14ac:dyDescent="0.3">
      <c r="A212" s="89">
        <v>191</v>
      </c>
      <c r="B212" s="60"/>
      <c r="C212" s="61"/>
      <c r="D212" s="62"/>
      <c r="E212" s="63"/>
      <c r="F212" s="51" t="str">
        <f t="shared" si="48"/>
        <v/>
      </c>
      <c r="G212" s="32"/>
      <c r="H212" s="35"/>
      <c r="I212" s="16"/>
      <c r="J212" s="15" t="str">
        <f t="shared" si="44"/>
        <v/>
      </c>
      <c r="K212" s="17" t="str">
        <f t="shared" si="49"/>
        <v/>
      </c>
      <c r="L212" s="17" t="str">
        <f t="shared" si="50"/>
        <v/>
      </c>
      <c r="M212" s="17" t="str">
        <f t="shared" si="51"/>
        <v/>
      </c>
      <c r="N212" s="19" t="str">
        <f t="shared" si="45"/>
        <v/>
      </c>
      <c r="O212" s="18" t="str">
        <f t="shared" si="46"/>
        <v/>
      </c>
      <c r="P212" s="18" t="str">
        <f t="shared" si="47"/>
        <v/>
      </c>
      <c r="Q212" s="18" t="str">
        <f t="shared" si="52"/>
        <v/>
      </c>
      <c r="R212" s="18" t="str">
        <f t="shared" si="53"/>
        <v/>
      </c>
      <c r="S212" s="18" t="str">
        <f t="shared" si="54"/>
        <v/>
      </c>
      <c r="T212" s="18" t="str">
        <f t="shared" si="55"/>
        <v/>
      </c>
      <c r="U212" s="40"/>
      <c r="V212" s="40"/>
      <c r="W212" s="38">
        <f t="shared" si="56"/>
        <v>0</v>
      </c>
      <c r="X212" s="50">
        <f t="shared" si="57"/>
        <v>0</v>
      </c>
      <c r="Y212" s="64" t="str">
        <f t="shared" si="58"/>
        <v/>
      </c>
      <c r="Z212" s="42" t="str">
        <f t="shared" si="59"/>
        <v/>
      </c>
      <c r="AA212" s="42" t="str">
        <f t="shared" si="60"/>
        <v/>
      </c>
    </row>
    <row r="213" spans="1:27" s="7" customFormat="1" ht="14.25" customHeight="1" x14ac:dyDescent="0.3">
      <c r="A213" s="89">
        <v>192</v>
      </c>
      <c r="B213" s="60"/>
      <c r="C213" s="61"/>
      <c r="D213" s="62"/>
      <c r="E213" s="63"/>
      <c r="F213" s="51" t="str">
        <f t="shared" si="48"/>
        <v/>
      </c>
      <c r="G213" s="32"/>
      <c r="H213" s="35"/>
      <c r="I213" s="16"/>
      <c r="J213" s="15" t="str">
        <f t="shared" si="44"/>
        <v/>
      </c>
      <c r="K213" s="17" t="str">
        <f t="shared" si="49"/>
        <v/>
      </c>
      <c r="L213" s="17" t="str">
        <f t="shared" si="50"/>
        <v/>
      </c>
      <c r="M213" s="17" t="str">
        <f t="shared" si="51"/>
        <v/>
      </c>
      <c r="N213" s="19" t="str">
        <f t="shared" si="45"/>
        <v/>
      </c>
      <c r="O213" s="18" t="str">
        <f t="shared" si="46"/>
        <v/>
      </c>
      <c r="P213" s="18" t="str">
        <f t="shared" si="47"/>
        <v/>
      </c>
      <c r="Q213" s="18" t="str">
        <f t="shared" si="52"/>
        <v/>
      </c>
      <c r="R213" s="18" t="str">
        <f t="shared" si="53"/>
        <v/>
      </c>
      <c r="S213" s="18" t="str">
        <f t="shared" si="54"/>
        <v/>
      </c>
      <c r="T213" s="18" t="str">
        <f t="shared" si="55"/>
        <v/>
      </c>
      <c r="U213" s="40"/>
      <c r="V213" s="40"/>
      <c r="W213" s="38">
        <f t="shared" si="56"/>
        <v>0</v>
      </c>
      <c r="X213" s="50">
        <f t="shared" si="57"/>
        <v>0</v>
      </c>
      <c r="Y213" s="64" t="str">
        <f t="shared" si="58"/>
        <v/>
      </c>
      <c r="Z213" s="42" t="str">
        <f t="shared" si="59"/>
        <v/>
      </c>
      <c r="AA213" s="42" t="str">
        <f t="shared" si="60"/>
        <v/>
      </c>
    </row>
    <row r="214" spans="1:27" s="7" customFormat="1" ht="14.25" customHeight="1" x14ac:dyDescent="0.3">
      <c r="A214" s="89">
        <v>193</v>
      </c>
      <c r="B214" s="60"/>
      <c r="C214" s="61"/>
      <c r="D214" s="62"/>
      <c r="E214" s="63"/>
      <c r="F214" s="51" t="str">
        <f t="shared" si="48"/>
        <v/>
      </c>
      <c r="G214" s="32"/>
      <c r="H214" s="35"/>
      <c r="I214" s="16"/>
      <c r="J214" s="15" t="str">
        <f t="shared" ref="J214:J277" si="61">_xlfn.XLOOKUP($F214,$G$5:$I$5,$G$6:$I$6,"",0)</f>
        <v/>
      </c>
      <c r="K214" s="17" t="str">
        <f t="shared" si="49"/>
        <v/>
      </c>
      <c r="L214" s="17" t="str">
        <f t="shared" si="50"/>
        <v/>
      </c>
      <c r="M214" s="17" t="str">
        <f t="shared" si="51"/>
        <v/>
      </c>
      <c r="N214" s="19" t="str">
        <f t="shared" ref="N214:N277" si="62">IFERROR((IF($C$9&lt;0,0,H214/$H$20)),"")</f>
        <v/>
      </c>
      <c r="O214" s="18" t="str">
        <f t="shared" ref="O214:O277" si="63">IFERROR(($N214*$C$9/(1+$I214)),"")</f>
        <v/>
      </c>
      <c r="P214" s="18" t="str">
        <f t="shared" ref="P214:P277" si="64">IFERROR(($N214*$C$9/(1+$I214)*$I214),"")</f>
        <v/>
      </c>
      <c r="Q214" s="18" t="str">
        <f t="shared" si="52"/>
        <v/>
      </c>
      <c r="R214" s="18" t="str">
        <f t="shared" si="53"/>
        <v/>
      </c>
      <c r="S214" s="18" t="str">
        <f t="shared" si="54"/>
        <v/>
      </c>
      <c r="T214" s="18" t="str">
        <f t="shared" si="55"/>
        <v/>
      </c>
      <c r="U214" s="40"/>
      <c r="V214" s="40"/>
      <c r="W214" s="38">
        <f t="shared" si="56"/>
        <v>0</v>
      </c>
      <c r="X214" s="50">
        <f t="shared" si="57"/>
        <v>0</v>
      </c>
      <c r="Y214" s="64" t="str">
        <f t="shared" si="58"/>
        <v/>
      </c>
      <c r="Z214" s="42" t="str">
        <f t="shared" si="59"/>
        <v/>
      </c>
      <c r="AA214" s="42" t="str">
        <f t="shared" si="60"/>
        <v/>
      </c>
    </row>
    <row r="215" spans="1:27" s="7" customFormat="1" ht="14.25" customHeight="1" x14ac:dyDescent="0.3">
      <c r="A215" s="89">
        <v>194</v>
      </c>
      <c r="B215" s="60"/>
      <c r="C215" s="61"/>
      <c r="D215" s="62"/>
      <c r="E215" s="63"/>
      <c r="F215" s="51" t="str">
        <f t="shared" ref="F215:F278" si="65">IF($B215="","",IF($D215="","",IF(Z215&lt;4,"0-3",IF(Z215&lt;10,"4-9","10+"))))</f>
        <v/>
      </c>
      <c r="G215" s="32"/>
      <c r="H215" s="35"/>
      <c r="I215" s="16"/>
      <c r="J215" s="15" t="str">
        <f t="shared" si="61"/>
        <v/>
      </c>
      <c r="K215" s="17" t="str">
        <f t="shared" ref="K215:K278" si="66">IFERROR(J215*H215,"")</f>
        <v/>
      </c>
      <c r="L215" s="17" t="str">
        <f t="shared" ref="L215:L278" si="67">IFERROR(K215*I215,"")</f>
        <v/>
      </c>
      <c r="M215" s="17" t="str">
        <f t="shared" ref="M215:M278" si="68">IFERROR(K215+L215,"")</f>
        <v/>
      </c>
      <c r="N215" s="19" t="str">
        <f t="shared" si="62"/>
        <v/>
      </c>
      <c r="O215" s="18" t="str">
        <f t="shared" si="63"/>
        <v/>
      </c>
      <c r="P215" s="18" t="str">
        <f t="shared" si="64"/>
        <v/>
      </c>
      <c r="Q215" s="18" t="str">
        <f t="shared" ref="Q215:Q278" si="69">IFERROR(O215+P215,"")</f>
        <v/>
      </c>
      <c r="R215" s="18" t="str">
        <f t="shared" ref="R215:R278" si="70">IFERROR(K215+O215,"")</f>
        <v/>
      </c>
      <c r="S215" s="18" t="str">
        <f t="shared" ref="S215:S278" si="71">IFERROR(L215+P215,"")</f>
        <v/>
      </c>
      <c r="T215" s="18" t="str">
        <f t="shared" ref="T215:T278" si="72">IFERROR(R215+S215,"")</f>
        <v/>
      </c>
      <c r="U215" s="40"/>
      <c r="V215" s="40"/>
      <c r="W215" s="38">
        <f t="shared" ref="W215:W278" si="73">U215+V215</f>
        <v>0</v>
      </c>
      <c r="X215" s="50">
        <f t="shared" ref="X215:X278" si="74">IF(U215="",0,V215/U215)</f>
        <v>0</v>
      </c>
      <c r="Y215" s="64" t="str">
        <f t="shared" ref="Y215:Y278" si="75">IF($B215="","",IF($E215="","2025/12/31",$E215))</f>
        <v/>
      </c>
      <c r="Z215" s="42" t="str">
        <f t="shared" ref="Z215:Z278" si="76">IF($B215="","",IF($D215="","",DATEDIF(D215,Y215,"Y")))</f>
        <v/>
      </c>
      <c r="AA215" s="42" t="str">
        <f t="shared" ref="AA215:AA278" si="77">IF(B215="","",IF(D215="","",IF(OR(D215&gt;DATE(2025,10,31),E215&lt;&gt;0),"Optional","Mandatory")))</f>
        <v/>
      </c>
    </row>
    <row r="216" spans="1:27" s="7" customFormat="1" ht="14.25" customHeight="1" x14ac:dyDescent="0.3">
      <c r="A216" s="89">
        <v>195</v>
      </c>
      <c r="B216" s="60"/>
      <c r="C216" s="61"/>
      <c r="D216" s="62"/>
      <c r="E216" s="63"/>
      <c r="F216" s="51" t="str">
        <f t="shared" si="65"/>
        <v/>
      </c>
      <c r="G216" s="32"/>
      <c r="H216" s="35"/>
      <c r="I216" s="16"/>
      <c r="J216" s="15" t="str">
        <f t="shared" si="61"/>
        <v/>
      </c>
      <c r="K216" s="17" t="str">
        <f t="shared" si="66"/>
        <v/>
      </c>
      <c r="L216" s="17" t="str">
        <f t="shared" si="67"/>
        <v/>
      </c>
      <c r="M216" s="17" t="str">
        <f t="shared" si="68"/>
        <v/>
      </c>
      <c r="N216" s="19" t="str">
        <f t="shared" si="62"/>
        <v/>
      </c>
      <c r="O216" s="18" t="str">
        <f t="shared" si="63"/>
        <v/>
      </c>
      <c r="P216" s="18" t="str">
        <f t="shared" si="64"/>
        <v/>
      </c>
      <c r="Q216" s="18" t="str">
        <f t="shared" si="69"/>
        <v/>
      </c>
      <c r="R216" s="18" t="str">
        <f t="shared" si="70"/>
        <v/>
      </c>
      <c r="S216" s="18" t="str">
        <f t="shared" si="71"/>
        <v/>
      </c>
      <c r="T216" s="18" t="str">
        <f t="shared" si="72"/>
        <v/>
      </c>
      <c r="U216" s="40"/>
      <c r="V216" s="40"/>
      <c r="W216" s="38">
        <f t="shared" si="73"/>
        <v>0</v>
      </c>
      <c r="X216" s="50">
        <f t="shared" si="74"/>
        <v>0</v>
      </c>
      <c r="Y216" s="64" t="str">
        <f t="shared" si="75"/>
        <v/>
      </c>
      <c r="Z216" s="42" t="str">
        <f t="shared" si="76"/>
        <v/>
      </c>
      <c r="AA216" s="42" t="str">
        <f t="shared" si="77"/>
        <v/>
      </c>
    </row>
    <row r="217" spans="1:27" s="7" customFormat="1" ht="14.25" customHeight="1" x14ac:dyDescent="0.3">
      <c r="A217" s="89">
        <v>196</v>
      </c>
      <c r="B217" s="60"/>
      <c r="C217" s="61"/>
      <c r="D217" s="62"/>
      <c r="E217" s="63"/>
      <c r="F217" s="51" t="str">
        <f t="shared" si="65"/>
        <v/>
      </c>
      <c r="G217" s="32"/>
      <c r="H217" s="35"/>
      <c r="I217" s="16"/>
      <c r="J217" s="15" t="str">
        <f t="shared" si="61"/>
        <v/>
      </c>
      <c r="K217" s="17" t="str">
        <f t="shared" si="66"/>
        <v/>
      </c>
      <c r="L217" s="17" t="str">
        <f t="shared" si="67"/>
        <v/>
      </c>
      <c r="M217" s="17" t="str">
        <f t="shared" si="68"/>
        <v/>
      </c>
      <c r="N217" s="19" t="str">
        <f t="shared" si="62"/>
        <v/>
      </c>
      <c r="O217" s="18" t="str">
        <f t="shared" si="63"/>
        <v/>
      </c>
      <c r="P217" s="18" t="str">
        <f t="shared" si="64"/>
        <v/>
      </c>
      <c r="Q217" s="18" t="str">
        <f t="shared" si="69"/>
        <v/>
      </c>
      <c r="R217" s="18" t="str">
        <f t="shared" si="70"/>
        <v/>
      </c>
      <c r="S217" s="18" t="str">
        <f t="shared" si="71"/>
        <v/>
      </c>
      <c r="T217" s="18" t="str">
        <f t="shared" si="72"/>
        <v/>
      </c>
      <c r="U217" s="40"/>
      <c r="V217" s="40"/>
      <c r="W217" s="38">
        <f t="shared" si="73"/>
        <v>0</v>
      </c>
      <c r="X217" s="50">
        <f t="shared" si="74"/>
        <v>0</v>
      </c>
      <c r="Y217" s="64" t="str">
        <f t="shared" si="75"/>
        <v/>
      </c>
      <c r="Z217" s="42" t="str">
        <f t="shared" si="76"/>
        <v/>
      </c>
      <c r="AA217" s="42" t="str">
        <f t="shared" si="77"/>
        <v/>
      </c>
    </row>
    <row r="218" spans="1:27" s="7" customFormat="1" ht="14.25" customHeight="1" x14ac:dyDescent="0.3">
      <c r="A218" s="89">
        <v>197</v>
      </c>
      <c r="B218" s="60"/>
      <c r="C218" s="61"/>
      <c r="D218" s="62"/>
      <c r="E218" s="63"/>
      <c r="F218" s="51" t="str">
        <f t="shared" si="65"/>
        <v/>
      </c>
      <c r="G218" s="32"/>
      <c r="H218" s="35"/>
      <c r="I218" s="16"/>
      <c r="J218" s="15" t="str">
        <f t="shared" si="61"/>
        <v/>
      </c>
      <c r="K218" s="17" t="str">
        <f t="shared" si="66"/>
        <v/>
      </c>
      <c r="L218" s="17" t="str">
        <f t="shared" si="67"/>
        <v/>
      </c>
      <c r="M218" s="17" t="str">
        <f t="shared" si="68"/>
        <v/>
      </c>
      <c r="N218" s="19" t="str">
        <f t="shared" si="62"/>
        <v/>
      </c>
      <c r="O218" s="18" t="str">
        <f t="shared" si="63"/>
        <v/>
      </c>
      <c r="P218" s="18" t="str">
        <f t="shared" si="64"/>
        <v/>
      </c>
      <c r="Q218" s="18" t="str">
        <f t="shared" si="69"/>
        <v/>
      </c>
      <c r="R218" s="18" t="str">
        <f t="shared" si="70"/>
        <v/>
      </c>
      <c r="S218" s="18" t="str">
        <f t="shared" si="71"/>
        <v/>
      </c>
      <c r="T218" s="18" t="str">
        <f t="shared" si="72"/>
        <v/>
      </c>
      <c r="U218" s="40"/>
      <c r="V218" s="40"/>
      <c r="W218" s="38">
        <f t="shared" si="73"/>
        <v>0</v>
      </c>
      <c r="X218" s="50">
        <f t="shared" si="74"/>
        <v>0</v>
      </c>
      <c r="Y218" s="64" t="str">
        <f t="shared" si="75"/>
        <v/>
      </c>
      <c r="Z218" s="42" t="str">
        <f t="shared" si="76"/>
        <v/>
      </c>
      <c r="AA218" s="42" t="str">
        <f t="shared" si="77"/>
        <v/>
      </c>
    </row>
    <row r="219" spans="1:27" s="7" customFormat="1" ht="14.25" customHeight="1" x14ac:dyDescent="0.3">
      <c r="A219" s="89">
        <v>198</v>
      </c>
      <c r="B219" s="60"/>
      <c r="C219" s="61"/>
      <c r="D219" s="62"/>
      <c r="E219" s="63"/>
      <c r="F219" s="51" t="str">
        <f t="shared" si="65"/>
        <v/>
      </c>
      <c r="G219" s="32"/>
      <c r="H219" s="35"/>
      <c r="I219" s="16"/>
      <c r="J219" s="15" t="str">
        <f t="shared" si="61"/>
        <v/>
      </c>
      <c r="K219" s="17" t="str">
        <f t="shared" si="66"/>
        <v/>
      </c>
      <c r="L219" s="17" t="str">
        <f t="shared" si="67"/>
        <v/>
      </c>
      <c r="M219" s="17" t="str">
        <f t="shared" si="68"/>
        <v/>
      </c>
      <c r="N219" s="19" t="str">
        <f t="shared" si="62"/>
        <v/>
      </c>
      <c r="O219" s="18" t="str">
        <f t="shared" si="63"/>
        <v/>
      </c>
      <c r="P219" s="18" t="str">
        <f t="shared" si="64"/>
        <v/>
      </c>
      <c r="Q219" s="18" t="str">
        <f t="shared" si="69"/>
        <v/>
      </c>
      <c r="R219" s="18" t="str">
        <f t="shared" si="70"/>
        <v/>
      </c>
      <c r="S219" s="18" t="str">
        <f t="shared" si="71"/>
        <v/>
      </c>
      <c r="T219" s="18" t="str">
        <f t="shared" si="72"/>
        <v/>
      </c>
      <c r="U219" s="40"/>
      <c r="V219" s="40"/>
      <c r="W219" s="38">
        <f t="shared" si="73"/>
        <v>0</v>
      </c>
      <c r="X219" s="50">
        <f t="shared" si="74"/>
        <v>0</v>
      </c>
      <c r="Y219" s="64" t="str">
        <f t="shared" si="75"/>
        <v/>
      </c>
      <c r="Z219" s="42" t="str">
        <f t="shared" si="76"/>
        <v/>
      </c>
      <c r="AA219" s="42" t="str">
        <f t="shared" si="77"/>
        <v/>
      </c>
    </row>
    <row r="220" spans="1:27" s="7" customFormat="1" ht="14.25" customHeight="1" x14ac:dyDescent="0.3">
      <c r="A220" s="89">
        <v>199</v>
      </c>
      <c r="B220" s="60"/>
      <c r="C220" s="61"/>
      <c r="D220" s="62"/>
      <c r="E220" s="63"/>
      <c r="F220" s="51" t="str">
        <f t="shared" si="65"/>
        <v/>
      </c>
      <c r="G220" s="32"/>
      <c r="H220" s="35"/>
      <c r="I220" s="16"/>
      <c r="J220" s="15" t="str">
        <f t="shared" si="61"/>
        <v/>
      </c>
      <c r="K220" s="17" t="str">
        <f t="shared" si="66"/>
        <v/>
      </c>
      <c r="L220" s="17" t="str">
        <f t="shared" si="67"/>
        <v/>
      </c>
      <c r="M220" s="17" t="str">
        <f t="shared" si="68"/>
        <v/>
      </c>
      <c r="N220" s="19" t="str">
        <f t="shared" si="62"/>
        <v/>
      </c>
      <c r="O220" s="18" t="str">
        <f t="shared" si="63"/>
        <v/>
      </c>
      <c r="P220" s="18" t="str">
        <f t="shared" si="64"/>
        <v/>
      </c>
      <c r="Q220" s="18" t="str">
        <f t="shared" si="69"/>
        <v/>
      </c>
      <c r="R220" s="18" t="str">
        <f t="shared" si="70"/>
        <v/>
      </c>
      <c r="S220" s="18" t="str">
        <f t="shared" si="71"/>
        <v/>
      </c>
      <c r="T220" s="18" t="str">
        <f t="shared" si="72"/>
        <v/>
      </c>
      <c r="U220" s="40"/>
      <c r="V220" s="40"/>
      <c r="W220" s="38">
        <f t="shared" si="73"/>
        <v>0</v>
      </c>
      <c r="X220" s="50">
        <f t="shared" si="74"/>
        <v>0</v>
      </c>
      <c r="Y220" s="64" t="str">
        <f t="shared" si="75"/>
        <v/>
      </c>
      <c r="Z220" s="42" t="str">
        <f t="shared" si="76"/>
        <v/>
      </c>
      <c r="AA220" s="42" t="str">
        <f t="shared" si="77"/>
        <v/>
      </c>
    </row>
    <row r="221" spans="1:27" s="7" customFormat="1" ht="14.25" customHeight="1" x14ac:dyDescent="0.3">
      <c r="A221" s="89">
        <v>200</v>
      </c>
      <c r="B221" s="60"/>
      <c r="C221" s="61"/>
      <c r="D221" s="62"/>
      <c r="E221" s="63"/>
      <c r="F221" s="51" t="str">
        <f t="shared" si="65"/>
        <v/>
      </c>
      <c r="G221" s="32"/>
      <c r="H221" s="35"/>
      <c r="I221" s="16"/>
      <c r="J221" s="15" t="str">
        <f t="shared" si="61"/>
        <v/>
      </c>
      <c r="K221" s="17" t="str">
        <f t="shared" si="66"/>
        <v/>
      </c>
      <c r="L221" s="17" t="str">
        <f t="shared" si="67"/>
        <v/>
      </c>
      <c r="M221" s="17" t="str">
        <f t="shared" si="68"/>
        <v/>
      </c>
      <c r="N221" s="19" t="str">
        <f t="shared" si="62"/>
        <v/>
      </c>
      <c r="O221" s="18" t="str">
        <f t="shared" si="63"/>
        <v/>
      </c>
      <c r="P221" s="18" t="str">
        <f t="shared" si="64"/>
        <v/>
      </c>
      <c r="Q221" s="18" t="str">
        <f t="shared" si="69"/>
        <v/>
      </c>
      <c r="R221" s="18" t="str">
        <f t="shared" si="70"/>
        <v/>
      </c>
      <c r="S221" s="18" t="str">
        <f t="shared" si="71"/>
        <v/>
      </c>
      <c r="T221" s="18" t="str">
        <f t="shared" si="72"/>
        <v/>
      </c>
      <c r="U221" s="40"/>
      <c r="V221" s="40"/>
      <c r="W221" s="38">
        <f t="shared" si="73"/>
        <v>0</v>
      </c>
      <c r="X221" s="50">
        <f t="shared" si="74"/>
        <v>0</v>
      </c>
      <c r="Y221" s="64" t="str">
        <f t="shared" si="75"/>
        <v/>
      </c>
      <c r="Z221" s="42" t="str">
        <f t="shared" si="76"/>
        <v/>
      </c>
      <c r="AA221" s="42" t="str">
        <f t="shared" si="77"/>
        <v/>
      </c>
    </row>
    <row r="222" spans="1:27" s="7" customFormat="1" ht="14.25" customHeight="1" x14ac:dyDescent="0.3">
      <c r="A222" s="89">
        <v>201</v>
      </c>
      <c r="B222" s="60"/>
      <c r="C222" s="61"/>
      <c r="D222" s="62"/>
      <c r="E222" s="63"/>
      <c r="F222" s="51" t="str">
        <f t="shared" si="65"/>
        <v/>
      </c>
      <c r="G222" s="32"/>
      <c r="H222" s="35"/>
      <c r="I222" s="16"/>
      <c r="J222" s="15" t="str">
        <f t="shared" si="61"/>
        <v/>
      </c>
      <c r="K222" s="17" t="str">
        <f t="shared" si="66"/>
        <v/>
      </c>
      <c r="L222" s="17" t="str">
        <f t="shared" si="67"/>
        <v/>
      </c>
      <c r="M222" s="17" t="str">
        <f t="shared" si="68"/>
        <v/>
      </c>
      <c r="N222" s="19" t="str">
        <f t="shared" si="62"/>
        <v/>
      </c>
      <c r="O222" s="18" t="str">
        <f t="shared" si="63"/>
        <v/>
      </c>
      <c r="P222" s="18" t="str">
        <f t="shared" si="64"/>
        <v/>
      </c>
      <c r="Q222" s="18" t="str">
        <f t="shared" si="69"/>
        <v/>
      </c>
      <c r="R222" s="18" t="str">
        <f t="shared" si="70"/>
        <v/>
      </c>
      <c r="S222" s="18" t="str">
        <f t="shared" si="71"/>
        <v/>
      </c>
      <c r="T222" s="18" t="str">
        <f t="shared" si="72"/>
        <v/>
      </c>
      <c r="U222" s="40"/>
      <c r="V222" s="40"/>
      <c r="W222" s="38">
        <f t="shared" si="73"/>
        <v>0</v>
      </c>
      <c r="X222" s="50">
        <f t="shared" si="74"/>
        <v>0</v>
      </c>
      <c r="Y222" s="64" t="str">
        <f t="shared" si="75"/>
        <v/>
      </c>
      <c r="Z222" s="42" t="str">
        <f t="shared" si="76"/>
        <v/>
      </c>
      <c r="AA222" s="42" t="str">
        <f t="shared" si="77"/>
        <v/>
      </c>
    </row>
    <row r="223" spans="1:27" s="7" customFormat="1" ht="14.25" customHeight="1" x14ac:dyDescent="0.3">
      <c r="A223" s="89">
        <v>202</v>
      </c>
      <c r="B223" s="60"/>
      <c r="C223" s="61"/>
      <c r="D223" s="62"/>
      <c r="E223" s="63"/>
      <c r="F223" s="51" t="str">
        <f t="shared" si="65"/>
        <v/>
      </c>
      <c r="G223" s="32"/>
      <c r="H223" s="35"/>
      <c r="I223" s="16"/>
      <c r="J223" s="15" t="str">
        <f t="shared" si="61"/>
        <v/>
      </c>
      <c r="K223" s="17" t="str">
        <f t="shared" si="66"/>
        <v/>
      </c>
      <c r="L223" s="17" t="str">
        <f t="shared" si="67"/>
        <v/>
      </c>
      <c r="M223" s="17" t="str">
        <f t="shared" si="68"/>
        <v/>
      </c>
      <c r="N223" s="19" t="str">
        <f t="shared" si="62"/>
        <v/>
      </c>
      <c r="O223" s="18" t="str">
        <f t="shared" si="63"/>
        <v/>
      </c>
      <c r="P223" s="18" t="str">
        <f t="shared" si="64"/>
        <v/>
      </c>
      <c r="Q223" s="18" t="str">
        <f t="shared" si="69"/>
        <v/>
      </c>
      <c r="R223" s="18" t="str">
        <f t="shared" si="70"/>
        <v/>
      </c>
      <c r="S223" s="18" t="str">
        <f t="shared" si="71"/>
        <v/>
      </c>
      <c r="T223" s="18" t="str">
        <f t="shared" si="72"/>
        <v/>
      </c>
      <c r="U223" s="40"/>
      <c r="V223" s="40"/>
      <c r="W223" s="38">
        <f t="shared" si="73"/>
        <v>0</v>
      </c>
      <c r="X223" s="50">
        <f t="shared" si="74"/>
        <v>0</v>
      </c>
      <c r="Y223" s="64" t="str">
        <f t="shared" si="75"/>
        <v/>
      </c>
      <c r="Z223" s="42" t="str">
        <f t="shared" si="76"/>
        <v/>
      </c>
      <c r="AA223" s="42" t="str">
        <f t="shared" si="77"/>
        <v/>
      </c>
    </row>
    <row r="224" spans="1:27" s="7" customFormat="1" ht="14.25" customHeight="1" x14ac:dyDescent="0.3">
      <c r="A224" s="89">
        <v>203</v>
      </c>
      <c r="B224" s="60"/>
      <c r="C224" s="61"/>
      <c r="D224" s="62"/>
      <c r="E224" s="63"/>
      <c r="F224" s="51" t="str">
        <f t="shared" si="65"/>
        <v/>
      </c>
      <c r="G224" s="32"/>
      <c r="H224" s="35"/>
      <c r="I224" s="16"/>
      <c r="J224" s="15" t="str">
        <f t="shared" si="61"/>
        <v/>
      </c>
      <c r="K224" s="17" t="str">
        <f t="shared" si="66"/>
        <v/>
      </c>
      <c r="L224" s="17" t="str">
        <f t="shared" si="67"/>
        <v/>
      </c>
      <c r="M224" s="17" t="str">
        <f t="shared" si="68"/>
        <v/>
      </c>
      <c r="N224" s="19" t="str">
        <f t="shared" si="62"/>
        <v/>
      </c>
      <c r="O224" s="18" t="str">
        <f t="shared" si="63"/>
        <v/>
      </c>
      <c r="P224" s="18" t="str">
        <f t="shared" si="64"/>
        <v/>
      </c>
      <c r="Q224" s="18" t="str">
        <f t="shared" si="69"/>
        <v/>
      </c>
      <c r="R224" s="18" t="str">
        <f t="shared" si="70"/>
        <v/>
      </c>
      <c r="S224" s="18" t="str">
        <f t="shared" si="71"/>
        <v/>
      </c>
      <c r="T224" s="18" t="str">
        <f t="shared" si="72"/>
        <v/>
      </c>
      <c r="U224" s="40"/>
      <c r="V224" s="40"/>
      <c r="W224" s="38">
        <f t="shared" si="73"/>
        <v>0</v>
      </c>
      <c r="X224" s="50">
        <f t="shared" si="74"/>
        <v>0</v>
      </c>
      <c r="Y224" s="64" t="str">
        <f t="shared" si="75"/>
        <v/>
      </c>
      <c r="Z224" s="42" t="str">
        <f t="shared" si="76"/>
        <v/>
      </c>
      <c r="AA224" s="42" t="str">
        <f t="shared" si="77"/>
        <v/>
      </c>
    </row>
    <row r="225" spans="1:27" s="7" customFormat="1" ht="14.25" customHeight="1" x14ac:dyDescent="0.3">
      <c r="A225" s="89">
        <v>204</v>
      </c>
      <c r="B225" s="60"/>
      <c r="C225" s="61"/>
      <c r="D225" s="62"/>
      <c r="E225" s="63"/>
      <c r="F225" s="51" t="str">
        <f t="shared" si="65"/>
        <v/>
      </c>
      <c r="G225" s="32"/>
      <c r="H225" s="35"/>
      <c r="I225" s="16"/>
      <c r="J225" s="15" t="str">
        <f t="shared" si="61"/>
        <v/>
      </c>
      <c r="K225" s="17" t="str">
        <f t="shared" si="66"/>
        <v/>
      </c>
      <c r="L225" s="17" t="str">
        <f t="shared" si="67"/>
        <v/>
      </c>
      <c r="M225" s="17" t="str">
        <f t="shared" si="68"/>
        <v/>
      </c>
      <c r="N225" s="19" t="str">
        <f t="shared" si="62"/>
        <v/>
      </c>
      <c r="O225" s="18" t="str">
        <f t="shared" si="63"/>
        <v/>
      </c>
      <c r="P225" s="18" t="str">
        <f t="shared" si="64"/>
        <v/>
      </c>
      <c r="Q225" s="18" t="str">
        <f t="shared" si="69"/>
        <v/>
      </c>
      <c r="R225" s="18" t="str">
        <f t="shared" si="70"/>
        <v/>
      </c>
      <c r="S225" s="18" t="str">
        <f t="shared" si="71"/>
        <v/>
      </c>
      <c r="T225" s="18" t="str">
        <f t="shared" si="72"/>
        <v/>
      </c>
      <c r="U225" s="40"/>
      <c r="V225" s="40"/>
      <c r="W225" s="38">
        <f t="shared" si="73"/>
        <v>0</v>
      </c>
      <c r="X225" s="50">
        <f t="shared" si="74"/>
        <v>0</v>
      </c>
      <c r="Y225" s="64" t="str">
        <f t="shared" si="75"/>
        <v/>
      </c>
      <c r="Z225" s="42" t="str">
        <f t="shared" si="76"/>
        <v/>
      </c>
      <c r="AA225" s="42" t="str">
        <f t="shared" si="77"/>
        <v/>
      </c>
    </row>
    <row r="226" spans="1:27" s="7" customFormat="1" ht="14.25" customHeight="1" x14ac:dyDescent="0.3">
      <c r="A226" s="89">
        <v>205</v>
      </c>
      <c r="B226" s="60"/>
      <c r="C226" s="61"/>
      <c r="D226" s="62"/>
      <c r="E226" s="63"/>
      <c r="F226" s="51" t="str">
        <f t="shared" si="65"/>
        <v/>
      </c>
      <c r="G226" s="32"/>
      <c r="H226" s="35"/>
      <c r="I226" s="16"/>
      <c r="J226" s="15" t="str">
        <f t="shared" si="61"/>
        <v/>
      </c>
      <c r="K226" s="17" t="str">
        <f t="shared" si="66"/>
        <v/>
      </c>
      <c r="L226" s="17" t="str">
        <f t="shared" si="67"/>
        <v/>
      </c>
      <c r="M226" s="17" t="str">
        <f t="shared" si="68"/>
        <v/>
      </c>
      <c r="N226" s="19" t="str">
        <f t="shared" si="62"/>
        <v/>
      </c>
      <c r="O226" s="18" t="str">
        <f t="shared" si="63"/>
        <v/>
      </c>
      <c r="P226" s="18" t="str">
        <f t="shared" si="64"/>
        <v/>
      </c>
      <c r="Q226" s="18" t="str">
        <f t="shared" si="69"/>
        <v/>
      </c>
      <c r="R226" s="18" t="str">
        <f t="shared" si="70"/>
        <v/>
      </c>
      <c r="S226" s="18" t="str">
        <f t="shared" si="71"/>
        <v/>
      </c>
      <c r="T226" s="18" t="str">
        <f t="shared" si="72"/>
        <v/>
      </c>
      <c r="U226" s="40"/>
      <c r="V226" s="40"/>
      <c r="W226" s="38">
        <f t="shared" si="73"/>
        <v>0</v>
      </c>
      <c r="X226" s="50">
        <f t="shared" si="74"/>
        <v>0</v>
      </c>
      <c r="Y226" s="64" t="str">
        <f t="shared" si="75"/>
        <v/>
      </c>
      <c r="Z226" s="42" t="str">
        <f t="shared" si="76"/>
        <v/>
      </c>
      <c r="AA226" s="42" t="str">
        <f t="shared" si="77"/>
        <v/>
      </c>
    </row>
    <row r="227" spans="1:27" s="7" customFormat="1" ht="14.25" customHeight="1" x14ac:dyDescent="0.3">
      <c r="A227" s="89">
        <v>206</v>
      </c>
      <c r="B227" s="60"/>
      <c r="C227" s="61"/>
      <c r="D227" s="62"/>
      <c r="E227" s="63"/>
      <c r="F227" s="51" t="str">
        <f t="shared" si="65"/>
        <v/>
      </c>
      <c r="G227" s="32"/>
      <c r="H227" s="35"/>
      <c r="I227" s="16"/>
      <c r="J227" s="15" t="str">
        <f t="shared" si="61"/>
        <v/>
      </c>
      <c r="K227" s="17" t="str">
        <f t="shared" si="66"/>
        <v/>
      </c>
      <c r="L227" s="17" t="str">
        <f t="shared" si="67"/>
        <v/>
      </c>
      <c r="M227" s="17" t="str">
        <f t="shared" si="68"/>
        <v/>
      </c>
      <c r="N227" s="19" t="str">
        <f t="shared" si="62"/>
        <v/>
      </c>
      <c r="O227" s="18" t="str">
        <f t="shared" si="63"/>
        <v/>
      </c>
      <c r="P227" s="18" t="str">
        <f t="shared" si="64"/>
        <v/>
      </c>
      <c r="Q227" s="18" t="str">
        <f t="shared" si="69"/>
        <v/>
      </c>
      <c r="R227" s="18" t="str">
        <f t="shared" si="70"/>
        <v/>
      </c>
      <c r="S227" s="18" t="str">
        <f t="shared" si="71"/>
        <v/>
      </c>
      <c r="T227" s="18" t="str">
        <f t="shared" si="72"/>
        <v/>
      </c>
      <c r="U227" s="40"/>
      <c r="V227" s="40"/>
      <c r="W227" s="38">
        <f t="shared" si="73"/>
        <v>0</v>
      </c>
      <c r="X227" s="50">
        <f t="shared" si="74"/>
        <v>0</v>
      </c>
      <c r="Y227" s="64" t="str">
        <f t="shared" si="75"/>
        <v/>
      </c>
      <c r="Z227" s="42" t="str">
        <f t="shared" si="76"/>
        <v/>
      </c>
      <c r="AA227" s="42" t="str">
        <f t="shared" si="77"/>
        <v/>
      </c>
    </row>
    <row r="228" spans="1:27" s="7" customFormat="1" ht="14.25" customHeight="1" x14ac:dyDescent="0.3">
      <c r="A228" s="89">
        <v>207</v>
      </c>
      <c r="B228" s="60"/>
      <c r="C228" s="61"/>
      <c r="D228" s="62"/>
      <c r="E228" s="63"/>
      <c r="F228" s="51" t="str">
        <f t="shared" si="65"/>
        <v/>
      </c>
      <c r="G228" s="32"/>
      <c r="H228" s="35"/>
      <c r="I228" s="16"/>
      <c r="J228" s="15" t="str">
        <f t="shared" si="61"/>
        <v/>
      </c>
      <c r="K228" s="17" t="str">
        <f t="shared" si="66"/>
        <v/>
      </c>
      <c r="L228" s="17" t="str">
        <f t="shared" si="67"/>
        <v/>
      </c>
      <c r="M228" s="17" t="str">
        <f t="shared" si="68"/>
        <v/>
      </c>
      <c r="N228" s="19" t="str">
        <f t="shared" si="62"/>
        <v/>
      </c>
      <c r="O228" s="18" t="str">
        <f t="shared" si="63"/>
        <v/>
      </c>
      <c r="P228" s="18" t="str">
        <f t="shared" si="64"/>
        <v/>
      </c>
      <c r="Q228" s="18" t="str">
        <f t="shared" si="69"/>
        <v/>
      </c>
      <c r="R228" s="18" t="str">
        <f t="shared" si="70"/>
        <v/>
      </c>
      <c r="S228" s="18" t="str">
        <f t="shared" si="71"/>
        <v/>
      </c>
      <c r="T228" s="18" t="str">
        <f t="shared" si="72"/>
        <v/>
      </c>
      <c r="U228" s="40"/>
      <c r="V228" s="40"/>
      <c r="W228" s="38">
        <f t="shared" si="73"/>
        <v>0</v>
      </c>
      <c r="X228" s="50">
        <f t="shared" si="74"/>
        <v>0</v>
      </c>
      <c r="Y228" s="64" t="str">
        <f t="shared" si="75"/>
        <v/>
      </c>
      <c r="Z228" s="42" t="str">
        <f t="shared" si="76"/>
        <v/>
      </c>
      <c r="AA228" s="42" t="str">
        <f t="shared" si="77"/>
        <v/>
      </c>
    </row>
    <row r="229" spans="1:27" s="7" customFormat="1" ht="14.25" customHeight="1" x14ac:dyDescent="0.3">
      <c r="A229" s="89">
        <v>208</v>
      </c>
      <c r="B229" s="60"/>
      <c r="C229" s="61"/>
      <c r="D229" s="62"/>
      <c r="E229" s="63"/>
      <c r="F229" s="51" t="str">
        <f t="shared" si="65"/>
        <v/>
      </c>
      <c r="G229" s="32"/>
      <c r="H229" s="35"/>
      <c r="I229" s="16"/>
      <c r="J229" s="15" t="str">
        <f t="shared" si="61"/>
        <v/>
      </c>
      <c r="K229" s="17" t="str">
        <f t="shared" si="66"/>
        <v/>
      </c>
      <c r="L229" s="17" t="str">
        <f t="shared" si="67"/>
        <v/>
      </c>
      <c r="M229" s="17" t="str">
        <f t="shared" si="68"/>
        <v/>
      </c>
      <c r="N229" s="19" t="str">
        <f t="shared" si="62"/>
        <v/>
      </c>
      <c r="O229" s="18" t="str">
        <f t="shared" si="63"/>
        <v/>
      </c>
      <c r="P229" s="18" t="str">
        <f t="shared" si="64"/>
        <v/>
      </c>
      <c r="Q229" s="18" t="str">
        <f t="shared" si="69"/>
        <v/>
      </c>
      <c r="R229" s="18" t="str">
        <f t="shared" si="70"/>
        <v/>
      </c>
      <c r="S229" s="18" t="str">
        <f t="shared" si="71"/>
        <v/>
      </c>
      <c r="T229" s="18" t="str">
        <f t="shared" si="72"/>
        <v/>
      </c>
      <c r="U229" s="40"/>
      <c r="V229" s="40"/>
      <c r="W229" s="38">
        <f t="shared" si="73"/>
        <v>0</v>
      </c>
      <c r="X229" s="50">
        <f t="shared" si="74"/>
        <v>0</v>
      </c>
      <c r="Y229" s="64" t="str">
        <f t="shared" si="75"/>
        <v/>
      </c>
      <c r="Z229" s="42" t="str">
        <f t="shared" si="76"/>
        <v/>
      </c>
      <c r="AA229" s="42" t="str">
        <f t="shared" si="77"/>
        <v/>
      </c>
    </row>
    <row r="230" spans="1:27" s="7" customFormat="1" ht="14.25" customHeight="1" x14ac:dyDescent="0.3">
      <c r="A230" s="89">
        <v>209</v>
      </c>
      <c r="B230" s="60"/>
      <c r="C230" s="61"/>
      <c r="D230" s="62"/>
      <c r="E230" s="63"/>
      <c r="F230" s="51" t="str">
        <f t="shared" si="65"/>
        <v/>
      </c>
      <c r="G230" s="32"/>
      <c r="H230" s="35"/>
      <c r="I230" s="16"/>
      <c r="J230" s="15" t="str">
        <f t="shared" si="61"/>
        <v/>
      </c>
      <c r="K230" s="17" t="str">
        <f t="shared" si="66"/>
        <v/>
      </c>
      <c r="L230" s="17" t="str">
        <f t="shared" si="67"/>
        <v/>
      </c>
      <c r="M230" s="17" t="str">
        <f t="shared" si="68"/>
        <v/>
      </c>
      <c r="N230" s="19" t="str">
        <f t="shared" si="62"/>
        <v/>
      </c>
      <c r="O230" s="18" t="str">
        <f t="shared" si="63"/>
        <v/>
      </c>
      <c r="P230" s="18" t="str">
        <f t="shared" si="64"/>
        <v/>
      </c>
      <c r="Q230" s="18" t="str">
        <f t="shared" si="69"/>
        <v/>
      </c>
      <c r="R230" s="18" t="str">
        <f t="shared" si="70"/>
        <v/>
      </c>
      <c r="S230" s="18" t="str">
        <f t="shared" si="71"/>
        <v/>
      </c>
      <c r="T230" s="18" t="str">
        <f t="shared" si="72"/>
        <v/>
      </c>
      <c r="U230" s="40"/>
      <c r="V230" s="40"/>
      <c r="W230" s="38">
        <f t="shared" si="73"/>
        <v>0</v>
      </c>
      <c r="X230" s="50">
        <f t="shared" si="74"/>
        <v>0</v>
      </c>
      <c r="Y230" s="64" t="str">
        <f t="shared" si="75"/>
        <v/>
      </c>
      <c r="Z230" s="42" t="str">
        <f t="shared" si="76"/>
        <v/>
      </c>
      <c r="AA230" s="42" t="str">
        <f t="shared" si="77"/>
        <v/>
      </c>
    </row>
    <row r="231" spans="1:27" s="7" customFormat="1" ht="14.25" customHeight="1" x14ac:dyDescent="0.3">
      <c r="A231" s="89">
        <v>210</v>
      </c>
      <c r="B231" s="60"/>
      <c r="C231" s="61"/>
      <c r="D231" s="62"/>
      <c r="E231" s="63"/>
      <c r="F231" s="51" t="str">
        <f t="shared" si="65"/>
        <v/>
      </c>
      <c r="G231" s="32"/>
      <c r="H231" s="35"/>
      <c r="I231" s="16"/>
      <c r="J231" s="15" t="str">
        <f t="shared" si="61"/>
        <v/>
      </c>
      <c r="K231" s="17" t="str">
        <f t="shared" si="66"/>
        <v/>
      </c>
      <c r="L231" s="17" t="str">
        <f t="shared" si="67"/>
        <v/>
      </c>
      <c r="M231" s="17" t="str">
        <f t="shared" si="68"/>
        <v/>
      </c>
      <c r="N231" s="19" t="str">
        <f t="shared" si="62"/>
        <v/>
      </c>
      <c r="O231" s="18" t="str">
        <f t="shared" si="63"/>
        <v/>
      </c>
      <c r="P231" s="18" t="str">
        <f t="shared" si="64"/>
        <v/>
      </c>
      <c r="Q231" s="18" t="str">
        <f t="shared" si="69"/>
        <v/>
      </c>
      <c r="R231" s="18" t="str">
        <f t="shared" si="70"/>
        <v/>
      </c>
      <c r="S231" s="18" t="str">
        <f t="shared" si="71"/>
        <v/>
      </c>
      <c r="T231" s="18" t="str">
        <f t="shared" si="72"/>
        <v/>
      </c>
      <c r="U231" s="40"/>
      <c r="V231" s="40"/>
      <c r="W231" s="38">
        <f t="shared" si="73"/>
        <v>0</v>
      </c>
      <c r="X231" s="50">
        <f t="shared" si="74"/>
        <v>0</v>
      </c>
      <c r="Y231" s="64" t="str">
        <f t="shared" si="75"/>
        <v/>
      </c>
      <c r="Z231" s="42" t="str">
        <f t="shared" si="76"/>
        <v/>
      </c>
      <c r="AA231" s="42" t="str">
        <f t="shared" si="77"/>
        <v/>
      </c>
    </row>
    <row r="232" spans="1:27" s="7" customFormat="1" ht="14.25" customHeight="1" x14ac:dyDescent="0.3">
      <c r="A232" s="89">
        <v>211</v>
      </c>
      <c r="B232" s="60"/>
      <c r="C232" s="61"/>
      <c r="D232" s="62"/>
      <c r="E232" s="63"/>
      <c r="F232" s="51" t="str">
        <f t="shared" si="65"/>
        <v/>
      </c>
      <c r="G232" s="32"/>
      <c r="H232" s="35"/>
      <c r="I232" s="16"/>
      <c r="J232" s="15" t="str">
        <f t="shared" si="61"/>
        <v/>
      </c>
      <c r="K232" s="17" t="str">
        <f t="shared" si="66"/>
        <v/>
      </c>
      <c r="L232" s="17" t="str">
        <f t="shared" si="67"/>
        <v/>
      </c>
      <c r="M232" s="17" t="str">
        <f t="shared" si="68"/>
        <v/>
      </c>
      <c r="N232" s="19" t="str">
        <f t="shared" si="62"/>
        <v/>
      </c>
      <c r="O232" s="18" t="str">
        <f t="shared" si="63"/>
        <v/>
      </c>
      <c r="P232" s="18" t="str">
        <f t="shared" si="64"/>
        <v/>
      </c>
      <c r="Q232" s="18" t="str">
        <f t="shared" si="69"/>
        <v/>
      </c>
      <c r="R232" s="18" t="str">
        <f t="shared" si="70"/>
        <v/>
      </c>
      <c r="S232" s="18" t="str">
        <f t="shared" si="71"/>
        <v/>
      </c>
      <c r="T232" s="18" t="str">
        <f t="shared" si="72"/>
        <v/>
      </c>
      <c r="U232" s="40"/>
      <c r="V232" s="40"/>
      <c r="W232" s="38">
        <f t="shared" si="73"/>
        <v>0</v>
      </c>
      <c r="X232" s="50">
        <f t="shared" si="74"/>
        <v>0</v>
      </c>
      <c r="Y232" s="64" t="str">
        <f t="shared" si="75"/>
        <v/>
      </c>
      <c r="Z232" s="42" t="str">
        <f t="shared" si="76"/>
        <v/>
      </c>
      <c r="AA232" s="42" t="str">
        <f t="shared" si="77"/>
        <v/>
      </c>
    </row>
    <row r="233" spans="1:27" s="7" customFormat="1" ht="14.25" customHeight="1" x14ac:dyDescent="0.3">
      <c r="A233" s="89">
        <v>212</v>
      </c>
      <c r="B233" s="60"/>
      <c r="C233" s="61"/>
      <c r="D233" s="62"/>
      <c r="E233" s="63"/>
      <c r="F233" s="51" t="str">
        <f t="shared" si="65"/>
        <v/>
      </c>
      <c r="G233" s="32"/>
      <c r="H233" s="35"/>
      <c r="I233" s="16"/>
      <c r="J233" s="15" t="str">
        <f t="shared" si="61"/>
        <v/>
      </c>
      <c r="K233" s="17" t="str">
        <f t="shared" si="66"/>
        <v/>
      </c>
      <c r="L233" s="17" t="str">
        <f t="shared" si="67"/>
        <v/>
      </c>
      <c r="M233" s="17" t="str">
        <f t="shared" si="68"/>
        <v/>
      </c>
      <c r="N233" s="19" t="str">
        <f t="shared" si="62"/>
        <v/>
      </c>
      <c r="O233" s="18" t="str">
        <f t="shared" si="63"/>
        <v/>
      </c>
      <c r="P233" s="18" t="str">
        <f t="shared" si="64"/>
        <v/>
      </c>
      <c r="Q233" s="18" t="str">
        <f t="shared" si="69"/>
        <v/>
      </c>
      <c r="R233" s="18" t="str">
        <f t="shared" si="70"/>
        <v/>
      </c>
      <c r="S233" s="18" t="str">
        <f t="shared" si="71"/>
        <v/>
      </c>
      <c r="T233" s="18" t="str">
        <f t="shared" si="72"/>
        <v/>
      </c>
      <c r="U233" s="40"/>
      <c r="V233" s="40"/>
      <c r="W233" s="38">
        <f t="shared" si="73"/>
        <v>0</v>
      </c>
      <c r="X233" s="50">
        <f t="shared" si="74"/>
        <v>0</v>
      </c>
      <c r="Y233" s="64" t="str">
        <f t="shared" si="75"/>
        <v/>
      </c>
      <c r="Z233" s="42" t="str">
        <f t="shared" si="76"/>
        <v/>
      </c>
      <c r="AA233" s="42" t="str">
        <f t="shared" si="77"/>
        <v/>
      </c>
    </row>
    <row r="234" spans="1:27" s="7" customFormat="1" ht="14.25" customHeight="1" x14ac:dyDescent="0.3">
      <c r="A234" s="89">
        <v>213</v>
      </c>
      <c r="B234" s="60"/>
      <c r="C234" s="61"/>
      <c r="D234" s="62"/>
      <c r="E234" s="63"/>
      <c r="F234" s="51" t="str">
        <f t="shared" si="65"/>
        <v/>
      </c>
      <c r="G234" s="32"/>
      <c r="H234" s="35"/>
      <c r="I234" s="16"/>
      <c r="J234" s="15" t="str">
        <f t="shared" si="61"/>
        <v/>
      </c>
      <c r="K234" s="17" t="str">
        <f t="shared" si="66"/>
        <v/>
      </c>
      <c r="L234" s="17" t="str">
        <f t="shared" si="67"/>
        <v/>
      </c>
      <c r="M234" s="17" t="str">
        <f t="shared" si="68"/>
        <v/>
      </c>
      <c r="N234" s="19" t="str">
        <f t="shared" si="62"/>
        <v/>
      </c>
      <c r="O234" s="18" t="str">
        <f t="shared" si="63"/>
        <v/>
      </c>
      <c r="P234" s="18" t="str">
        <f t="shared" si="64"/>
        <v/>
      </c>
      <c r="Q234" s="18" t="str">
        <f t="shared" si="69"/>
        <v/>
      </c>
      <c r="R234" s="18" t="str">
        <f t="shared" si="70"/>
        <v/>
      </c>
      <c r="S234" s="18" t="str">
        <f t="shared" si="71"/>
        <v/>
      </c>
      <c r="T234" s="18" t="str">
        <f t="shared" si="72"/>
        <v/>
      </c>
      <c r="U234" s="40"/>
      <c r="V234" s="40"/>
      <c r="W234" s="38">
        <f t="shared" si="73"/>
        <v>0</v>
      </c>
      <c r="X234" s="50">
        <f t="shared" si="74"/>
        <v>0</v>
      </c>
      <c r="Y234" s="64" t="str">
        <f t="shared" si="75"/>
        <v/>
      </c>
      <c r="Z234" s="42" t="str">
        <f t="shared" si="76"/>
        <v/>
      </c>
      <c r="AA234" s="42" t="str">
        <f t="shared" si="77"/>
        <v/>
      </c>
    </row>
    <row r="235" spans="1:27" s="7" customFormat="1" ht="14.25" customHeight="1" x14ac:dyDescent="0.3">
      <c r="A235" s="89">
        <v>214</v>
      </c>
      <c r="B235" s="60"/>
      <c r="C235" s="61"/>
      <c r="D235" s="62"/>
      <c r="E235" s="63"/>
      <c r="F235" s="51" t="str">
        <f t="shared" si="65"/>
        <v/>
      </c>
      <c r="G235" s="32"/>
      <c r="H235" s="35"/>
      <c r="I235" s="16"/>
      <c r="J235" s="15" t="str">
        <f t="shared" si="61"/>
        <v/>
      </c>
      <c r="K235" s="17" t="str">
        <f t="shared" si="66"/>
        <v/>
      </c>
      <c r="L235" s="17" t="str">
        <f t="shared" si="67"/>
        <v/>
      </c>
      <c r="M235" s="17" t="str">
        <f t="shared" si="68"/>
        <v/>
      </c>
      <c r="N235" s="19" t="str">
        <f t="shared" si="62"/>
        <v/>
      </c>
      <c r="O235" s="18" t="str">
        <f t="shared" si="63"/>
        <v/>
      </c>
      <c r="P235" s="18" t="str">
        <f t="shared" si="64"/>
        <v/>
      </c>
      <c r="Q235" s="18" t="str">
        <f t="shared" si="69"/>
        <v/>
      </c>
      <c r="R235" s="18" t="str">
        <f t="shared" si="70"/>
        <v/>
      </c>
      <c r="S235" s="18" t="str">
        <f t="shared" si="71"/>
        <v/>
      </c>
      <c r="T235" s="18" t="str">
        <f t="shared" si="72"/>
        <v/>
      </c>
      <c r="U235" s="40"/>
      <c r="V235" s="40"/>
      <c r="W235" s="38">
        <f t="shared" si="73"/>
        <v>0</v>
      </c>
      <c r="X235" s="50">
        <f t="shared" si="74"/>
        <v>0</v>
      </c>
      <c r="Y235" s="64" t="str">
        <f t="shared" si="75"/>
        <v/>
      </c>
      <c r="Z235" s="42" t="str">
        <f t="shared" si="76"/>
        <v/>
      </c>
      <c r="AA235" s="42" t="str">
        <f t="shared" si="77"/>
        <v/>
      </c>
    </row>
    <row r="236" spans="1:27" s="7" customFormat="1" ht="14.25" customHeight="1" x14ac:dyDescent="0.3">
      <c r="A236" s="89">
        <v>215</v>
      </c>
      <c r="B236" s="60"/>
      <c r="C236" s="61"/>
      <c r="D236" s="62"/>
      <c r="E236" s="63"/>
      <c r="F236" s="51" t="str">
        <f t="shared" si="65"/>
        <v/>
      </c>
      <c r="G236" s="32"/>
      <c r="H236" s="35"/>
      <c r="I236" s="16"/>
      <c r="J236" s="15" t="str">
        <f t="shared" si="61"/>
        <v/>
      </c>
      <c r="K236" s="17" t="str">
        <f t="shared" si="66"/>
        <v/>
      </c>
      <c r="L236" s="17" t="str">
        <f t="shared" si="67"/>
        <v/>
      </c>
      <c r="M236" s="17" t="str">
        <f t="shared" si="68"/>
        <v/>
      </c>
      <c r="N236" s="19" t="str">
        <f t="shared" si="62"/>
        <v/>
      </c>
      <c r="O236" s="18" t="str">
        <f t="shared" si="63"/>
        <v/>
      </c>
      <c r="P236" s="18" t="str">
        <f t="shared" si="64"/>
        <v/>
      </c>
      <c r="Q236" s="18" t="str">
        <f t="shared" si="69"/>
        <v/>
      </c>
      <c r="R236" s="18" t="str">
        <f t="shared" si="70"/>
        <v/>
      </c>
      <c r="S236" s="18" t="str">
        <f t="shared" si="71"/>
        <v/>
      </c>
      <c r="T236" s="18" t="str">
        <f t="shared" si="72"/>
        <v/>
      </c>
      <c r="U236" s="40"/>
      <c r="V236" s="40"/>
      <c r="W236" s="38">
        <f t="shared" si="73"/>
        <v>0</v>
      </c>
      <c r="X236" s="50">
        <f t="shared" si="74"/>
        <v>0</v>
      </c>
      <c r="Y236" s="64" t="str">
        <f t="shared" si="75"/>
        <v/>
      </c>
      <c r="Z236" s="42" t="str">
        <f t="shared" si="76"/>
        <v/>
      </c>
      <c r="AA236" s="42" t="str">
        <f t="shared" si="77"/>
        <v/>
      </c>
    </row>
    <row r="237" spans="1:27" s="7" customFormat="1" ht="14.25" customHeight="1" x14ac:dyDescent="0.3">
      <c r="A237" s="89">
        <v>216</v>
      </c>
      <c r="B237" s="60"/>
      <c r="C237" s="61"/>
      <c r="D237" s="62"/>
      <c r="E237" s="63"/>
      <c r="F237" s="51" t="str">
        <f t="shared" si="65"/>
        <v/>
      </c>
      <c r="G237" s="32"/>
      <c r="H237" s="35"/>
      <c r="I237" s="16"/>
      <c r="J237" s="15" t="str">
        <f t="shared" si="61"/>
        <v/>
      </c>
      <c r="K237" s="17" t="str">
        <f t="shared" si="66"/>
        <v/>
      </c>
      <c r="L237" s="17" t="str">
        <f t="shared" si="67"/>
        <v/>
      </c>
      <c r="M237" s="17" t="str">
        <f t="shared" si="68"/>
        <v/>
      </c>
      <c r="N237" s="19" t="str">
        <f t="shared" si="62"/>
        <v/>
      </c>
      <c r="O237" s="18" t="str">
        <f t="shared" si="63"/>
        <v/>
      </c>
      <c r="P237" s="18" t="str">
        <f t="shared" si="64"/>
        <v/>
      </c>
      <c r="Q237" s="18" t="str">
        <f t="shared" si="69"/>
        <v/>
      </c>
      <c r="R237" s="18" t="str">
        <f t="shared" si="70"/>
        <v/>
      </c>
      <c r="S237" s="18" t="str">
        <f t="shared" si="71"/>
        <v/>
      </c>
      <c r="T237" s="18" t="str">
        <f t="shared" si="72"/>
        <v/>
      </c>
      <c r="U237" s="40"/>
      <c r="V237" s="40"/>
      <c r="W237" s="38">
        <f t="shared" si="73"/>
        <v>0</v>
      </c>
      <c r="X237" s="50">
        <f t="shared" si="74"/>
        <v>0</v>
      </c>
      <c r="Y237" s="64" t="str">
        <f t="shared" si="75"/>
        <v/>
      </c>
      <c r="Z237" s="42" t="str">
        <f t="shared" si="76"/>
        <v/>
      </c>
      <c r="AA237" s="42" t="str">
        <f t="shared" si="77"/>
        <v/>
      </c>
    </row>
    <row r="238" spans="1:27" s="7" customFormat="1" ht="14.25" customHeight="1" x14ac:dyDescent="0.3">
      <c r="A238" s="89">
        <v>217</v>
      </c>
      <c r="B238" s="60"/>
      <c r="C238" s="61"/>
      <c r="D238" s="62"/>
      <c r="E238" s="63"/>
      <c r="F238" s="51" t="str">
        <f t="shared" si="65"/>
        <v/>
      </c>
      <c r="G238" s="32"/>
      <c r="H238" s="35"/>
      <c r="I238" s="16"/>
      <c r="J238" s="15" t="str">
        <f t="shared" si="61"/>
        <v/>
      </c>
      <c r="K238" s="17" t="str">
        <f t="shared" si="66"/>
        <v/>
      </c>
      <c r="L238" s="17" t="str">
        <f t="shared" si="67"/>
        <v/>
      </c>
      <c r="M238" s="17" t="str">
        <f t="shared" si="68"/>
        <v/>
      </c>
      <c r="N238" s="19" t="str">
        <f t="shared" si="62"/>
        <v/>
      </c>
      <c r="O238" s="18" t="str">
        <f t="shared" si="63"/>
        <v/>
      </c>
      <c r="P238" s="18" t="str">
        <f t="shared" si="64"/>
        <v/>
      </c>
      <c r="Q238" s="18" t="str">
        <f t="shared" si="69"/>
        <v/>
      </c>
      <c r="R238" s="18" t="str">
        <f t="shared" si="70"/>
        <v/>
      </c>
      <c r="S238" s="18" t="str">
        <f t="shared" si="71"/>
        <v/>
      </c>
      <c r="T238" s="18" t="str">
        <f t="shared" si="72"/>
        <v/>
      </c>
      <c r="U238" s="40"/>
      <c r="V238" s="40"/>
      <c r="W238" s="38">
        <f t="shared" si="73"/>
        <v>0</v>
      </c>
      <c r="X238" s="50">
        <f t="shared" si="74"/>
        <v>0</v>
      </c>
      <c r="Y238" s="64" t="str">
        <f t="shared" si="75"/>
        <v/>
      </c>
      <c r="Z238" s="42" t="str">
        <f t="shared" si="76"/>
        <v/>
      </c>
      <c r="AA238" s="42" t="str">
        <f t="shared" si="77"/>
        <v/>
      </c>
    </row>
    <row r="239" spans="1:27" s="7" customFormat="1" ht="14.25" customHeight="1" x14ac:dyDescent="0.3">
      <c r="A239" s="89">
        <v>218</v>
      </c>
      <c r="B239" s="60"/>
      <c r="C239" s="61"/>
      <c r="D239" s="62"/>
      <c r="E239" s="63"/>
      <c r="F239" s="51" t="str">
        <f t="shared" si="65"/>
        <v/>
      </c>
      <c r="G239" s="32"/>
      <c r="H239" s="35"/>
      <c r="I239" s="16"/>
      <c r="J239" s="15" t="str">
        <f t="shared" si="61"/>
        <v/>
      </c>
      <c r="K239" s="17" t="str">
        <f t="shared" si="66"/>
        <v/>
      </c>
      <c r="L239" s="17" t="str">
        <f t="shared" si="67"/>
        <v/>
      </c>
      <c r="M239" s="17" t="str">
        <f t="shared" si="68"/>
        <v/>
      </c>
      <c r="N239" s="19" t="str">
        <f t="shared" si="62"/>
        <v/>
      </c>
      <c r="O239" s="18" t="str">
        <f t="shared" si="63"/>
        <v/>
      </c>
      <c r="P239" s="18" t="str">
        <f t="shared" si="64"/>
        <v/>
      </c>
      <c r="Q239" s="18" t="str">
        <f t="shared" si="69"/>
        <v/>
      </c>
      <c r="R239" s="18" t="str">
        <f t="shared" si="70"/>
        <v/>
      </c>
      <c r="S239" s="18" t="str">
        <f t="shared" si="71"/>
        <v/>
      </c>
      <c r="T239" s="18" t="str">
        <f t="shared" si="72"/>
        <v/>
      </c>
      <c r="U239" s="40"/>
      <c r="V239" s="40"/>
      <c r="W239" s="38">
        <f t="shared" si="73"/>
        <v>0</v>
      </c>
      <c r="X239" s="50">
        <f t="shared" si="74"/>
        <v>0</v>
      </c>
      <c r="Y239" s="64" t="str">
        <f t="shared" si="75"/>
        <v/>
      </c>
      <c r="Z239" s="42" t="str">
        <f t="shared" si="76"/>
        <v/>
      </c>
      <c r="AA239" s="42" t="str">
        <f t="shared" si="77"/>
        <v/>
      </c>
    </row>
    <row r="240" spans="1:27" s="7" customFormat="1" ht="14.25" customHeight="1" x14ac:dyDescent="0.3">
      <c r="A240" s="89">
        <v>219</v>
      </c>
      <c r="B240" s="60"/>
      <c r="C240" s="61"/>
      <c r="D240" s="62"/>
      <c r="E240" s="63"/>
      <c r="F240" s="51" t="str">
        <f t="shared" si="65"/>
        <v/>
      </c>
      <c r="G240" s="32"/>
      <c r="H240" s="35"/>
      <c r="I240" s="16"/>
      <c r="J240" s="15" t="str">
        <f t="shared" si="61"/>
        <v/>
      </c>
      <c r="K240" s="17" t="str">
        <f t="shared" si="66"/>
        <v/>
      </c>
      <c r="L240" s="17" t="str">
        <f t="shared" si="67"/>
        <v/>
      </c>
      <c r="M240" s="17" t="str">
        <f t="shared" si="68"/>
        <v/>
      </c>
      <c r="N240" s="19" t="str">
        <f t="shared" si="62"/>
        <v/>
      </c>
      <c r="O240" s="18" t="str">
        <f t="shared" si="63"/>
        <v/>
      </c>
      <c r="P240" s="18" t="str">
        <f t="shared" si="64"/>
        <v/>
      </c>
      <c r="Q240" s="18" t="str">
        <f t="shared" si="69"/>
        <v/>
      </c>
      <c r="R240" s="18" t="str">
        <f t="shared" si="70"/>
        <v/>
      </c>
      <c r="S240" s="18" t="str">
        <f t="shared" si="71"/>
        <v/>
      </c>
      <c r="T240" s="18" t="str">
        <f t="shared" si="72"/>
        <v/>
      </c>
      <c r="U240" s="40"/>
      <c r="V240" s="40"/>
      <c r="W240" s="38">
        <f t="shared" si="73"/>
        <v>0</v>
      </c>
      <c r="X240" s="50">
        <f t="shared" si="74"/>
        <v>0</v>
      </c>
      <c r="Y240" s="64" t="str">
        <f t="shared" si="75"/>
        <v/>
      </c>
      <c r="Z240" s="42" t="str">
        <f t="shared" si="76"/>
        <v/>
      </c>
      <c r="AA240" s="42" t="str">
        <f t="shared" si="77"/>
        <v/>
      </c>
    </row>
    <row r="241" spans="1:27" s="7" customFormat="1" ht="14.25" customHeight="1" x14ac:dyDescent="0.3">
      <c r="A241" s="89">
        <v>220</v>
      </c>
      <c r="B241" s="60"/>
      <c r="C241" s="61"/>
      <c r="D241" s="62"/>
      <c r="E241" s="63"/>
      <c r="F241" s="51" t="str">
        <f t="shared" si="65"/>
        <v/>
      </c>
      <c r="G241" s="32"/>
      <c r="H241" s="35"/>
      <c r="I241" s="16"/>
      <c r="J241" s="15" t="str">
        <f t="shared" si="61"/>
        <v/>
      </c>
      <c r="K241" s="17" t="str">
        <f t="shared" si="66"/>
        <v/>
      </c>
      <c r="L241" s="17" t="str">
        <f t="shared" si="67"/>
        <v/>
      </c>
      <c r="M241" s="17" t="str">
        <f t="shared" si="68"/>
        <v/>
      </c>
      <c r="N241" s="19" t="str">
        <f t="shared" si="62"/>
        <v/>
      </c>
      <c r="O241" s="18" t="str">
        <f t="shared" si="63"/>
        <v/>
      </c>
      <c r="P241" s="18" t="str">
        <f t="shared" si="64"/>
        <v/>
      </c>
      <c r="Q241" s="18" t="str">
        <f t="shared" si="69"/>
        <v/>
      </c>
      <c r="R241" s="18" t="str">
        <f t="shared" si="70"/>
        <v/>
      </c>
      <c r="S241" s="18" t="str">
        <f t="shared" si="71"/>
        <v/>
      </c>
      <c r="T241" s="18" t="str">
        <f t="shared" si="72"/>
        <v/>
      </c>
      <c r="U241" s="40"/>
      <c r="V241" s="40"/>
      <c r="W241" s="38">
        <f t="shared" si="73"/>
        <v>0</v>
      </c>
      <c r="X241" s="50">
        <f t="shared" si="74"/>
        <v>0</v>
      </c>
      <c r="Y241" s="64" t="str">
        <f t="shared" si="75"/>
        <v/>
      </c>
      <c r="Z241" s="42" t="str">
        <f t="shared" si="76"/>
        <v/>
      </c>
      <c r="AA241" s="42" t="str">
        <f t="shared" si="77"/>
        <v/>
      </c>
    </row>
    <row r="242" spans="1:27" s="7" customFormat="1" ht="14.25" customHeight="1" x14ac:dyDescent="0.3">
      <c r="A242" s="89">
        <v>221</v>
      </c>
      <c r="B242" s="60"/>
      <c r="C242" s="61"/>
      <c r="D242" s="62"/>
      <c r="E242" s="63"/>
      <c r="F242" s="51" t="str">
        <f t="shared" si="65"/>
        <v/>
      </c>
      <c r="G242" s="32"/>
      <c r="H242" s="35"/>
      <c r="I242" s="16"/>
      <c r="J242" s="15" t="str">
        <f t="shared" si="61"/>
        <v/>
      </c>
      <c r="K242" s="17" t="str">
        <f t="shared" si="66"/>
        <v/>
      </c>
      <c r="L242" s="17" t="str">
        <f t="shared" si="67"/>
        <v/>
      </c>
      <c r="M242" s="17" t="str">
        <f t="shared" si="68"/>
        <v/>
      </c>
      <c r="N242" s="19" t="str">
        <f t="shared" si="62"/>
        <v/>
      </c>
      <c r="O242" s="18" t="str">
        <f t="shared" si="63"/>
        <v/>
      </c>
      <c r="P242" s="18" t="str">
        <f t="shared" si="64"/>
        <v/>
      </c>
      <c r="Q242" s="18" t="str">
        <f t="shared" si="69"/>
        <v/>
      </c>
      <c r="R242" s="18" t="str">
        <f t="shared" si="70"/>
        <v/>
      </c>
      <c r="S242" s="18" t="str">
        <f t="shared" si="71"/>
        <v/>
      </c>
      <c r="T242" s="18" t="str">
        <f t="shared" si="72"/>
        <v/>
      </c>
      <c r="U242" s="40"/>
      <c r="V242" s="40"/>
      <c r="W242" s="38">
        <f t="shared" si="73"/>
        <v>0</v>
      </c>
      <c r="X242" s="50">
        <f t="shared" si="74"/>
        <v>0</v>
      </c>
      <c r="Y242" s="64" t="str">
        <f t="shared" si="75"/>
        <v/>
      </c>
      <c r="Z242" s="42" t="str">
        <f t="shared" si="76"/>
        <v/>
      </c>
      <c r="AA242" s="42" t="str">
        <f t="shared" si="77"/>
        <v/>
      </c>
    </row>
    <row r="243" spans="1:27" s="7" customFormat="1" ht="14.25" customHeight="1" x14ac:dyDescent="0.3">
      <c r="A243" s="89">
        <v>222</v>
      </c>
      <c r="B243" s="60"/>
      <c r="C243" s="61"/>
      <c r="D243" s="62"/>
      <c r="E243" s="63"/>
      <c r="F243" s="51" t="str">
        <f t="shared" si="65"/>
        <v/>
      </c>
      <c r="G243" s="32"/>
      <c r="H243" s="35"/>
      <c r="I243" s="16"/>
      <c r="J243" s="15" t="str">
        <f t="shared" si="61"/>
        <v/>
      </c>
      <c r="K243" s="17" t="str">
        <f t="shared" si="66"/>
        <v/>
      </c>
      <c r="L243" s="17" t="str">
        <f t="shared" si="67"/>
        <v/>
      </c>
      <c r="M243" s="17" t="str">
        <f t="shared" si="68"/>
        <v/>
      </c>
      <c r="N243" s="19" t="str">
        <f t="shared" si="62"/>
        <v/>
      </c>
      <c r="O243" s="18" t="str">
        <f t="shared" si="63"/>
        <v/>
      </c>
      <c r="P243" s="18" t="str">
        <f t="shared" si="64"/>
        <v/>
      </c>
      <c r="Q243" s="18" t="str">
        <f t="shared" si="69"/>
        <v/>
      </c>
      <c r="R243" s="18" t="str">
        <f t="shared" si="70"/>
        <v/>
      </c>
      <c r="S243" s="18" t="str">
        <f t="shared" si="71"/>
        <v/>
      </c>
      <c r="T243" s="18" t="str">
        <f t="shared" si="72"/>
        <v/>
      </c>
      <c r="U243" s="40"/>
      <c r="V243" s="40"/>
      <c r="W243" s="38">
        <f t="shared" si="73"/>
        <v>0</v>
      </c>
      <c r="X243" s="50">
        <f t="shared" si="74"/>
        <v>0</v>
      </c>
      <c r="Y243" s="64" t="str">
        <f t="shared" si="75"/>
        <v/>
      </c>
      <c r="Z243" s="42" t="str">
        <f t="shared" si="76"/>
        <v/>
      </c>
      <c r="AA243" s="42" t="str">
        <f t="shared" si="77"/>
        <v/>
      </c>
    </row>
    <row r="244" spans="1:27" s="7" customFormat="1" ht="14.25" customHeight="1" x14ac:dyDescent="0.3">
      <c r="A244" s="89">
        <v>223</v>
      </c>
      <c r="B244" s="60"/>
      <c r="C244" s="61"/>
      <c r="D244" s="62"/>
      <c r="E244" s="63"/>
      <c r="F244" s="51" t="str">
        <f t="shared" si="65"/>
        <v/>
      </c>
      <c r="G244" s="32"/>
      <c r="H244" s="35"/>
      <c r="I244" s="16"/>
      <c r="J244" s="15" t="str">
        <f t="shared" si="61"/>
        <v/>
      </c>
      <c r="K244" s="17" t="str">
        <f t="shared" si="66"/>
        <v/>
      </c>
      <c r="L244" s="17" t="str">
        <f t="shared" si="67"/>
        <v/>
      </c>
      <c r="M244" s="17" t="str">
        <f t="shared" si="68"/>
        <v/>
      </c>
      <c r="N244" s="19" t="str">
        <f t="shared" si="62"/>
        <v/>
      </c>
      <c r="O244" s="18" t="str">
        <f t="shared" si="63"/>
        <v/>
      </c>
      <c r="P244" s="18" t="str">
        <f t="shared" si="64"/>
        <v/>
      </c>
      <c r="Q244" s="18" t="str">
        <f t="shared" si="69"/>
        <v/>
      </c>
      <c r="R244" s="18" t="str">
        <f t="shared" si="70"/>
        <v/>
      </c>
      <c r="S244" s="18" t="str">
        <f t="shared" si="71"/>
        <v/>
      </c>
      <c r="T244" s="18" t="str">
        <f t="shared" si="72"/>
        <v/>
      </c>
      <c r="U244" s="40"/>
      <c r="V244" s="40"/>
      <c r="W244" s="38">
        <f t="shared" si="73"/>
        <v>0</v>
      </c>
      <c r="X244" s="50">
        <f t="shared" si="74"/>
        <v>0</v>
      </c>
      <c r="Y244" s="64" t="str">
        <f t="shared" si="75"/>
        <v/>
      </c>
      <c r="Z244" s="42" t="str">
        <f t="shared" si="76"/>
        <v/>
      </c>
      <c r="AA244" s="42" t="str">
        <f t="shared" si="77"/>
        <v/>
      </c>
    </row>
    <row r="245" spans="1:27" s="7" customFormat="1" ht="14.25" customHeight="1" x14ac:dyDescent="0.3">
      <c r="A245" s="89">
        <v>224</v>
      </c>
      <c r="B245" s="60"/>
      <c r="C245" s="61"/>
      <c r="D245" s="62"/>
      <c r="E245" s="63"/>
      <c r="F245" s="51" t="str">
        <f t="shared" si="65"/>
        <v/>
      </c>
      <c r="G245" s="32"/>
      <c r="H245" s="35"/>
      <c r="I245" s="16"/>
      <c r="J245" s="15" t="str">
        <f t="shared" si="61"/>
        <v/>
      </c>
      <c r="K245" s="17" t="str">
        <f t="shared" si="66"/>
        <v/>
      </c>
      <c r="L245" s="17" t="str">
        <f t="shared" si="67"/>
        <v/>
      </c>
      <c r="M245" s="17" t="str">
        <f t="shared" si="68"/>
        <v/>
      </c>
      <c r="N245" s="19" t="str">
        <f t="shared" si="62"/>
        <v/>
      </c>
      <c r="O245" s="18" t="str">
        <f t="shared" si="63"/>
        <v/>
      </c>
      <c r="P245" s="18" t="str">
        <f t="shared" si="64"/>
        <v/>
      </c>
      <c r="Q245" s="18" t="str">
        <f t="shared" si="69"/>
        <v/>
      </c>
      <c r="R245" s="18" t="str">
        <f t="shared" si="70"/>
        <v/>
      </c>
      <c r="S245" s="18" t="str">
        <f t="shared" si="71"/>
        <v/>
      </c>
      <c r="T245" s="18" t="str">
        <f t="shared" si="72"/>
        <v/>
      </c>
      <c r="U245" s="40"/>
      <c r="V245" s="40"/>
      <c r="W245" s="38">
        <f t="shared" si="73"/>
        <v>0</v>
      </c>
      <c r="X245" s="50">
        <f t="shared" si="74"/>
        <v>0</v>
      </c>
      <c r="Y245" s="64" t="str">
        <f t="shared" si="75"/>
        <v/>
      </c>
      <c r="Z245" s="42" t="str">
        <f t="shared" si="76"/>
        <v/>
      </c>
      <c r="AA245" s="42" t="str">
        <f t="shared" si="77"/>
        <v/>
      </c>
    </row>
    <row r="246" spans="1:27" s="7" customFormat="1" ht="14.25" customHeight="1" x14ac:dyDescent="0.3">
      <c r="A246" s="89">
        <v>225</v>
      </c>
      <c r="B246" s="60"/>
      <c r="C246" s="61"/>
      <c r="D246" s="62"/>
      <c r="E246" s="63"/>
      <c r="F246" s="51" t="str">
        <f t="shared" si="65"/>
        <v/>
      </c>
      <c r="G246" s="32"/>
      <c r="H246" s="35"/>
      <c r="I246" s="16"/>
      <c r="J246" s="15" t="str">
        <f t="shared" si="61"/>
        <v/>
      </c>
      <c r="K246" s="17" t="str">
        <f t="shared" si="66"/>
        <v/>
      </c>
      <c r="L246" s="17" t="str">
        <f t="shared" si="67"/>
        <v/>
      </c>
      <c r="M246" s="17" t="str">
        <f t="shared" si="68"/>
        <v/>
      </c>
      <c r="N246" s="19" t="str">
        <f t="shared" si="62"/>
        <v/>
      </c>
      <c r="O246" s="18" t="str">
        <f t="shared" si="63"/>
        <v/>
      </c>
      <c r="P246" s="18" t="str">
        <f t="shared" si="64"/>
        <v/>
      </c>
      <c r="Q246" s="18" t="str">
        <f t="shared" si="69"/>
        <v/>
      </c>
      <c r="R246" s="18" t="str">
        <f t="shared" si="70"/>
        <v/>
      </c>
      <c r="S246" s="18" t="str">
        <f t="shared" si="71"/>
        <v/>
      </c>
      <c r="T246" s="18" t="str">
        <f t="shared" si="72"/>
        <v/>
      </c>
      <c r="U246" s="40"/>
      <c r="V246" s="40"/>
      <c r="W246" s="38">
        <f t="shared" si="73"/>
        <v>0</v>
      </c>
      <c r="X246" s="50">
        <f t="shared" si="74"/>
        <v>0</v>
      </c>
      <c r="Y246" s="64" t="str">
        <f t="shared" si="75"/>
        <v/>
      </c>
      <c r="Z246" s="42" t="str">
        <f t="shared" si="76"/>
        <v/>
      </c>
      <c r="AA246" s="42" t="str">
        <f t="shared" si="77"/>
        <v/>
      </c>
    </row>
    <row r="247" spans="1:27" s="7" customFormat="1" ht="14.25" customHeight="1" x14ac:dyDescent="0.3">
      <c r="A247" s="89">
        <v>226</v>
      </c>
      <c r="B247" s="60"/>
      <c r="C247" s="61"/>
      <c r="D247" s="62"/>
      <c r="E247" s="63"/>
      <c r="F247" s="51" t="str">
        <f t="shared" si="65"/>
        <v/>
      </c>
      <c r="G247" s="32"/>
      <c r="H247" s="35"/>
      <c r="I247" s="16"/>
      <c r="J247" s="15" t="str">
        <f t="shared" si="61"/>
        <v/>
      </c>
      <c r="K247" s="17" t="str">
        <f t="shared" si="66"/>
        <v/>
      </c>
      <c r="L247" s="17" t="str">
        <f t="shared" si="67"/>
        <v/>
      </c>
      <c r="M247" s="17" t="str">
        <f t="shared" si="68"/>
        <v/>
      </c>
      <c r="N247" s="19" t="str">
        <f t="shared" si="62"/>
        <v/>
      </c>
      <c r="O247" s="18" t="str">
        <f t="shared" si="63"/>
        <v/>
      </c>
      <c r="P247" s="18" t="str">
        <f t="shared" si="64"/>
        <v/>
      </c>
      <c r="Q247" s="18" t="str">
        <f t="shared" si="69"/>
        <v/>
      </c>
      <c r="R247" s="18" t="str">
        <f t="shared" si="70"/>
        <v/>
      </c>
      <c r="S247" s="18" t="str">
        <f t="shared" si="71"/>
        <v/>
      </c>
      <c r="T247" s="18" t="str">
        <f t="shared" si="72"/>
        <v/>
      </c>
      <c r="U247" s="40"/>
      <c r="V247" s="40"/>
      <c r="W247" s="38">
        <f t="shared" si="73"/>
        <v>0</v>
      </c>
      <c r="X247" s="50">
        <f t="shared" si="74"/>
        <v>0</v>
      </c>
      <c r="Y247" s="64" t="str">
        <f t="shared" si="75"/>
        <v/>
      </c>
      <c r="Z247" s="42" t="str">
        <f t="shared" si="76"/>
        <v/>
      </c>
      <c r="AA247" s="42" t="str">
        <f t="shared" si="77"/>
        <v/>
      </c>
    </row>
    <row r="248" spans="1:27" s="7" customFormat="1" ht="14.25" customHeight="1" x14ac:dyDescent="0.3">
      <c r="A248" s="89">
        <v>227</v>
      </c>
      <c r="B248" s="60"/>
      <c r="C248" s="61"/>
      <c r="D248" s="62"/>
      <c r="E248" s="63"/>
      <c r="F248" s="51" t="str">
        <f t="shared" si="65"/>
        <v/>
      </c>
      <c r="G248" s="32"/>
      <c r="H248" s="35"/>
      <c r="I248" s="16"/>
      <c r="J248" s="15" t="str">
        <f t="shared" si="61"/>
        <v/>
      </c>
      <c r="K248" s="17" t="str">
        <f t="shared" si="66"/>
        <v/>
      </c>
      <c r="L248" s="17" t="str">
        <f t="shared" si="67"/>
        <v/>
      </c>
      <c r="M248" s="17" t="str">
        <f t="shared" si="68"/>
        <v/>
      </c>
      <c r="N248" s="19" t="str">
        <f t="shared" si="62"/>
        <v/>
      </c>
      <c r="O248" s="18" t="str">
        <f t="shared" si="63"/>
        <v/>
      </c>
      <c r="P248" s="18" t="str">
        <f t="shared" si="64"/>
        <v/>
      </c>
      <c r="Q248" s="18" t="str">
        <f t="shared" si="69"/>
        <v/>
      </c>
      <c r="R248" s="18" t="str">
        <f t="shared" si="70"/>
        <v/>
      </c>
      <c r="S248" s="18" t="str">
        <f t="shared" si="71"/>
        <v/>
      </c>
      <c r="T248" s="18" t="str">
        <f t="shared" si="72"/>
        <v/>
      </c>
      <c r="U248" s="40"/>
      <c r="V248" s="40"/>
      <c r="W248" s="38">
        <f t="shared" si="73"/>
        <v>0</v>
      </c>
      <c r="X248" s="50">
        <f t="shared" si="74"/>
        <v>0</v>
      </c>
      <c r="Y248" s="64" t="str">
        <f t="shared" si="75"/>
        <v/>
      </c>
      <c r="Z248" s="42" t="str">
        <f t="shared" si="76"/>
        <v/>
      </c>
      <c r="AA248" s="42" t="str">
        <f t="shared" si="77"/>
        <v/>
      </c>
    </row>
    <row r="249" spans="1:27" s="7" customFormat="1" ht="14.25" customHeight="1" x14ac:dyDescent="0.3">
      <c r="A249" s="89">
        <v>228</v>
      </c>
      <c r="B249" s="60"/>
      <c r="C249" s="61"/>
      <c r="D249" s="62"/>
      <c r="E249" s="63"/>
      <c r="F249" s="51" t="str">
        <f t="shared" si="65"/>
        <v/>
      </c>
      <c r="G249" s="32"/>
      <c r="H249" s="35"/>
      <c r="I249" s="16"/>
      <c r="J249" s="15" t="str">
        <f t="shared" si="61"/>
        <v/>
      </c>
      <c r="K249" s="17" t="str">
        <f t="shared" si="66"/>
        <v/>
      </c>
      <c r="L249" s="17" t="str">
        <f t="shared" si="67"/>
        <v/>
      </c>
      <c r="M249" s="17" t="str">
        <f t="shared" si="68"/>
        <v/>
      </c>
      <c r="N249" s="19" t="str">
        <f t="shared" si="62"/>
        <v/>
      </c>
      <c r="O249" s="18" t="str">
        <f t="shared" si="63"/>
        <v/>
      </c>
      <c r="P249" s="18" t="str">
        <f t="shared" si="64"/>
        <v/>
      </c>
      <c r="Q249" s="18" t="str">
        <f t="shared" si="69"/>
        <v/>
      </c>
      <c r="R249" s="18" t="str">
        <f t="shared" si="70"/>
        <v/>
      </c>
      <c r="S249" s="18" t="str">
        <f t="shared" si="71"/>
        <v/>
      </c>
      <c r="T249" s="18" t="str">
        <f t="shared" si="72"/>
        <v/>
      </c>
      <c r="U249" s="40"/>
      <c r="V249" s="40"/>
      <c r="W249" s="38">
        <f t="shared" si="73"/>
        <v>0</v>
      </c>
      <c r="X249" s="50">
        <f t="shared" si="74"/>
        <v>0</v>
      </c>
      <c r="Y249" s="64" t="str">
        <f t="shared" si="75"/>
        <v/>
      </c>
      <c r="Z249" s="42" t="str">
        <f t="shared" si="76"/>
        <v/>
      </c>
      <c r="AA249" s="42" t="str">
        <f t="shared" si="77"/>
        <v/>
      </c>
    </row>
    <row r="250" spans="1:27" s="7" customFormat="1" ht="14.25" customHeight="1" x14ac:dyDescent="0.3">
      <c r="A250" s="89">
        <v>229</v>
      </c>
      <c r="B250" s="60"/>
      <c r="C250" s="61"/>
      <c r="D250" s="62"/>
      <c r="E250" s="63"/>
      <c r="F250" s="51" t="str">
        <f t="shared" si="65"/>
        <v/>
      </c>
      <c r="G250" s="32"/>
      <c r="H250" s="35"/>
      <c r="I250" s="16"/>
      <c r="J250" s="15" t="str">
        <f t="shared" si="61"/>
        <v/>
      </c>
      <c r="K250" s="17" t="str">
        <f t="shared" si="66"/>
        <v/>
      </c>
      <c r="L250" s="17" t="str">
        <f t="shared" si="67"/>
        <v/>
      </c>
      <c r="M250" s="17" t="str">
        <f t="shared" si="68"/>
        <v/>
      </c>
      <c r="N250" s="19" t="str">
        <f t="shared" si="62"/>
        <v/>
      </c>
      <c r="O250" s="18" t="str">
        <f t="shared" si="63"/>
        <v/>
      </c>
      <c r="P250" s="18" t="str">
        <f t="shared" si="64"/>
        <v/>
      </c>
      <c r="Q250" s="18" t="str">
        <f t="shared" si="69"/>
        <v/>
      </c>
      <c r="R250" s="18" t="str">
        <f t="shared" si="70"/>
        <v/>
      </c>
      <c r="S250" s="18" t="str">
        <f t="shared" si="71"/>
        <v/>
      </c>
      <c r="T250" s="18" t="str">
        <f t="shared" si="72"/>
        <v/>
      </c>
      <c r="U250" s="40"/>
      <c r="V250" s="40"/>
      <c r="W250" s="38">
        <f t="shared" si="73"/>
        <v>0</v>
      </c>
      <c r="X250" s="50">
        <f t="shared" si="74"/>
        <v>0</v>
      </c>
      <c r="Y250" s="64" t="str">
        <f t="shared" si="75"/>
        <v/>
      </c>
      <c r="Z250" s="42" t="str">
        <f t="shared" si="76"/>
        <v/>
      </c>
      <c r="AA250" s="42" t="str">
        <f t="shared" si="77"/>
        <v/>
      </c>
    </row>
    <row r="251" spans="1:27" s="7" customFormat="1" ht="14.25" customHeight="1" x14ac:dyDescent="0.3">
      <c r="A251" s="89">
        <v>230</v>
      </c>
      <c r="B251" s="60"/>
      <c r="C251" s="61"/>
      <c r="D251" s="62"/>
      <c r="E251" s="63"/>
      <c r="F251" s="51" t="str">
        <f t="shared" si="65"/>
        <v/>
      </c>
      <c r="G251" s="32"/>
      <c r="H251" s="35"/>
      <c r="I251" s="16"/>
      <c r="J251" s="15" t="str">
        <f t="shared" si="61"/>
        <v/>
      </c>
      <c r="K251" s="17" t="str">
        <f t="shared" si="66"/>
        <v/>
      </c>
      <c r="L251" s="17" t="str">
        <f t="shared" si="67"/>
        <v/>
      </c>
      <c r="M251" s="17" t="str">
        <f t="shared" si="68"/>
        <v/>
      </c>
      <c r="N251" s="19" t="str">
        <f t="shared" si="62"/>
        <v/>
      </c>
      <c r="O251" s="18" t="str">
        <f t="shared" si="63"/>
        <v/>
      </c>
      <c r="P251" s="18" t="str">
        <f t="shared" si="64"/>
        <v/>
      </c>
      <c r="Q251" s="18" t="str">
        <f t="shared" si="69"/>
        <v/>
      </c>
      <c r="R251" s="18" t="str">
        <f t="shared" si="70"/>
        <v/>
      </c>
      <c r="S251" s="18" t="str">
        <f t="shared" si="71"/>
        <v/>
      </c>
      <c r="T251" s="18" t="str">
        <f t="shared" si="72"/>
        <v/>
      </c>
      <c r="U251" s="40"/>
      <c r="V251" s="40"/>
      <c r="W251" s="38">
        <f t="shared" si="73"/>
        <v>0</v>
      </c>
      <c r="X251" s="50">
        <f t="shared" si="74"/>
        <v>0</v>
      </c>
      <c r="Y251" s="64" t="str">
        <f t="shared" si="75"/>
        <v/>
      </c>
      <c r="Z251" s="42" t="str">
        <f t="shared" si="76"/>
        <v/>
      </c>
      <c r="AA251" s="42" t="str">
        <f t="shared" si="77"/>
        <v/>
      </c>
    </row>
    <row r="252" spans="1:27" s="7" customFormat="1" ht="14.25" customHeight="1" x14ac:dyDescent="0.3">
      <c r="A252" s="89">
        <v>231</v>
      </c>
      <c r="B252" s="60"/>
      <c r="C252" s="61"/>
      <c r="D252" s="62"/>
      <c r="E252" s="63"/>
      <c r="F252" s="51" t="str">
        <f t="shared" si="65"/>
        <v/>
      </c>
      <c r="G252" s="32"/>
      <c r="H252" s="35"/>
      <c r="I252" s="16"/>
      <c r="J252" s="15" t="str">
        <f t="shared" si="61"/>
        <v/>
      </c>
      <c r="K252" s="17" t="str">
        <f t="shared" si="66"/>
        <v/>
      </c>
      <c r="L252" s="17" t="str">
        <f t="shared" si="67"/>
        <v/>
      </c>
      <c r="M252" s="17" t="str">
        <f t="shared" si="68"/>
        <v/>
      </c>
      <c r="N252" s="19" t="str">
        <f t="shared" si="62"/>
        <v/>
      </c>
      <c r="O252" s="18" t="str">
        <f t="shared" si="63"/>
        <v/>
      </c>
      <c r="P252" s="18" t="str">
        <f t="shared" si="64"/>
        <v/>
      </c>
      <c r="Q252" s="18" t="str">
        <f t="shared" si="69"/>
        <v/>
      </c>
      <c r="R252" s="18" t="str">
        <f t="shared" si="70"/>
        <v/>
      </c>
      <c r="S252" s="18" t="str">
        <f t="shared" si="71"/>
        <v/>
      </c>
      <c r="T252" s="18" t="str">
        <f t="shared" si="72"/>
        <v/>
      </c>
      <c r="U252" s="40"/>
      <c r="V252" s="40"/>
      <c r="W252" s="38">
        <f t="shared" si="73"/>
        <v>0</v>
      </c>
      <c r="X252" s="50">
        <f t="shared" si="74"/>
        <v>0</v>
      </c>
      <c r="Y252" s="64" t="str">
        <f t="shared" si="75"/>
        <v/>
      </c>
      <c r="Z252" s="42" t="str">
        <f t="shared" si="76"/>
        <v/>
      </c>
      <c r="AA252" s="42" t="str">
        <f t="shared" si="77"/>
        <v/>
      </c>
    </row>
    <row r="253" spans="1:27" s="7" customFormat="1" ht="14.25" customHeight="1" x14ac:dyDescent="0.3">
      <c r="A253" s="89">
        <v>232</v>
      </c>
      <c r="B253" s="60"/>
      <c r="C253" s="61"/>
      <c r="D253" s="62"/>
      <c r="E253" s="63"/>
      <c r="F253" s="51" t="str">
        <f t="shared" si="65"/>
        <v/>
      </c>
      <c r="G253" s="32"/>
      <c r="H253" s="35"/>
      <c r="I253" s="16"/>
      <c r="J253" s="15" t="str">
        <f t="shared" si="61"/>
        <v/>
      </c>
      <c r="K253" s="17" t="str">
        <f t="shared" si="66"/>
        <v/>
      </c>
      <c r="L253" s="17" t="str">
        <f t="shared" si="67"/>
        <v/>
      </c>
      <c r="M253" s="17" t="str">
        <f t="shared" si="68"/>
        <v/>
      </c>
      <c r="N253" s="19" t="str">
        <f t="shared" si="62"/>
        <v/>
      </c>
      <c r="O253" s="18" t="str">
        <f t="shared" si="63"/>
        <v/>
      </c>
      <c r="P253" s="18" t="str">
        <f t="shared" si="64"/>
        <v/>
      </c>
      <c r="Q253" s="18" t="str">
        <f t="shared" si="69"/>
        <v/>
      </c>
      <c r="R253" s="18" t="str">
        <f t="shared" si="70"/>
        <v/>
      </c>
      <c r="S253" s="18" t="str">
        <f t="shared" si="71"/>
        <v/>
      </c>
      <c r="T253" s="18" t="str">
        <f t="shared" si="72"/>
        <v/>
      </c>
      <c r="U253" s="40"/>
      <c r="V253" s="40"/>
      <c r="W253" s="38">
        <f t="shared" si="73"/>
        <v>0</v>
      </c>
      <c r="X253" s="50">
        <f t="shared" si="74"/>
        <v>0</v>
      </c>
      <c r="Y253" s="64" t="str">
        <f t="shared" si="75"/>
        <v/>
      </c>
      <c r="Z253" s="42" t="str">
        <f t="shared" si="76"/>
        <v/>
      </c>
      <c r="AA253" s="42" t="str">
        <f t="shared" si="77"/>
        <v/>
      </c>
    </row>
    <row r="254" spans="1:27" s="7" customFormat="1" ht="14.25" customHeight="1" x14ac:dyDescent="0.3">
      <c r="A254" s="89">
        <v>233</v>
      </c>
      <c r="B254" s="60"/>
      <c r="C254" s="61"/>
      <c r="D254" s="62"/>
      <c r="E254" s="63"/>
      <c r="F254" s="51" t="str">
        <f t="shared" si="65"/>
        <v/>
      </c>
      <c r="G254" s="32"/>
      <c r="H254" s="35"/>
      <c r="I254" s="16"/>
      <c r="J254" s="15" t="str">
        <f t="shared" si="61"/>
        <v/>
      </c>
      <c r="K254" s="17" t="str">
        <f t="shared" si="66"/>
        <v/>
      </c>
      <c r="L254" s="17" t="str">
        <f t="shared" si="67"/>
        <v/>
      </c>
      <c r="M254" s="17" t="str">
        <f t="shared" si="68"/>
        <v/>
      </c>
      <c r="N254" s="19" t="str">
        <f t="shared" si="62"/>
        <v/>
      </c>
      <c r="O254" s="18" t="str">
        <f t="shared" si="63"/>
        <v/>
      </c>
      <c r="P254" s="18" t="str">
        <f t="shared" si="64"/>
        <v/>
      </c>
      <c r="Q254" s="18" t="str">
        <f t="shared" si="69"/>
        <v/>
      </c>
      <c r="R254" s="18" t="str">
        <f t="shared" si="70"/>
        <v/>
      </c>
      <c r="S254" s="18" t="str">
        <f t="shared" si="71"/>
        <v/>
      </c>
      <c r="T254" s="18" t="str">
        <f t="shared" si="72"/>
        <v/>
      </c>
      <c r="U254" s="40"/>
      <c r="V254" s="40"/>
      <c r="W254" s="38">
        <f t="shared" si="73"/>
        <v>0</v>
      </c>
      <c r="X254" s="50">
        <f t="shared" si="74"/>
        <v>0</v>
      </c>
      <c r="Y254" s="64" t="str">
        <f t="shared" si="75"/>
        <v/>
      </c>
      <c r="Z254" s="42" t="str">
        <f t="shared" si="76"/>
        <v/>
      </c>
      <c r="AA254" s="42" t="str">
        <f t="shared" si="77"/>
        <v/>
      </c>
    </row>
    <row r="255" spans="1:27" s="7" customFormat="1" ht="14.25" customHeight="1" x14ac:dyDescent="0.3">
      <c r="A255" s="89">
        <v>234</v>
      </c>
      <c r="B255" s="60"/>
      <c r="C255" s="61"/>
      <c r="D255" s="62"/>
      <c r="E255" s="63"/>
      <c r="F255" s="51" t="str">
        <f t="shared" si="65"/>
        <v/>
      </c>
      <c r="G255" s="32"/>
      <c r="H255" s="35"/>
      <c r="I255" s="16"/>
      <c r="J255" s="15" t="str">
        <f t="shared" si="61"/>
        <v/>
      </c>
      <c r="K255" s="17" t="str">
        <f t="shared" si="66"/>
        <v/>
      </c>
      <c r="L255" s="17" t="str">
        <f t="shared" si="67"/>
        <v/>
      </c>
      <c r="M255" s="17" t="str">
        <f t="shared" si="68"/>
        <v/>
      </c>
      <c r="N255" s="19" t="str">
        <f t="shared" si="62"/>
        <v/>
      </c>
      <c r="O255" s="18" t="str">
        <f t="shared" si="63"/>
        <v/>
      </c>
      <c r="P255" s="18" t="str">
        <f t="shared" si="64"/>
        <v/>
      </c>
      <c r="Q255" s="18" t="str">
        <f t="shared" si="69"/>
        <v/>
      </c>
      <c r="R255" s="18" t="str">
        <f t="shared" si="70"/>
        <v/>
      </c>
      <c r="S255" s="18" t="str">
        <f t="shared" si="71"/>
        <v/>
      </c>
      <c r="T255" s="18" t="str">
        <f t="shared" si="72"/>
        <v/>
      </c>
      <c r="U255" s="40"/>
      <c r="V255" s="40"/>
      <c r="W255" s="38">
        <f t="shared" si="73"/>
        <v>0</v>
      </c>
      <c r="X255" s="50">
        <f t="shared" si="74"/>
        <v>0</v>
      </c>
      <c r="Y255" s="64" t="str">
        <f t="shared" si="75"/>
        <v/>
      </c>
      <c r="Z255" s="42" t="str">
        <f t="shared" si="76"/>
        <v/>
      </c>
      <c r="AA255" s="42" t="str">
        <f t="shared" si="77"/>
        <v/>
      </c>
    </row>
    <row r="256" spans="1:27" s="7" customFormat="1" ht="14.25" customHeight="1" x14ac:dyDescent="0.3">
      <c r="A256" s="89">
        <v>235</v>
      </c>
      <c r="B256" s="60"/>
      <c r="C256" s="61"/>
      <c r="D256" s="62"/>
      <c r="E256" s="63"/>
      <c r="F256" s="51" t="str">
        <f t="shared" si="65"/>
        <v/>
      </c>
      <c r="G256" s="32"/>
      <c r="H256" s="35"/>
      <c r="I256" s="16"/>
      <c r="J256" s="15" t="str">
        <f t="shared" si="61"/>
        <v/>
      </c>
      <c r="K256" s="17" t="str">
        <f t="shared" si="66"/>
        <v/>
      </c>
      <c r="L256" s="17" t="str">
        <f t="shared" si="67"/>
        <v/>
      </c>
      <c r="M256" s="17" t="str">
        <f t="shared" si="68"/>
        <v/>
      </c>
      <c r="N256" s="19" t="str">
        <f t="shared" si="62"/>
        <v/>
      </c>
      <c r="O256" s="18" t="str">
        <f t="shared" si="63"/>
        <v/>
      </c>
      <c r="P256" s="18" t="str">
        <f t="shared" si="64"/>
        <v/>
      </c>
      <c r="Q256" s="18" t="str">
        <f t="shared" si="69"/>
        <v/>
      </c>
      <c r="R256" s="18" t="str">
        <f t="shared" si="70"/>
        <v/>
      </c>
      <c r="S256" s="18" t="str">
        <f t="shared" si="71"/>
        <v/>
      </c>
      <c r="T256" s="18" t="str">
        <f t="shared" si="72"/>
        <v/>
      </c>
      <c r="U256" s="40"/>
      <c r="V256" s="40"/>
      <c r="W256" s="38">
        <f t="shared" si="73"/>
        <v>0</v>
      </c>
      <c r="X256" s="50">
        <f t="shared" si="74"/>
        <v>0</v>
      </c>
      <c r="Y256" s="64" t="str">
        <f t="shared" si="75"/>
        <v/>
      </c>
      <c r="Z256" s="42" t="str">
        <f t="shared" si="76"/>
        <v/>
      </c>
      <c r="AA256" s="42" t="str">
        <f t="shared" si="77"/>
        <v/>
      </c>
    </row>
    <row r="257" spans="1:27" s="7" customFormat="1" ht="14.25" customHeight="1" x14ac:dyDescent="0.3">
      <c r="A257" s="89">
        <v>236</v>
      </c>
      <c r="B257" s="60"/>
      <c r="C257" s="61"/>
      <c r="D257" s="62"/>
      <c r="E257" s="63"/>
      <c r="F257" s="51" t="str">
        <f t="shared" si="65"/>
        <v/>
      </c>
      <c r="G257" s="32"/>
      <c r="H257" s="35"/>
      <c r="I257" s="16"/>
      <c r="J257" s="15" t="str">
        <f t="shared" si="61"/>
        <v/>
      </c>
      <c r="K257" s="17" t="str">
        <f t="shared" si="66"/>
        <v/>
      </c>
      <c r="L257" s="17" t="str">
        <f t="shared" si="67"/>
        <v/>
      </c>
      <c r="M257" s="17" t="str">
        <f t="shared" si="68"/>
        <v/>
      </c>
      <c r="N257" s="19" t="str">
        <f t="shared" si="62"/>
        <v/>
      </c>
      <c r="O257" s="18" t="str">
        <f t="shared" si="63"/>
        <v/>
      </c>
      <c r="P257" s="18" t="str">
        <f t="shared" si="64"/>
        <v/>
      </c>
      <c r="Q257" s="18" t="str">
        <f t="shared" si="69"/>
        <v/>
      </c>
      <c r="R257" s="18" t="str">
        <f t="shared" si="70"/>
        <v/>
      </c>
      <c r="S257" s="18" t="str">
        <f t="shared" si="71"/>
        <v/>
      </c>
      <c r="T257" s="18" t="str">
        <f t="shared" si="72"/>
        <v/>
      </c>
      <c r="U257" s="40"/>
      <c r="V257" s="40"/>
      <c r="W257" s="38">
        <f t="shared" si="73"/>
        <v>0</v>
      </c>
      <c r="X257" s="50">
        <f t="shared" si="74"/>
        <v>0</v>
      </c>
      <c r="Y257" s="64" t="str">
        <f t="shared" si="75"/>
        <v/>
      </c>
      <c r="Z257" s="42" t="str">
        <f t="shared" si="76"/>
        <v/>
      </c>
      <c r="AA257" s="42" t="str">
        <f t="shared" si="77"/>
        <v/>
      </c>
    </row>
    <row r="258" spans="1:27" s="7" customFormat="1" ht="14.25" customHeight="1" x14ac:dyDescent="0.3">
      <c r="A258" s="89">
        <v>237</v>
      </c>
      <c r="B258" s="60"/>
      <c r="C258" s="61"/>
      <c r="D258" s="62"/>
      <c r="E258" s="63"/>
      <c r="F258" s="51" t="str">
        <f t="shared" si="65"/>
        <v/>
      </c>
      <c r="G258" s="32"/>
      <c r="H258" s="35"/>
      <c r="I258" s="16"/>
      <c r="J258" s="15" t="str">
        <f t="shared" si="61"/>
        <v/>
      </c>
      <c r="K258" s="17" t="str">
        <f t="shared" si="66"/>
        <v/>
      </c>
      <c r="L258" s="17" t="str">
        <f t="shared" si="67"/>
        <v/>
      </c>
      <c r="M258" s="17" t="str">
        <f t="shared" si="68"/>
        <v/>
      </c>
      <c r="N258" s="19" t="str">
        <f t="shared" si="62"/>
        <v/>
      </c>
      <c r="O258" s="18" t="str">
        <f t="shared" si="63"/>
        <v/>
      </c>
      <c r="P258" s="18" t="str">
        <f t="shared" si="64"/>
        <v/>
      </c>
      <c r="Q258" s="18" t="str">
        <f t="shared" si="69"/>
        <v/>
      </c>
      <c r="R258" s="18" t="str">
        <f t="shared" si="70"/>
        <v/>
      </c>
      <c r="S258" s="18" t="str">
        <f t="shared" si="71"/>
        <v/>
      </c>
      <c r="T258" s="18" t="str">
        <f t="shared" si="72"/>
        <v/>
      </c>
      <c r="U258" s="40"/>
      <c r="V258" s="40"/>
      <c r="W258" s="38">
        <f t="shared" si="73"/>
        <v>0</v>
      </c>
      <c r="X258" s="50">
        <f t="shared" si="74"/>
        <v>0</v>
      </c>
      <c r="Y258" s="64" t="str">
        <f t="shared" si="75"/>
        <v/>
      </c>
      <c r="Z258" s="42" t="str">
        <f t="shared" si="76"/>
        <v/>
      </c>
      <c r="AA258" s="42" t="str">
        <f t="shared" si="77"/>
        <v/>
      </c>
    </row>
    <row r="259" spans="1:27" s="7" customFormat="1" ht="14.25" customHeight="1" x14ac:dyDescent="0.3">
      <c r="A259" s="89">
        <v>238</v>
      </c>
      <c r="B259" s="60"/>
      <c r="C259" s="61"/>
      <c r="D259" s="62"/>
      <c r="E259" s="63"/>
      <c r="F259" s="51" t="str">
        <f t="shared" si="65"/>
        <v/>
      </c>
      <c r="G259" s="32"/>
      <c r="H259" s="35"/>
      <c r="I259" s="16"/>
      <c r="J259" s="15" t="str">
        <f t="shared" si="61"/>
        <v/>
      </c>
      <c r="K259" s="17" t="str">
        <f t="shared" si="66"/>
        <v/>
      </c>
      <c r="L259" s="17" t="str">
        <f t="shared" si="67"/>
        <v/>
      </c>
      <c r="M259" s="17" t="str">
        <f t="shared" si="68"/>
        <v/>
      </c>
      <c r="N259" s="19" t="str">
        <f t="shared" si="62"/>
        <v/>
      </c>
      <c r="O259" s="18" t="str">
        <f t="shared" si="63"/>
        <v/>
      </c>
      <c r="P259" s="18" t="str">
        <f t="shared" si="64"/>
        <v/>
      </c>
      <c r="Q259" s="18" t="str">
        <f t="shared" si="69"/>
        <v/>
      </c>
      <c r="R259" s="18" t="str">
        <f t="shared" si="70"/>
        <v/>
      </c>
      <c r="S259" s="18" t="str">
        <f t="shared" si="71"/>
        <v/>
      </c>
      <c r="T259" s="18" t="str">
        <f t="shared" si="72"/>
        <v/>
      </c>
      <c r="U259" s="40"/>
      <c r="V259" s="40"/>
      <c r="W259" s="38">
        <f t="shared" si="73"/>
        <v>0</v>
      </c>
      <c r="X259" s="50">
        <f t="shared" si="74"/>
        <v>0</v>
      </c>
      <c r="Y259" s="64" t="str">
        <f t="shared" si="75"/>
        <v/>
      </c>
      <c r="Z259" s="42" t="str">
        <f t="shared" si="76"/>
        <v/>
      </c>
      <c r="AA259" s="42" t="str">
        <f t="shared" si="77"/>
        <v/>
      </c>
    </row>
    <row r="260" spans="1:27" s="7" customFormat="1" ht="14.25" customHeight="1" x14ac:dyDescent="0.3">
      <c r="A260" s="89">
        <v>239</v>
      </c>
      <c r="B260" s="60"/>
      <c r="C260" s="61"/>
      <c r="D260" s="62"/>
      <c r="E260" s="63"/>
      <c r="F260" s="51" t="str">
        <f t="shared" si="65"/>
        <v/>
      </c>
      <c r="G260" s="32"/>
      <c r="H260" s="35"/>
      <c r="I260" s="16"/>
      <c r="J260" s="15" t="str">
        <f t="shared" si="61"/>
        <v/>
      </c>
      <c r="K260" s="17" t="str">
        <f t="shared" si="66"/>
        <v/>
      </c>
      <c r="L260" s="17" t="str">
        <f t="shared" si="67"/>
        <v/>
      </c>
      <c r="M260" s="17" t="str">
        <f t="shared" si="68"/>
        <v/>
      </c>
      <c r="N260" s="19" t="str">
        <f t="shared" si="62"/>
        <v/>
      </c>
      <c r="O260" s="18" t="str">
        <f t="shared" si="63"/>
        <v/>
      </c>
      <c r="P260" s="18" t="str">
        <f t="shared" si="64"/>
        <v/>
      </c>
      <c r="Q260" s="18" t="str">
        <f t="shared" si="69"/>
        <v/>
      </c>
      <c r="R260" s="18" t="str">
        <f t="shared" si="70"/>
        <v/>
      </c>
      <c r="S260" s="18" t="str">
        <f t="shared" si="71"/>
        <v/>
      </c>
      <c r="T260" s="18" t="str">
        <f t="shared" si="72"/>
        <v/>
      </c>
      <c r="U260" s="40"/>
      <c r="V260" s="40"/>
      <c r="W260" s="38">
        <f t="shared" si="73"/>
        <v>0</v>
      </c>
      <c r="X260" s="50">
        <f t="shared" si="74"/>
        <v>0</v>
      </c>
      <c r="Y260" s="64" t="str">
        <f t="shared" si="75"/>
        <v/>
      </c>
      <c r="Z260" s="42" t="str">
        <f t="shared" si="76"/>
        <v/>
      </c>
      <c r="AA260" s="42" t="str">
        <f t="shared" si="77"/>
        <v/>
      </c>
    </row>
    <row r="261" spans="1:27" s="7" customFormat="1" ht="14.25" customHeight="1" x14ac:dyDescent="0.3">
      <c r="A261" s="89">
        <v>240</v>
      </c>
      <c r="B261" s="60"/>
      <c r="C261" s="61"/>
      <c r="D261" s="62"/>
      <c r="E261" s="63"/>
      <c r="F261" s="51" t="str">
        <f t="shared" si="65"/>
        <v/>
      </c>
      <c r="G261" s="32"/>
      <c r="H261" s="35"/>
      <c r="I261" s="16"/>
      <c r="J261" s="15" t="str">
        <f t="shared" si="61"/>
        <v/>
      </c>
      <c r="K261" s="17" t="str">
        <f t="shared" si="66"/>
        <v/>
      </c>
      <c r="L261" s="17" t="str">
        <f t="shared" si="67"/>
        <v/>
      </c>
      <c r="M261" s="17" t="str">
        <f t="shared" si="68"/>
        <v/>
      </c>
      <c r="N261" s="19" t="str">
        <f t="shared" si="62"/>
        <v/>
      </c>
      <c r="O261" s="18" t="str">
        <f t="shared" si="63"/>
        <v/>
      </c>
      <c r="P261" s="18" t="str">
        <f t="shared" si="64"/>
        <v/>
      </c>
      <c r="Q261" s="18" t="str">
        <f t="shared" si="69"/>
        <v/>
      </c>
      <c r="R261" s="18" t="str">
        <f t="shared" si="70"/>
        <v/>
      </c>
      <c r="S261" s="18" t="str">
        <f t="shared" si="71"/>
        <v/>
      </c>
      <c r="T261" s="18" t="str">
        <f t="shared" si="72"/>
        <v/>
      </c>
      <c r="U261" s="40"/>
      <c r="V261" s="40"/>
      <c r="W261" s="38">
        <f t="shared" si="73"/>
        <v>0</v>
      </c>
      <c r="X261" s="50">
        <f t="shared" si="74"/>
        <v>0</v>
      </c>
      <c r="Y261" s="64" t="str">
        <f t="shared" si="75"/>
        <v/>
      </c>
      <c r="Z261" s="42" t="str">
        <f t="shared" si="76"/>
        <v/>
      </c>
      <c r="AA261" s="42" t="str">
        <f t="shared" si="77"/>
        <v/>
      </c>
    </row>
    <row r="262" spans="1:27" s="7" customFormat="1" ht="14.25" customHeight="1" x14ac:dyDescent="0.3">
      <c r="A262" s="89">
        <v>241</v>
      </c>
      <c r="B262" s="60"/>
      <c r="C262" s="61"/>
      <c r="D262" s="62"/>
      <c r="E262" s="63"/>
      <c r="F262" s="51" t="str">
        <f t="shared" si="65"/>
        <v/>
      </c>
      <c r="G262" s="32"/>
      <c r="H262" s="35"/>
      <c r="I262" s="16"/>
      <c r="J262" s="15" t="str">
        <f t="shared" si="61"/>
        <v/>
      </c>
      <c r="K262" s="17" t="str">
        <f t="shared" si="66"/>
        <v/>
      </c>
      <c r="L262" s="17" t="str">
        <f t="shared" si="67"/>
        <v/>
      </c>
      <c r="M262" s="17" t="str">
        <f t="shared" si="68"/>
        <v/>
      </c>
      <c r="N262" s="19" t="str">
        <f t="shared" si="62"/>
        <v/>
      </c>
      <c r="O262" s="18" t="str">
        <f t="shared" si="63"/>
        <v/>
      </c>
      <c r="P262" s="18" t="str">
        <f t="shared" si="64"/>
        <v/>
      </c>
      <c r="Q262" s="18" t="str">
        <f t="shared" si="69"/>
        <v/>
      </c>
      <c r="R262" s="18" t="str">
        <f t="shared" si="70"/>
        <v/>
      </c>
      <c r="S262" s="18" t="str">
        <f t="shared" si="71"/>
        <v/>
      </c>
      <c r="T262" s="18" t="str">
        <f t="shared" si="72"/>
        <v/>
      </c>
      <c r="U262" s="40"/>
      <c r="V262" s="40"/>
      <c r="W262" s="38">
        <f t="shared" si="73"/>
        <v>0</v>
      </c>
      <c r="X262" s="50">
        <f t="shared" si="74"/>
        <v>0</v>
      </c>
      <c r="Y262" s="64" t="str">
        <f t="shared" si="75"/>
        <v/>
      </c>
      <c r="Z262" s="42" t="str">
        <f t="shared" si="76"/>
        <v/>
      </c>
      <c r="AA262" s="42" t="str">
        <f t="shared" si="77"/>
        <v/>
      </c>
    </row>
    <row r="263" spans="1:27" s="7" customFormat="1" ht="14.25" customHeight="1" x14ac:dyDescent="0.3">
      <c r="A263" s="89">
        <v>242</v>
      </c>
      <c r="B263" s="60"/>
      <c r="C263" s="61"/>
      <c r="D263" s="62"/>
      <c r="E263" s="63"/>
      <c r="F263" s="51" t="str">
        <f t="shared" si="65"/>
        <v/>
      </c>
      <c r="G263" s="32"/>
      <c r="H263" s="35"/>
      <c r="I263" s="16"/>
      <c r="J263" s="15" t="str">
        <f t="shared" si="61"/>
        <v/>
      </c>
      <c r="K263" s="17" t="str">
        <f t="shared" si="66"/>
        <v/>
      </c>
      <c r="L263" s="17" t="str">
        <f t="shared" si="67"/>
        <v/>
      </c>
      <c r="M263" s="17" t="str">
        <f t="shared" si="68"/>
        <v/>
      </c>
      <c r="N263" s="19" t="str">
        <f t="shared" si="62"/>
        <v/>
      </c>
      <c r="O263" s="18" t="str">
        <f t="shared" si="63"/>
        <v/>
      </c>
      <c r="P263" s="18" t="str">
        <f t="shared" si="64"/>
        <v/>
      </c>
      <c r="Q263" s="18" t="str">
        <f t="shared" si="69"/>
        <v/>
      </c>
      <c r="R263" s="18" t="str">
        <f t="shared" si="70"/>
        <v/>
      </c>
      <c r="S263" s="18" t="str">
        <f t="shared" si="71"/>
        <v/>
      </c>
      <c r="T263" s="18" t="str">
        <f t="shared" si="72"/>
        <v/>
      </c>
      <c r="U263" s="40"/>
      <c r="V263" s="40"/>
      <c r="W263" s="38">
        <f t="shared" si="73"/>
        <v>0</v>
      </c>
      <c r="X263" s="50">
        <f t="shared" si="74"/>
        <v>0</v>
      </c>
      <c r="Y263" s="64" t="str">
        <f t="shared" si="75"/>
        <v/>
      </c>
      <c r="Z263" s="42" t="str">
        <f t="shared" si="76"/>
        <v/>
      </c>
      <c r="AA263" s="42" t="str">
        <f t="shared" si="77"/>
        <v/>
      </c>
    </row>
    <row r="264" spans="1:27" s="7" customFormat="1" ht="14.25" customHeight="1" x14ac:dyDescent="0.3">
      <c r="A264" s="89">
        <v>243</v>
      </c>
      <c r="B264" s="60"/>
      <c r="C264" s="61"/>
      <c r="D264" s="62"/>
      <c r="E264" s="63"/>
      <c r="F264" s="51" t="str">
        <f t="shared" si="65"/>
        <v/>
      </c>
      <c r="G264" s="32"/>
      <c r="H264" s="35"/>
      <c r="I264" s="16"/>
      <c r="J264" s="15" t="str">
        <f t="shared" si="61"/>
        <v/>
      </c>
      <c r="K264" s="17" t="str">
        <f t="shared" si="66"/>
        <v/>
      </c>
      <c r="L264" s="17" t="str">
        <f t="shared" si="67"/>
        <v/>
      </c>
      <c r="M264" s="17" t="str">
        <f t="shared" si="68"/>
        <v/>
      </c>
      <c r="N264" s="19" t="str">
        <f t="shared" si="62"/>
        <v/>
      </c>
      <c r="O264" s="18" t="str">
        <f t="shared" si="63"/>
        <v/>
      </c>
      <c r="P264" s="18" t="str">
        <f t="shared" si="64"/>
        <v/>
      </c>
      <c r="Q264" s="18" t="str">
        <f t="shared" si="69"/>
        <v/>
      </c>
      <c r="R264" s="18" t="str">
        <f t="shared" si="70"/>
        <v/>
      </c>
      <c r="S264" s="18" t="str">
        <f t="shared" si="71"/>
        <v/>
      </c>
      <c r="T264" s="18" t="str">
        <f t="shared" si="72"/>
        <v/>
      </c>
      <c r="U264" s="40"/>
      <c r="V264" s="40"/>
      <c r="W264" s="38">
        <f t="shared" si="73"/>
        <v>0</v>
      </c>
      <c r="X264" s="50">
        <f t="shared" si="74"/>
        <v>0</v>
      </c>
      <c r="Y264" s="64" t="str">
        <f t="shared" si="75"/>
        <v/>
      </c>
      <c r="Z264" s="42" t="str">
        <f t="shared" si="76"/>
        <v/>
      </c>
      <c r="AA264" s="42" t="str">
        <f t="shared" si="77"/>
        <v/>
      </c>
    </row>
    <row r="265" spans="1:27" s="7" customFormat="1" ht="14.25" customHeight="1" x14ac:dyDescent="0.3">
      <c r="A265" s="89">
        <v>244</v>
      </c>
      <c r="B265" s="60"/>
      <c r="C265" s="61"/>
      <c r="D265" s="62"/>
      <c r="E265" s="63"/>
      <c r="F265" s="51" t="str">
        <f t="shared" si="65"/>
        <v/>
      </c>
      <c r="G265" s="32"/>
      <c r="H265" s="35"/>
      <c r="I265" s="16"/>
      <c r="J265" s="15" t="str">
        <f t="shared" si="61"/>
        <v/>
      </c>
      <c r="K265" s="17" t="str">
        <f t="shared" si="66"/>
        <v/>
      </c>
      <c r="L265" s="17" t="str">
        <f t="shared" si="67"/>
        <v/>
      </c>
      <c r="M265" s="17" t="str">
        <f t="shared" si="68"/>
        <v/>
      </c>
      <c r="N265" s="19" t="str">
        <f t="shared" si="62"/>
        <v/>
      </c>
      <c r="O265" s="18" t="str">
        <f t="shared" si="63"/>
        <v/>
      </c>
      <c r="P265" s="18" t="str">
        <f t="shared" si="64"/>
        <v/>
      </c>
      <c r="Q265" s="18" t="str">
        <f t="shared" si="69"/>
        <v/>
      </c>
      <c r="R265" s="18" t="str">
        <f t="shared" si="70"/>
        <v/>
      </c>
      <c r="S265" s="18" t="str">
        <f t="shared" si="71"/>
        <v/>
      </c>
      <c r="T265" s="18" t="str">
        <f t="shared" si="72"/>
        <v/>
      </c>
      <c r="U265" s="40"/>
      <c r="V265" s="40"/>
      <c r="W265" s="38">
        <f t="shared" si="73"/>
        <v>0</v>
      </c>
      <c r="X265" s="50">
        <f t="shared" si="74"/>
        <v>0</v>
      </c>
      <c r="Y265" s="64" t="str">
        <f t="shared" si="75"/>
        <v/>
      </c>
      <c r="Z265" s="42" t="str">
        <f t="shared" si="76"/>
        <v/>
      </c>
      <c r="AA265" s="42" t="str">
        <f t="shared" si="77"/>
        <v/>
      </c>
    </row>
    <row r="266" spans="1:27" s="7" customFormat="1" ht="14.25" customHeight="1" x14ac:dyDescent="0.3">
      <c r="A266" s="89">
        <v>245</v>
      </c>
      <c r="B266" s="60"/>
      <c r="C266" s="61"/>
      <c r="D266" s="62"/>
      <c r="E266" s="63"/>
      <c r="F266" s="51" t="str">
        <f t="shared" si="65"/>
        <v/>
      </c>
      <c r="G266" s="32"/>
      <c r="H266" s="35"/>
      <c r="I266" s="16"/>
      <c r="J266" s="15" t="str">
        <f t="shared" si="61"/>
        <v/>
      </c>
      <c r="K266" s="17" t="str">
        <f t="shared" si="66"/>
        <v/>
      </c>
      <c r="L266" s="17" t="str">
        <f t="shared" si="67"/>
        <v/>
      </c>
      <c r="M266" s="17" t="str">
        <f t="shared" si="68"/>
        <v/>
      </c>
      <c r="N266" s="19" t="str">
        <f t="shared" si="62"/>
        <v/>
      </c>
      <c r="O266" s="18" t="str">
        <f t="shared" si="63"/>
        <v/>
      </c>
      <c r="P266" s="18" t="str">
        <f t="shared" si="64"/>
        <v/>
      </c>
      <c r="Q266" s="18" t="str">
        <f t="shared" si="69"/>
        <v/>
      </c>
      <c r="R266" s="18" t="str">
        <f t="shared" si="70"/>
        <v/>
      </c>
      <c r="S266" s="18" t="str">
        <f t="shared" si="71"/>
        <v/>
      </c>
      <c r="T266" s="18" t="str">
        <f t="shared" si="72"/>
        <v/>
      </c>
      <c r="U266" s="40"/>
      <c r="V266" s="40"/>
      <c r="W266" s="38">
        <f t="shared" si="73"/>
        <v>0</v>
      </c>
      <c r="X266" s="50">
        <f t="shared" si="74"/>
        <v>0</v>
      </c>
      <c r="Y266" s="64" t="str">
        <f t="shared" si="75"/>
        <v/>
      </c>
      <c r="Z266" s="42" t="str">
        <f t="shared" si="76"/>
        <v/>
      </c>
      <c r="AA266" s="42" t="str">
        <f t="shared" si="77"/>
        <v/>
      </c>
    </row>
    <row r="267" spans="1:27" s="7" customFormat="1" ht="14.25" customHeight="1" x14ac:dyDescent="0.3">
      <c r="A267" s="89">
        <v>246</v>
      </c>
      <c r="B267" s="60"/>
      <c r="C267" s="61"/>
      <c r="D267" s="62"/>
      <c r="E267" s="63"/>
      <c r="F267" s="51" t="str">
        <f t="shared" si="65"/>
        <v/>
      </c>
      <c r="G267" s="32"/>
      <c r="H267" s="35"/>
      <c r="I267" s="16"/>
      <c r="J267" s="15" t="str">
        <f t="shared" si="61"/>
        <v/>
      </c>
      <c r="K267" s="17" t="str">
        <f t="shared" si="66"/>
        <v/>
      </c>
      <c r="L267" s="17" t="str">
        <f t="shared" si="67"/>
        <v/>
      </c>
      <c r="M267" s="17" t="str">
        <f t="shared" si="68"/>
        <v/>
      </c>
      <c r="N267" s="19" t="str">
        <f t="shared" si="62"/>
        <v/>
      </c>
      <c r="O267" s="18" t="str">
        <f t="shared" si="63"/>
        <v/>
      </c>
      <c r="P267" s="18" t="str">
        <f t="shared" si="64"/>
        <v/>
      </c>
      <c r="Q267" s="18" t="str">
        <f t="shared" si="69"/>
        <v/>
      </c>
      <c r="R267" s="18" t="str">
        <f t="shared" si="70"/>
        <v/>
      </c>
      <c r="S267" s="18" t="str">
        <f t="shared" si="71"/>
        <v/>
      </c>
      <c r="T267" s="18" t="str">
        <f t="shared" si="72"/>
        <v/>
      </c>
      <c r="U267" s="40"/>
      <c r="V267" s="40"/>
      <c r="W267" s="38">
        <f t="shared" si="73"/>
        <v>0</v>
      </c>
      <c r="X267" s="50">
        <f t="shared" si="74"/>
        <v>0</v>
      </c>
      <c r="Y267" s="64" t="str">
        <f t="shared" si="75"/>
        <v/>
      </c>
      <c r="Z267" s="42" t="str">
        <f t="shared" si="76"/>
        <v/>
      </c>
      <c r="AA267" s="42" t="str">
        <f t="shared" si="77"/>
        <v/>
      </c>
    </row>
    <row r="268" spans="1:27" s="7" customFormat="1" ht="14.25" customHeight="1" x14ac:dyDescent="0.3">
      <c r="A268" s="89">
        <v>247</v>
      </c>
      <c r="B268" s="60"/>
      <c r="C268" s="61"/>
      <c r="D268" s="62"/>
      <c r="E268" s="63"/>
      <c r="F268" s="51" t="str">
        <f t="shared" si="65"/>
        <v/>
      </c>
      <c r="G268" s="32"/>
      <c r="H268" s="35"/>
      <c r="I268" s="16"/>
      <c r="J268" s="15" t="str">
        <f t="shared" si="61"/>
        <v/>
      </c>
      <c r="K268" s="17" t="str">
        <f t="shared" si="66"/>
        <v/>
      </c>
      <c r="L268" s="17" t="str">
        <f t="shared" si="67"/>
        <v/>
      </c>
      <c r="M268" s="17" t="str">
        <f t="shared" si="68"/>
        <v/>
      </c>
      <c r="N268" s="19" t="str">
        <f t="shared" si="62"/>
        <v/>
      </c>
      <c r="O268" s="18" t="str">
        <f t="shared" si="63"/>
        <v/>
      </c>
      <c r="P268" s="18" t="str">
        <f t="shared" si="64"/>
        <v/>
      </c>
      <c r="Q268" s="18" t="str">
        <f t="shared" si="69"/>
        <v/>
      </c>
      <c r="R268" s="18" t="str">
        <f t="shared" si="70"/>
        <v/>
      </c>
      <c r="S268" s="18" t="str">
        <f t="shared" si="71"/>
        <v/>
      </c>
      <c r="T268" s="18" t="str">
        <f t="shared" si="72"/>
        <v/>
      </c>
      <c r="U268" s="40"/>
      <c r="V268" s="40"/>
      <c r="W268" s="38">
        <f t="shared" si="73"/>
        <v>0</v>
      </c>
      <c r="X268" s="50">
        <f t="shared" si="74"/>
        <v>0</v>
      </c>
      <c r="Y268" s="64" t="str">
        <f t="shared" si="75"/>
        <v/>
      </c>
      <c r="Z268" s="42" t="str">
        <f t="shared" si="76"/>
        <v/>
      </c>
      <c r="AA268" s="42" t="str">
        <f t="shared" si="77"/>
        <v/>
      </c>
    </row>
    <row r="269" spans="1:27" s="7" customFormat="1" ht="14.25" customHeight="1" x14ac:dyDescent="0.3">
      <c r="A269" s="89">
        <v>248</v>
      </c>
      <c r="B269" s="60"/>
      <c r="C269" s="61"/>
      <c r="D269" s="62"/>
      <c r="E269" s="63"/>
      <c r="F269" s="51" t="str">
        <f t="shared" si="65"/>
        <v/>
      </c>
      <c r="G269" s="32"/>
      <c r="H269" s="35"/>
      <c r="I269" s="16"/>
      <c r="J269" s="15" t="str">
        <f t="shared" si="61"/>
        <v/>
      </c>
      <c r="K269" s="17" t="str">
        <f t="shared" si="66"/>
        <v/>
      </c>
      <c r="L269" s="17" t="str">
        <f t="shared" si="67"/>
        <v/>
      </c>
      <c r="M269" s="17" t="str">
        <f t="shared" si="68"/>
        <v/>
      </c>
      <c r="N269" s="19" t="str">
        <f t="shared" si="62"/>
        <v/>
      </c>
      <c r="O269" s="18" t="str">
        <f t="shared" si="63"/>
        <v/>
      </c>
      <c r="P269" s="18" t="str">
        <f t="shared" si="64"/>
        <v/>
      </c>
      <c r="Q269" s="18" t="str">
        <f t="shared" si="69"/>
        <v/>
      </c>
      <c r="R269" s="18" t="str">
        <f t="shared" si="70"/>
        <v/>
      </c>
      <c r="S269" s="18" t="str">
        <f t="shared" si="71"/>
        <v/>
      </c>
      <c r="T269" s="18" t="str">
        <f t="shared" si="72"/>
        <v/>
      </c>
      <c r="U269" s="40"/>
      <c r="V269" s="40"/>
      <c r="W269" s="38">
        <f t="shared" si="73"/>
        <v>0</v>
      </c>
      <c r="X269" s="50">
        <f t="shared" si="74"/>
        <v>0</v>
      </c>
      <c r="Y269" s="64" t="str">
        <f t="shared" si="75"/>
        <v/>
      </c>
      <c r="Z269" s="42" t="str">
        <f t="shared" si="76"/>
        <v/>
      </c>
      <c r="AA269" s="42" t="str">
        <f t="shared" si="77"/>
        <v/>
      </c>
    </row>
    <row r="270" spans="1:27" s="7" customFormat="1" ht="14.25" customHeight="1" x14ac:dyDescent="0.3">
      <c r="A270" s="89">
        <v>249</v>
      </c>
      <c r="B270" s="60"/>
      <c r="C270" s="61"/>
      <c r="D270" s="62"/>
      <c r="E270" s="63"/>
      <c r="F270" s="51" t="str">
        <f t="shared" si="65"/>
        <v/>
      </c>
      <c r="G270" s="32"/>
      <c r="H270" s="35"/>
      <c r="I270" s="16"/>
      <c r="J270" s="15" t="str">
        <f t="shared" si="61"/>
        <v/>
      </c>
      <c r="K270" s="17" t="str">
        <f t="shared" si="66"/>
        <v/>
      </c>
      <c r="L270" s="17" t="str">
        <f t="shared" si="67"/>
        <v/>
      </c>
      <c r="M270" s="17" t="str">
        <f t="shared" si="68"/>
        <v/>
      </c>
      <c r="N270" s="19" t="str">
        <f t="shared" si="62"/>
        <v/>
      </c>
      <c r="O270" s="18" t="str">
        <f t="shared" si="63"/>
        <v/>
      </c>
      <c r="P270" s="18" t="str">
        <f t="shared" si="64"/>
        <v/>
      </c>
      <c r="Q270" s="18" t="str">
        <f t="shared" si="69"/>
        <v/>
      </c>
      <c r="R270" s="18" t="str">
        <f t="shared" si="70"/>
        <v/>
      </c>
      <c r="S270" s="18" t="str">
        <f t="shared" si="71"/>
        <v/>
      </c>
      <c r="T270" s="18" t="str">
        <f t="shared" si="72"/>
        <v/>
      </c>
      <c r="U270" s="40"/>
      <c r="V270" s="40"/>
      <c r="W270" s="38">
        <f t="shared" si="73"/>
        <v>0</v>
      </c>
      <c r="X270" s="50">
        <f t="shared" si="74"/>
        <v>0</v>
      </c>
      <c r="Y270" s="64" t="str">
        <f t="shared" si="75"/>
        <v/>
      </c>
      <c r="Z270" s="42" t="str">
        <f t="shared" si="76"/>
        <v/>
      </c>
      <c r="AA270" s="42" t="str">
        <f t="shared" si="77"/>
        <v/>
      </c>
    </row>
    <row r="271" spans="1:27" s="7" customFormat="1" ht="14.25" customHeight="1" x14ac:dyDescent="0.3">
      <c r="A271" s="89">
        <v>250</v>
      </c>
      <c r="B271" s="60"/>
      <c r="C271" s="61"/>
      <c r="D271" s="62"/>
      <c r="E271" s="63"/>
      <c r="F271" s="51" t="str">
        <f t="shared" si="65"/>
        <v/>
      </c>
      <c r="G271" s="32"/>
      <c r="H271" s="35"/>
      <c r="I271" s="16"/>
      <c r="J271" s="15" t="str">
        <f t="shared" si="61"/>
        <v/>
      </c>
      <c r="K271" s="17" t="str">
        <f t="shared" si="66"/>
        <v/>
      </c>
      <c r="L271" s="17" t="str">
        <f t="shared" si="67"/>
        <v/>
      </c>
      <c r="M271" s="17" t="str">
        <f t="shared" si="68"/>
        <v/>
      </c>
      <c r="N271" s="19" t="str">
        <f t="shared" si="62"/>
        <v/>
      </c>
      <c r="O271" s="18" t="str">
        <f t="shared" si="63"/>
        <v/>
      </c>
      <c r="P271" s="18" t="str">
        <f t="shared" si="64"/>
        <v/>
      </c>
      <c r="Q271" s="18" t="str">
        <f t="shared" si="69"/>
        <v/>
      </c>
      <c r="R271" s="18" t="str">
        <f t="shared" si="70"/>
        <v/>
      </c>
      <c r="S271" s="18" t="str">
        <f t="shared" si="71"/>
        <v/>
      </c>
      <c r="T271" s="18" t="str">
        <f t="shared" si="72"/>
        <v/>
      </c>
      <c r="U271" s="40"/>
      <c r="V271" s="40"/>
      <c r="W271" s="38">
        <f t="shared" si="73"/>
        <v>0</v>
      </c>
      <c r="X271" s="50">
        <f t="shared" si="74"/>
        <v>0</v>
      </c>
      <c r="Y271" s="64" t="str">
        <f t="shared" si="75"/>
        <v/>
      </c>
      <c r="Z271" s="42" t="str">
        <f t="shared" si="76"/>
        <v/>
      </c>
      <c r="AA271" s="42" t="str">
        <f t="shared" si="77"/>
        <v/>
      </c>
    </row>
    <row r="272" spans="1:27" s="7" customFormat="1" ht="14.25" customHeight="1" x14ac:dyDescent="0.3">
      <c r="A272" s="89">
        <v>251</v>
      </c>
      <c r="B272" s="60"/>
      <c r="C272" s="61"/>
      <c r="D272" s="62"/>
      <c r="E272" s="63"/>
      <c r="F272" s="51" t="str">
        <f t="shared" si="65"/>
        <v/>
      </c>
      <c r="G272" s="32"/>
      <c r="H272" s="35"/>
      <c r="I272" s="16"/>
      <c r="J272" s="15" t="str">
        <f t="shared" si="61"/>
        <v/>
      </c>
      <c r="K272" s="17" t="str">
        <f t="shared" si="66"/>
        <v/>
      </c>
      <c r="L272" s="17" t="str">
        <f t="shared" si="67"/>
        <v/>
      </c>
      <c r="M272" s="17" t="str">
        <f t="shared" si="68"/>
        <v/>
      </c>
      <c r="N272" s="19" t="str">
        <f t="shared" si="62"/>
        <v/>
      </c>
      <c r="O272" s="18" t="str">
        <f t="shared" si="63"/>
        <v/>
      </c>
      <c r="P272" s="18" t="str">
        <f t="shared" si="64"/>
        <v/>
      </c>
      <c r="Q272" s="18" t="str">
        <f t="shared" si="69"/>
        <v/>
      </c>
      <c r="R272" s="18" t="str">
        <f t="shared" si="70"/>
        <v/>
      </c>
      <c r="S272" s="18" t="str">
        <f t="shared" si="71"/>
        <v/>
      </c>
      <c r="T272" s="18" t="str">
        <f t="shared" si="72"/>
        <v/>
      </c>
      <c r="U272" s="40"/>
      <c r="V272" s="40"/>
      <c r="W272" s="38">
        <f t="shared" si="73"/>
        <v>0</v>
      </c>
      <c r="X272" s="50">
        <f t="shared" si="74"/>
        <v>0</v>
      </c>
      <c r="Y272" s="64" t="str">
        <f t="shared" si="75"/>
        <v/>
      </c>
      <c r="Z272" s="42" t="str">
        <f t="shared" si="76"/>
        <v/>
      </c>
      <c r="AA272" s="42" t="str">
        <f t="shared" si="77"/>
        <v/>
      </c>
    </row>
    <row r="273" spans="1:27" s="7" customFormat="1" ht="14.25" customHeight="1" x14ac:dyDescent="0.3">
      <c r="A273" s="89">
        <v>252</v>
      </c>
      <c r="B273" s="60"/>
      <c r="C273" s="61"/>
      <c r="D273" s="62"/>
      <c r="E273" s="63"/>
      <c r="F273" s="51" t="str">
        <f t="shared" si="65"/>
        <v/>
      </c>
      <c r="G273" s="32"/>
      <c r="H273" s="35"/>
      <c r="I273" s="16"/>
      <c r="J273" s="15" t="str">
        <f t="shared" si="61"/>
        <v/>
      </c>
      <c r="K273" s="17" t="str">
        <f t="shared" si="66"/>
        <v/>
      </c>
      <c r="L273" s="17" t="str">
        <f t="shared" si="67"/>
        <v/>
      </c>
      <c r="M273" s="17" t="str">
        <f t="shared" si="68"/>
        <v/>
      </c>
      <c r="N273" s="19" t="str">
        <f t="shared" si="62"/>
        <v/>
      </c>
      <c r="O273" s="18" t="str">
        <f t="shared" si="63"/>
        <v/>
      </c>
      <c r="P273" s="18" t="str">
        <f t="shared" si="64"/>
        <v/>
      </c>
      <c r="Q273" s="18" t="str">
        <f t="shared" si="69"/>
        <v/>
      </c>
      <c r="R273" s="18" t="str">
        <f t="shared" si="70"/>
        <v/>
      </c>
      <c r="S273" s="18" t="str">
        <f t="shared" si="71"/>
        <v/>
      </c>
      <c r="T273" s="18" t="str">
        <f t="shared" si="72"/>
        <v/>
      </c>
      <c r="U273" s="40"/>
      <c r="V273" s="40"/>
      <c r="W273" s="38">
        <f t="shared" si="73"/>
        <v>0</v>
      </c>
      <c r="X273" s="50">
        <f t="shared" si="74"/>
        <v>0</v>
      </c>
      <c r="Y273" s="64" t="str">
        <f t="shared" si="75"/>
        <v/>
      </c>
      <c r="Z273" s="42" t="str">
        <f t="shared" si="76"/>
        <v/>
      </c>
      <c r="AA273" s="42" t="str">
        <f t="shared" si="77"/>
        <v/>
      </c>
    </row>
    <row r="274" spans="1:27" s="7" customFormat="1" ht="14.25" customHeight="1" x14ac:dyDescent="0.3">
      <c r="A274" s="89">
        <v>253</v>
      </c>
      <c r="B274" s="60"/>
      <c r="C274" s="61"/>
      <c r="D274" s="62"/>
      <c r="E274" s="63"/>
      <c r="F274" s="51" t="str">
        <f t="shared" si="65"/>
        <v/>
      </c>
      <c r="G274" s="32"/>
      <c r="H274" s="35"/>
      <c r="I274" s="16"/>
      <c r="J274" s="15" t="str">
        <f t="shared" si="61"/>
        <v/>
      </c>
      <c r="K274" s="17" t="str">
        <f t="shared" si="66"/>
        <v/>
      </c>
      <c r="L274" s="17" t="str">
        <f t="shared" si="67"/>
        <v/>
      </c>
      <c r="M274" s="17" t="str">
        <f t="shared" si="68"/>
        <v/>
      </c>
      <c r="N274" s="19" t="str">
        <f t="shared" si="62"/>
        <v/>
      </c>
      <c r="O274" s="18" t="str">
        <f t="shared" si="63"/>
        <v/>
      </c>
      <c r="P274" s="18" t="str">
        <f t="shared" si="64"/>
        <v/>
      </c>
      <c r="Q274" s="18" t="str">
        <f t="shared" si="69"/>
        <v/>
      </c>
      <c r="R274" s="18" t="str">
        <f t="shared" si="70"/>
        <v/>
      </c>
      <c r="S274" s="18" t="str">
        <f t="shared" si="71"/>
        <v/>
      </c>
      <c r="T274" s="18" t="str">
        <f t="shared" si="72"/>
        <v/>
      </c>
      <c r="U274" s="40"/>
      <c r="V274" s="40"/>
      <c r="W274" s="38">
        <f t="shared" si="73"/>
        <v>0</v>
      </c>
      <c r="X274" s="50">
        <f t="shared" si="74"/>
        <v>0</v>
      </c>
      <c r="Y274" s="64" t="str">
        <f t="shared" si="75"/>
        <v/>
      </c>
      <c r="Z274" s="42" t="str">
        <f t="shared" si="76"/>
        <v/>
      </c>
      <c r="AA274" s="42" t="str">
        <f t="shared" si="77"/>
        <v/>
      </c>
    </row>
    <row r="275" spans="1:27" s="7" customFormat="1" ht="14.25" customHeight="1" x14ac:dyDescent="0.3">
      <c r="A275" s="89">
        <v>254</v>
      </c>
      <c r="B275" s="60"/>
      <c r="C275" s="61"/>
      <c r="D275" s="62"/>
      <c r="E275" s="63"/>
      <c r="F275" s="51" t="str">
        <f t="shared" si="65"/>
        <v/>
      </c>
      <c r="G275" s="32"/>
      <c r="H275" s="35"/>
      <c r="I275" s="16"/>
      <c r="J275" s="15" t="str">
        <f t="shared" si="61"/>
        <v/>
      </c>
      <c r="K275" s="17" t="str">
        <f t="shared" si="66"/>
        <v/>
      </c>
      <c r="L275" s="17" t="str">
        <f t="shared" si="67"/>
        <v/>
      </c>
      <c r="M275" s="17" t="str">
        <f t="shared" si="68"/>
        <v/>
      </c>
      <c r="N275" s="19" t="str">
        <f t="shared" si="62"/>
        <v/>
      </c>
      <c r="O275" s="18" t="str">
        <f t="shared" si="63"/>
        <v/>
      </c>
      <c r="P275" s="18" t="str">
        <f t="shared" si="64"/>
        <v/>
      </c>
      <c r="Q275" s="18" t="str">
        <f t="shared" si="69"/>
        <v/>
      </c>
      <c r="R275" s="18" t="str">
        <f t="shared" si="70"/>
        <v/>
      </c>
      <c r="S275" s="18" t="str">
        <f t="shared" si="71"/>
        <v/>
      </c>
      <c r="T275" s="18" t="str">
        <f t="shared" si="72"/>
        <v/>
      </c>
      <c r="U275" s="40"/>
      <c r="V275" s="40"/>
      <c r="W275" s="38">
        <f t="shared" si="73"/>
        <v>0</v>
      </c>
      <c r="X275" s="50">
        <f t="shared" si="74"/>
        <v>0</v>
      </c>
      <c r="Y275" s="64" t="str">
        <f t="shared" si="75"/>
        <v/>
      </c>
      <c r="Z275" s="42" t="str">
        <f t="shared" si="76"/>
        <v/>
      </c>
      <c r="AA275" s="42" t="str">
        <f t="shared" si="77"/>
        <v/>
      </c>
    </row>
    <row r="276" spans="1:27" s="7" customFormat="1" ht="14.25" customHeight="1" x14ac:dyDescent="0.3">
      <c r="A276" s="89">
        <v>255</v>
      </c>
      <c r="B276" s="60"/>
      <c r="C276" s="61"/>
      <c r="D276" s="62"/>
      <c r="E276" s="63"/>
      <c r="F276" s="51" t="str">
        <f t="shared" si="65"/>
        <v/>
      </c>
      <c r="G276" s="32"/>
      <c r="H276" s="35"/>
      <c r="I276" s="16"/>
      <c r="J276" s="15" t="str">
        <f t="shared" si="61"/>
        <v/>
      </c>
      <c r="K276" s="17" t="str">
        <f t="shared" si="66"/>
        <v/>
      </c>
      <c r="L276" s="17" t="str">
        <f t="shared" si="67"/>
        <v/>
      </c>
      <c r="M276" s="17" t="str">
        <f t="shared" si="68"/>
        <v/>
      </c>
      <c r="N276" s="19" t="str">
        <f t="shared" si="62"/>
        <v/>
      </c>
      <c r="O276" s="18" t="str">
        <f t="shared" si="63"/>
        <v/>
      </c>
      <c r="P276" s="18" t="str">
        <f t="shared" si="64"/>
        <v/>
      </c>
      <c r="Q276" s="18" t="str">
        <f t="shared" si="69"/>
        <v/>
      </c>
      <c r="R276" s="18" t="str">
        <f t="shared" si="70"/>
        <v/>
      </c>
      <c r="S276" s="18" t="str">
        <f t="shared" si="71"/>
        <v/>
      </c>
      <c r="T276" s="18" t="str">
        <f t="shared" si="72"/>
        <v/>
      </c>
      <c r="U276" s="40"/>
      <c r="V276" s="40"/>
      <c r="W276" s="38">
        <f t="shared" si="73"/>
        <v>0</v>
      </c>
      <c r="X276" s="50">
        <f t="shared" si="74"/>
        <v>0</v>
      </c>
      <c r="Y276" s="64" t="str">
        <f t="shared" si="75"/>
        <v/>
      </c>
      <c r="Z276" s="42" t="str">
        <f t="shared" si="76"/>
        <v/>
      </c>
      <c r="AA276" s="42" t="str">
        <f t="shared" si="77"/>
        <v/>
      </c>
    </row>
    <row r="277" spans="1:27" s="7" customFormat="1" ht="14.25" customHeight="1" x14ac:dyDescent="0.3">
      <c r="A277" s="89">
        <v>256</v>
      </c>
      <c r="B277" s="60"/>
      <c r="C277" s="61"/>
      <c r="D277" s="62"/>
      <c r="E277" s="63"/>
      <c r="F277" s="51" t="str">
        <f t="shared" si="65"/>
        <v/>
      </c>
      <c r="G277" s="32"/>
      <c r="H277" s="35"/>
      <c r="I277" s="16"/>
      <c r="J277" s="15" t="str">
        <f t="shared" si="61"/>
        <v/>
      </c>
      <c r="K277" s="17" t="str">
        <f t="shared" si="66"/>
        <v/>
      </c>
      <c r="L277" s="17" t="str">
        <f t="shared" si="67"/>
        <v/>
      </c>
      <c r="M277" s="17" t="str">
        <f t="shared" si="68"/>
        <v/>
      </c>
      <c r="N277" s="19" t="str">
        <f t="shared" si="62"/>
        <v/>
      </c>
      <c r="O277" s="18" t="str">
        <f t="shared" si="63"/>
        <v/>
      </c>
      <c r="P277" s="18" t="str">
        <f t="shared" si="64"/>
        <v/>
      </c>
      <c r="Q277" s="18" t="str">
        <f t="shared" si="69"/>
        <v/>
      </c>
      <c r="R277" s="18" t="str">
        <f t="shared" si="70"/>
        <v/>
      </c>
      <c r="S277" s="18" t="str">
        <f t="shared" si="71"/>
        <v/>
      </c>
      <c r="T277" s="18" t="str">
        <f t="shared" si="72"/>
        <v/>
      </c>
      <c r="U277" s="40"/>
      <c r="V277" s="40"/>
      <c r="W277" s="38">
        <f t="shared" si="73"/>
        <v>0</v>
      </c>
      <c r="X277" s="50">
        <f t="shared" si="74"/>
        <v>0</v>
      </c>
      <c r="Y277" s="64" t="str">
        <f t="shared" si="75"/>
        <v/>
      </c>
      <c r="Z277" s="42" t="str">
        <f t="shared" si="76"/>
        <v/>
      </c>
      <c r="AA277" s="42" t="str">
        <f t="shared" si="77"/>
        <v/>
      </c>
    </row>
    <row r="278" spans="1:27" s="7" customFormat="1" ht="14.25" customHeight="1" x14ac:dyDescent="0.3">
      <c r="A278" s="89">
        <v>257</v>
      </c>
      <c r="B278" s="60"/>
      <c r="C278" s="61"/>
      <c r="D278" s="62"/>
      <c r="E278" s="63"/>
      <c r="F278" s="51" t="str">
        <f t="shared" si="65"/>
        <v/>
      </c>
      <c r="G278" s="32"/>
      <c r="H278" s="35"/>
      <c r="I278" s="16"/>
      <c r="J278" s="15" t="str">
        <f t="shared" ref="J278:J341" si="78">_xlfn.XLOOKUP($F278,$G$5:$I$5,$G$6:$I$6,"",0)</f>
        <v/>
      </c>
      <c r="K278" s="17" t="str">
        <f t="shared" si="66"/>
        <v/>
      </c>
      <c r="L278" s="17" t="str">
        <f t="shared" si="67"/>
        <v/>
      </c>
      <c r="M278" s="17" t="str">
        <f t="shared" si="68"/>
        <v/>
      </c>
      <c r="N278" s="19" t="str">
        <f t="shared" ref="N278:N341" si="79">IFERROR((IF($C$9&lt;0,0,H278/$H$20)),"")</f>
        <v/>
      </c>
      <c r="O278" s="18" t="str">
        <f t="shared" ref="O278:O341" si="80">IFERROR(($N278*$C$9/(1+$I278)),"")</f>
        <v/>
      </c>
      <c r="P278" s="18" t="str">
        <f t="shared" ref="P278:P341" si="81">IFERROR(($N278*$C$9/(1+$I278)*$I278),"")</f>
        <v/>
      </c>
      <c r="Q278" s="18" t="str">
        <f t="shared" si="69"/>
        <v/>
      </c>
      <c r="R278" s="18" t="str">
        <f t="shared" si="70"/>
        <v/>
      </c>
      <c r="S278" s="18" t="str">
        <f t="shared" si="71"/>
        <v/>
      </c>
      <c r="T278" s="18" t="str">
        <f t="shared" si="72"/>
        <v/>
      </c>
      <c r="U278" s="40"/>
      <c r="V278" s="40"/>
      <c r="W278" s="38">
        <f t="shared" si="73"/>
        <v>0</v>
      </c>
      <c r="X278" s="50">
        <f t="shared" si="74"/>
        <v>0</v>
      </c>
      <c r="Y278" s="64" t="str">
        <f t="shared" si="75"/>
        <v/>
      </c>
      <c r="Z278" s="42" t="str">
        <f t="shared" si="76"/>
        <v/>
      </c>
      <c r="AA278" s="42" t="str">
        <f t="shared" si="77"/>
        <v/>
      </c>
    </row>
    <row r="279" spans="1:27" s="7" customFormat="1" ht="14.25" customHeight="1" x14ac:dyDescent="0.3">
      <c r="A279" s="89">
        <v>258</v>
      </c>
      <c r="B279" s="60"/>
      <c r="C279" s="61"/>
      <c r="D279" s="62"/>
      <c r="E279" s="63"/>
      <c r="F279" s="51" t="str">
        <f t="shared" ref="F279:F342" si="82">IF($B279="","",IF($D279="","",IF(Z279&lt;4,"0-3",IF(Z279&lt;10,"4-9","10+"))))</f>
        <v/>
      </c>
      <c r="G279" s="32"/>
      <c r="H279" s="35"/>
      <c r="I279" s="16"/>
      <c r="J279" s="15" t="str">
        <f t="shared" si="78"/>
        <v/>
      </c>
      <c r="K279" s="17" t="str">
        <f t="shared" ref="K279:K342" si="83">IFERROR(J279*H279,"")</f>
        <v/>
      </c>
      <c r="L279" s="17" t="str">
        <f t="shared" ref="L279:L342" si="84">IFERROR(K279*I279,"")</f>
        <v/>
      </c>
      <c r="M279" s="17" t="str">
        <f t="shared" ref="M279:M342" si="85">IFERROR(K279+L279,"")</f>
        <v/>
      </c>
      <c r="N279" s="19" t="str">
        <f t="shared" si="79"/>
        <v/>
      </c>
      <c r="O279" s="18" t="str">
        <f t="shared" si="80"/>
        <v/>
      </c>
      <c r="P279" s="18" t="str">
        <f t="shared" si="81"/>
        <v/>
      </c>
      <c r="Q279" s="18" t="str">
        <f t="shared" ref="Q279:Q342" si="86">IFERROR(O279+P279,"")</f>
        <v/>
      </c>
      <c r="R279" s="18" t="str">
        <f t="shared" ref="R279:R342" si="87">IFERROR(K279+O279,"")</f>
        <v/>
      </c>
      <c r="S279" s="18" t="str">
        <f t="shared" ref="S279:S342" si="88">IFERROR(L279+P279,"")</f>
        <v/>
      </c>
      <c r="T279" s="18" t="str">
        <f t="shared" ref="T279:T342" si="89">IFERROR(R279+S279,"")</f>
        <v/>
      </c>
      <c r="U279" s="40"/>
      <c r="V279" s="40"/>
      <c r="W279" s="38">
        <f t="shared" ref="W279:W342" si="90">U279+V279</f>
        <v>0</v>
      </c>
      <c r="X279" s="50">
        <f t="shared" ref="X279:X342" si="91">IF(U279="",0,V279/U279)</f>
        <v>0</v>
      </c>
      <c r="Y279" s="64" t="str">
        <f t="shared" ref="Y279:Y342" si="92">IF($B279="","",IF($E279="","2025/12/31",$E279))</f>
        <v/>
      </c>
      <c r="Z279" s="42" t="str">
        <f t="shared" ref="Z279:Z342" si="93">IF($B279="","",IF($D279="","",DATEDIF(D279,Y279,"Y")))</f>
        <v/>
      </c>
      <c r="AA279" s="42" t="str">
        <f t="shared" ref="AA279:AA342" si="94">IF(B279="","",IF(D279="","",IF(OR(D279&gt;DATE(2025,10,31),E279&lt;&gt;0),"Optional","Mandatory")))</f>
        <v/>
      </c>
    </row>
    <row r="280" spans="1:27" s="7" customFormat="1" ht="14.25" customHeight="1" x14ac:dyDescent="0.3">
      <c r="A280" s="89">
        <v>259</v>
      </c>
      <c r="B280" s="60"/>
      <c r="C280" s="61"/>
      <c r="D280" s="62"/>
      <c r="E280" s="63"/>
      <c r="F280" s="51" t="str">
        <f t="shared" si="82"/>
        <v/>
      </c>
      <c r="G280" s="32"/>
      <c r="H280" s="35"/>
      <c r="I280" s="16"/>
      <c r="J280" s="15" t="str">
        <f t="shared" si="78"/>
        <v/>
      </c>
      <c r="K280" s="17" t="str">
        <f t="shared" si="83"/>
        <v/>
      </c>
      <c r="L280" s="17" t="str">
        <f t="shared" si="84"/>
        <v/>
      </c>
      <c r="M280" s="17" t="str">
        <f t="shared" si="85"/>
        <v/>
      </c>
      <c r="N280" s="19" t="str">
        <f t="shared" si="79"/>
        <v/>
      </c>
      <c r="O280" s="18" t="str">
        <f t="shared" si="80"/>
        <v/>
      </c>
      <c r="P280" s="18" t="str">
        <f t="shared" si="81"/>
        <v/>
      </c>
      <c r="Q280" s="18" t="str">
        <f t="shared" si="86"/>
        <v/>
      </c>
      <c r="R280" s="18" t="str">
        <f t="shared" si="87"/>
        <v/>
      </c>
      <c r="S280" s="18" t="str">
        <f t="shared" si="88"/>
        <v/>
      </c>
      <c r="T280" s="18" t="str">
        <f t="shared" si="89"/>
        <v/>
      </c>
      <c r="U280" s="40"/>
      <c r="V280" s="40"/>
      <c r="W280" s="38">
        <f t="shared" si="90"/>
        <v>0</v>
      </c>
      <c r="X280" s="50">
        <f t="shared" si="91"/>
        <v>0</v>
      </c>
      <c r="Y280" s="64" t="str">
        <f t="shared" si="92"/>
        <v/>
      </c>
      <c r="Z280" s="42" t="str">
        <f t="shared" si="93"/>
        <v/>
      </c>
      <c r="AA280" s="42" t="str">
        <f t="shared" si="94"/>
        <v/>
      </c>
    </row>
    <row r="281" spans="1:27" s="7" customFormat="1" ht="14.25" customHeight="1" x14ac:dyDescent="0.3">
      <c r="A281" s="89">
        <v>260</v>
      </c>
      <c r="B281" s="60"/>
      <c r="C281" s="61"/>
      <c r="D281" s="62"/>
      <c r="E281" s="63"/>
      <c r="F281" s="51" t="str">
        <f t="shared" si="82"/>
        <v/>
      </c>
      <c r="G281" s="32"/>
      <c r="H281" s="35"/>
      <c r="I281" s="16"/>
      <c r="J281" s="15" t="str">
        <f t="shared" si="78"/>
        <v/>
      </c>
      <c r="K281" s="17" t="str">
        <f t="shared" si="83"/>
        <v/>
      </c>
      <c r="L281" s="17" t="str">
        <f t="shared" si="84"/>
        <v/>
      </c>
      <c r="M281" s="17" t="str">
        <f t="shared" si="85"/>
        <v/>
      </c>
      <c r="N281" s="19" t="str">
        <f t="shared" si="79"/>
        <v/>
      </c>
      <c r="O281" s="18" t="str">
        <f t="shared" si="80"/>
        <v/>
      </c>
      <c r="P281" s="18" t="str">
        <f t="shared" si="81"/>
        <v/>
      </c>
      <c r="Q281" s="18" t="str">
        <f t="shared" si="86"/>
        <v/>
      </c>
      <c r="R281" s="18" t="str">
        <f t="shared" si="87"/>
        <v/>
      </c>
      <c r="S281" s="18" t="str">
        <f t="shared" si="88"/>
        <v/>
      </c>
      <c r="T281" s="18" t="str">
        <f t="shared" si="89"/>
        <v/>
      </c>
      <c r="U281" s="40"/>
      <c r="V281" s="40"/>
      <c r="W281" s="38">
        <f t="shared" si="90"/>
        <v>0</v>
      </c>
      <c r="X281" s="50">
        <f t="shared" si="91"/>
        <v>0</v>
      </c>
      <c r="Y281" s="64" t="str">
        <f t="shared" si="92"/>
        <v/>
      </c>
      <c r="Z281" s="42" t="str">
        <f t="shared" si="93"/>
        <v/>
      </c>
      <c r="AA281" s="42" t="str">
        <f t="shared" si="94"/>
        <v/>
      </c>
    </row>
    <row r="282" spans="1:27" s="7" customFormat="1" ht="14.25" customHeight="1" x14ac:dyDescent="0.3">
      <c r="A282" s="89">
        <v>261</v>
      </c>
      <c r="B282" s="60"/>
      <c r="C282" s="61"/>
      <c r="D282" s="62"/>
      <c r="E282" s="63"/>
      <c r="F282" s="51" t="str">
        <f t="shared" si="82"/>
        <v/>
      </c>
      <c r="G282" s="32"/>
      <c r="H282" s="35"/>
      <c r="I282" s="16"/>
      <c r="J282" s="15" t="str">
        <f t="shared" si="78"/>
        <v/>
      </c>
      <c r="K282" s="17" t="str">
        <f t="shared" si="83"/>
        <v/>
      </c>
      <c r="L282" s="17" t="str">
        <f t="shared" si="84"/>
        <v/>
      </c>
      <c r="M282" s="17" t="str">
        <f t="shared" si="85"/>
        <v/>
      </c>
      <c r="N282" s="19" t="str">
        <f t="shared" si="79"/>
        <v/>
      </c>
      <c r="O282" s="18" t="str">
        <f t="shared" si="80"/>
        <v/>
      </c>
      <c r="P282" s="18" t="str">
        <f t="shared" si="81"/>
        <v/>
      </c>
      <c r="Q282" s="18" t="str">
        <f t="shared" si="86"/>
        <v/>
      </c>
      <c r="R282" s="18" t="str">
        <f t="shared" si="87"/>
        <v/>
      </c>
      <c r="S282" s="18" t="str">
        <f t="shared" si="88"/>
        <v/>
      </c>
      <c r="T282" s="18" t="str">
        <f t="shared" si="89"/>
        <v/>
      </c>
      <c r="U282" s="40"/>
      <c r="V282" s="40"/>
      <c r="W282" s="38">
        <f t="shared" si="90"/>
        <v>0</v>
      </c>
      <c r="X282" s="50">
        <f t="shared" si="91"/>
        <v>0</v>
      </c>
      <c r="Y282" s="64" t="str">
        <f t="shared" si="92"/>
        <v/>
      </c>
      <c r="Z282" s="42" t="str">
        <f t="shared" si="93"/>
        <v/>
      </c>
      <c r="AA282" s="42" t="str">
        <f t="shared" si="94"/>
        <v/>
      </c>
    </row>
    <row r="283" spans="1:27" s="7" customFormat="1" ht="14.25" customHeight="1" x14ac:dyDescent="0.3">
      <c r="A283" s="89">
        <v>262</v>
      </c>
      <c r="B283" s="60"/>
      <c r="C283" s="61"/>
      <c r="D283" s="62"/>
      <c r="E283" s="63"/>
      <c r="F283" s="51" t="str">
        <f t="shared" si="82"/>
        <v/>
      </c>
      <c r="G283" s="32"/>
      <c r="H283" s="35"/>
      <c r="I283" s="16"/>
      <c r="J283" s="15" t="str">
        <f t="shared" si="78"/>
        <v/>
      </c>
      <c r="K283" s="17" t="str">
        <f t="shared" si="83"/>
        <v/>
      </c>
      <c r="L283" s="17" t="str">
        <f t="shared" si="84"/>
        <v/>
      </c>
      <c r="M283" s="17" t="str">
        <f t="shared" si="85"/>
        <v/>
      </c>
      <c r="N283" s="19" t="str">
        <f t="shared" si="79"/>
        <v/>
      </c>
      <c r="O283" s="18" t="str">
        <f t="shared" si="80"/>
        <v/>
      </c>
      <c r="P283" s="18" t="str">
        <f t="shared" si="81"/>
        <v/>
      </c>
      <c r="Q283" s="18" t="str">
        <f t="shared" si="86"/>
        <v/>
      </c>
      <c r="R283" s="18" t="str">
        <f t="shared" si="87"/>
        <v/>
      </c>
      <c r="S283" s="18" t="str">
        <f t="shared" si="88"/>
        <v/>
      </c>
      <c r="T283" s="18" t="str">
        <f t="shared" si="89"/>
        <v/>
      </c>
      <c r="U283" s="40"/>
      <c r="V283" s="40"/>
      <c r="W283" s="38">
        <f t="shared" si="90"/>
        <v>0</v>
      </c>
      <c r="X283" s="50">
        <f t="shared" si="91"/>
        <v>0</v>
      </c>
      <c r="Y283" s="64" t="str">
        <f t="shared" si="92"/>
        <v/>
      </c>
      <c r="Z283" s="42" t="str">
        <f t="shared" si="93"/>
        <v/>
      </c>
      <c r="AA283" s="42" t="str">
        <f t="shared" si="94"/>
        <v/>
      </c>
    </row>
    <row r="284" spans="1:27" s="7" customFormat="1" ht="14.25" customHeight="1" x14ac:dyDescent="0.3">
      <c r="A284" s="89">
        <v>263</v>
      </c>
      <c r="B284" s="60"/>
      <c r="C284" s="61"/>
      <c r="D284" s="62"/>
      <c r="E284" s="63"/>
      <c r="F284" s="51" t="str">
        <f t="shared" si="82"/>
        <v/>
      </c>
      <c r="G284" s="32"/>
      <c r="H284" s="35"/>
      <c r="I284" s="16"/>
      <c r="J284" s="15" t="str">
        <f t="shared" si="78"/>
        <v/>
      </c>
      <c r="K284" s="17" t="str">
        <f t="shared" si="83"/>
        <v/>
      </c>
      <c r="L284" s="17" t="str">
        <f t="shared" si="84"/>
        <v/>
      </c>
      <c r="M284" s="17" t="str">
        <f t="shared" si="85"/>
        <v/>
      </c>
      <c r="N284" s="19" t="str">
        <f t="shared" si="79"/>
        <v/>
      </c>
      <c r="O284" s="18" t="str">
        <f t="shared" si="80"/>
        <v/>
      </c>
      <c r="P284" s="18" t="str">
        <f t="shared" si="81"/>
        <v/>
      </c>
      <c r="Q284" s="18" t="str">
        <f t="shared" si="86"/>
        <v/>
      </c>
      <c r="R284" s="18" t="str">
        <f t="shared" si="87"/>
        <v/>
      </c>
      <c r="S284" s="18" t="str">
        <f t="shared" si="88"/>
        <v/>
      </c>
      <c r="T284" s="18" t="str">
        <f t="shared" si="89"/>
        <v/>
      </c>
      <c r="U284" s="40"/>
      <c r="V284" s="40"/>
      <c r="W284" s="38">
        <f t="shared" si="90"/>
        <v>0</v>
      </c>
      <c r="X284" s="50">
        <f t="shared" si="91"/>
        <v>0</v>
      </c>
      <c r="Y284" s="64" t="str">
        <f t="shared" si="92"/>
        <v/>
      </c>
      <c r="Z284" s="42" t="str">
        <f t="shared" si="93"/>
        <v/>
      </c>
      <c r="AA284" s="42" t="str">
        <f t="shared" si="94"/>
        <v/>
      </c>
    </row>
    <row r="285" spans="1:27" s="7" customFormat="1" ht="14.25" customHeight="1" x14ac:dyDescent="0.3">
      <c r="A285" s="89">
        <v>264</v>
      </c>
      <c r="B285" s="60"/>
      <c r="C285" s="61"/>
      <c r="D285" s="62"/>
      <c r="E285" s="63"/>
      <c r="F285" s="51" t="str">
        <f t="shared" si="82"/>
        <v/>
      </c>
      <c r="G285" s="32"/>
      <c r="H285" s="35"/>
      <c r="I285" s="16"/>
      <c r="J285" s="15" t="str">
        <f t="shared" si="78"/>
        <v/>
      </c>
      <c r="K285" s="17" t="str">
        <f t="shared" si="83"/>
        <v/>
      </c>
      <c r="L285" s="17" t="str">
        <f t="shared" si="84"/>
        <v/>
      </c>
      <c r="M285" s="17" t="str">
        <f t="shared" si="85"/>
        <v/>
      </c>
      <c r="N285" s="19" t="str">
        <f t="shared" si="79"/>
        <v/>
      </c>
      <c r="O285" s="18" t="str">
        <f t="shared" si="80"/>
        <v/>
      </c>
      <c r="P285" s="18" t="str">
        <f t="shared" si="81"/>
        <v/>
      </c>
      <c r="Q285" s="18" t="str">
        <f t="shared" si="86"/>
        <v/>
      </c>
      <c r="R285" s="18" t="str">
        <f t="shared" si="87"/>
        <v/>
      </c>
      <c r="S285" s="18" t="str">
        <f t="shared" si="88"/>
        <v/>
      </c>
      <c r="T285" s="18" t="str">
        <f t="shared" si="89"/>
        <v/>
      </c>
      <c r="U285" s="40"/>
      <c r="V285" s="40"/>
      <c r="W285" s="38">
        <f t="shared" si="90"/>
        <v>0</v>
      </c>
      <c r="X285" s="50">
        <f t="shared" si="91"/>
        <v>0</v>
      </c>
      <c r="Y285" s="64" t="str">
        <f t="shared" si="92"/>
        <v/>
      </c>
      <c r="Z285" s="42" t="str">
        <f t="shared" si="93"/>
        <v/>
      </c>
      <c r="AA285" s="42" t="str">
        <f t="shared" si="94"/>
        <v/>
      </c>
    </row>
    <row r="286" spans="1:27" s="7" customFormat="1" ht="14.25" customHeight="1" x14ac:dyDescent="0.3">
      <c r="A286" s="89">
        <v>265</v>
      </c>
      <c r="B286" s="60"/>
      <c r="C286" s="61"/>
      <c r="D286" s="62"/>
      <c r="E286" s="63"/>
      <c r="F286" s="51" t="str">
        <f t="shared" si="82"/>
        <v/>
      </c>
      <c r="G286" s="32"/>
      <c r="H286" s="35"/>
      <c r="I286" s="16"/>
      <c r="J286" s="15" t="str">
        <f t="shared" si="78"/>
        <v/>
      </c>
      <c r="K286" s="17" t="str">
        <f t="shared" si="83"/>
        <v/>
      </c>
      <c r="L286" s="17" t="str">
        <f t="shared" si="84"/>
        <v/>
      </c>
      <c r="M286" s="17" t="str">
        <f t="shared" si="85"/>
        <v/>
      </c>
      <c r="N286" s="19" t="str">
        <f t="shared" si="79"/>
        <v/>
      </c>
      <c r="O286" s="18" t="str">
        <f t="shared" si="80"/>
        <v/>
      </c>
      <c r="P286" s="18" t="str">
        <f t="shared" si="81"/>
        <v/>
      </c>
      <c r="Q286" s="18" t="str">
        <f t="shared" si="86"/>
        <v/>
      </c>
      <c r="R286" s="18" t="str">
        <f t="shared" si="87"/>
        <v/>
      </c>
      <c r="S286" s="18" t="str">
        <f t="shared" si="88"/>
        <v/>
      </c>
      <c r="T286" s="18" t="str">
        <f t="shared" si="89"/>
        <v/>
      </c>
      <c r="U286" s="40"/>
      <c r="V286" s="40"/>
      <c r="W286" s="38">
        <f t="shared" si="90"/>
        <v>0</v>
      </c>
      <c r="X286" s="50">
        <f t="shared" si="91"/>
        <v>0</v>
      </c>
      <c r="Y286" s="64" t="str">
        <f t="shared" si="92"/>
        <v/>
      </c>
      <c r="Z286" s="42" t="str">
        <f t="shared" si="93"/>
        <v/>
      </c>
      <c r="AA286" s="42" t="str">
        <f t="shared" si="94"/>
        <v/>
      </c>
    </row>
    <row r="287" spans="1:27" s="7" customFormat="1" ht="14.25" customHeight="1" x14ac:dyDescent="0.3">
      <c r="A287" s="89">
        <v>266</v>
      </c>
      <c r="B287" s="60"/>
      <c r="C287" s="61"/>
      <c r="D287" s="62"/>
      <c r="E287" s="63"/>
      <c r="F287" s="51" t="str">
        <f t="shared" si="82"/>
        <v/>
      </c>
      <c r="G287" s="32"/>
      <c r="H287" s="35"/>
      <c r="I287" s="16"/>
      <c r="J287" s="15" t="str">
        <f t="shared" si="78"/>
        <v/>
      </c>
      <c r="K287" s="17" t="str">
        <f t="shared" si="83"/>
        <v/>
      </c>
      <c r="L287" s="17" t="str">
        <f t="shared" si="84"/>
        <v/>
      </c>
      <c r="M287" s="17" t="str">
        <f t="shared" si="85"/>
        <v/>
      </c>
      <c r="N287" s="19" t="str">
        <f t="shared" si="79"/>
        <v/>
      </c>
      <c r="O287" s="18" t="str">
        <f t="shared" si="80"/>
        <v/>
      </c>
      <c r="P287" s="18" t="str">
        <f t="shared" si="81"/>
        <v/>
      </c>
      <c r="Q287" s="18" t="str">
        <f t="shared" si="86"/>
        <v/>
      </c>
      <c r="R287" s="18" t="str">
        <f t="shared" si="87"/>
        <v/>
      </c>
      <c r="S287" s="18" t="str">
        <f t="shared" si="88"/>
        <v/>
      </c>
      <c r="T287" s="18" t="str">
        <f t="shared" si="89"/>
        <v/>
      </c>
      <c r="U287" s="40"/>
      <c r="V287" s="40"/>
      <c r="W287" s="38">
        <f t="shared" si="90"/>
        <v>0</v>
      </c>
      <c r="X287" s="50">
        <f t="shared" si="91"/>
        <v>0</v>
      </c>
      <c r="Y287" s="64" t="str">
        <f t="shared" si="92"/>
        <v/>
      </c>
      <c r="Z287" s="42" t="str">
        <f t="shared" si="93"/>
        <v/>
      </c>
      <c r="AA287" s="42" t="str">
        <f t="shared" si="94"/>
        <v/>
      </c>
    </row>
    <row r="288" spans="1:27" s="7" customFormat="1" ht="14.25" customHeight="1" x14ac:dyDescent="0.3">
      <c r="A288" s="89">
        <v>267</v>
      </c>
      <c r="B288" s="60"/>
      <c r="C288" s="61"/>
      <c r="D288" s="62"/>
      <c r="E288" s="63"/>
      <c r="F288" s="51" t="str">
        <f t="shared" si="82"/>
        <v/>
      </c>
      <c r="G288" s="32"/>
      <c r="H288" s="35"/>
      <c r="I288" s="16"/>
      <c r="J288" s="15" t="str">
        <f t="shared" si="78"/>
        <v/>
      </c>
      <c r="K288" s="17" t="str">
        <f t="shared" si="83"/>
        <v/>
      </c>
      <c r="L288" s="17" t="str">
        <f t="shared" si="84"/>
        <v/>
      </c>
      <c r="M288" s="17" t="str">
        <f t="shared" si="85"/>
        <v/>
      </c>
      <c r="N288" s="19" t="str">
        <f t="shared" si="79"/>
        <v/>
      </c>
      <c r="O288" s="18" t="str">
        <f t="shared" si="80"/>
        <v/>
      </c>
      <c r="P288" s="18" t="str">
        <f t="shared" si="81"/>
        <v/>
      </c>
      <c r="Q288" s="18" t="str">
        <f t="shared" si="86"/>
        <v/>
      </c>
      <c r="R288" s="18" t="str">
        <f t="shared" si="87"/>
        <v/>
      </c>
      <c r="S288" s="18" t="str">
        <f t="shared" si="88"/>
        <v/>
      </c>
      <c r="T288" s="18" t="str">
        <f t="shared" si="89"/>
        <v/>
      </c>
      <c r="U288" s="40"/>
      <c r="V288" s="40"/>
      <c r="W288" s="38">
        <f t="shared" si="90"/>
        <v>0</v>
      </c>
      <c r="X288" s="50">
        <f t="shared" si="91"/>
        <v>0</v>
      </c>
      <c r="Y288" s="64" t="str">
        <f t="shared" si="92"/>
        <v/>
      </c>
      <c r="Z288" s="42" t="str">
        <f t="shared" si="93"/>
        <v/>
      </c>
      <c r="AA288" s="42" t="str">
        <f t="shared" si="94"/>
        <v/>
      </c>
    </row>
    <row r="289" spans="1:27" s="7" customFormat="1" ht="14.25" customHeight="1" x14ac:dyDescent="0.3">
      <c r="A289" s="89">
        <v>268</v>
      </c>
      <c r="B289" s="60"/>
      <c r="C289" s="61"/>
      <c r="D289" s="62"/>
      <c r="E289" s="63"/>
      <c r="F289" s="51" t="str">
        <f t="shared" si="82"/>
        <v/>
      </c>
      <c r="G289" s="32"/>
      <c r="H289" s="35"/>
      <c r="I289" s="16"/>
      <c r="J289" s="15" t="str">
        <f t="shared" si="78"/>
        <v/>
      </c>
      <c r="K289" s="17" t="str">
        <f t="shared" si="83"/>
        <v/>
      </c>
      <c r="L289" s="17" t="str">
        <f t="shared" si="84"/>
        <v/>
      </c>
      <c r="M289" s="17" t="str">
        <f t="shared" si="85"/>
        <v/>
      </c>
      <c r="N289" s="19" t="str">
        <f t="shared" si="79"/>
        <v/>
      </c>
      <c r="O289" s="18" t="str">
        <f t="shared" si="80"/>
        <v/>
      </c>
      <c r="P289" s="18" t="str">
        <f t="shared" si="81"/>
        <v/>
      </c>
      <c r="Q289" s="18" t="str">
        <f t="shared" si="86"/>
        <v/>
      </c>
      <c r="R289" s="18" t="str">
        <f t="shared" si="87"/>
        <v/>
      </c>
      <c r="S289" s="18" t="str">
        <f t="shared" si="88"/>
        <v/>
      </c>
      <c r="T289" s="18" t="str">
        <f t="shared" si="89"/>
        <v/>
      </c>
      <c r="U289" s="40"/>
      <c r="V289" s="40"/>
      <c r="W289" s="38">
        <f t="shared" si="90"/>
        <v>0</v>
      </c>
      <c r="X289" s="50">
        <f t="shared" si="91"/>
        <v>0</v>
      </c>
      <c r="Y289" s="64" t="str">
        <f t="shared" si="92"/>
        <v/>
      </c>
      <c r="Z289" s="42" t="str">
        <f t="shared" si="93"/>
        <v/>
      </c>
      <c r="AA289" s="42" t="str">
        <f t="shared" si="94"/>
        <v/>
      </c>
    </row>
    <row r="290" spans="1:27" s="7" customFormat="1" ht="14.25" customHeight="1" x14ac:dyDescent="0.3">
      <c r="A290" s="89">
        <v>269</v>
      </c>
      <c r="B290" s="60"/>
      <c r="C290" s="61"/>
      <c r="D290" s="62"/>
      <c r="E290" s="63"/>
      <c r="F290" s="51" t="str">
        <f t="shared" si="82"/>
        <v/>
      </c>
      <c r="G290" s="32"/>
      <c r="H290" s="35"/>
      <c r="I290" s="16"/>
      <c r="J290" s="15" t="str">
        <f t="shared" si="78"/>
        <v/>
      </c>
      <c r="K290" s="17" t="str">
        <f t="shared" si="83"/>
        <v/>
      </c>
      <c r="L290" s="17" t="str">
        <f t="shared" si="84"/>
        <v/>
      </c>
      <c r="M290" s="17" t="str">
        <f t="shared" si="85"/>
        <v/>
      </c>
      <c r="N290" s="19" t="str">
        <f t="shared" si="79"/>
        <v/>
      </c>
      <c r="O290" s="18" t="str">
        <f t="shared" si="80"/>
        <v/>
      </c>
      <c r="P290" s="18" t="str">
        <f t="shared" si="81"/>
        <v/>
      </c>
      <c r="Q290" s="18" t="str">
        <f t="shared" si="86"/>
        <v/>
      </c>
      <c r="R290" s="18" t="str">
        <f t="shared" si="87"/>
        <v/>
      </c>
      <c r="S290" s="18" t="str">
        <f t="shared" si="88"/>
        <v/>
      </c>
      <c r="T290" s="18" t="str">
        <f t="shared" si="89"/>
        <v/>
      </c>
      <c r="U290" s="40"/>
      <c r="V290" s="40"/>
      <c r="W290" s="38">
        <f t="shared" si="90"/>
        <v>0</v>
      </c>
      <c r="X290" s="50">
        <f t="shared" si="91"/>
        <v>0</v>
      </c>
      <c r="Y290" s="64" t="str">
        <f t="shared" si="92"/>
        <v/>
      </c>
      <c r="Z290" s="42" t="str">
        <f t="shared" si="93"/>
        <v/>
      </c>
      <c r="AA290" s="42" t="str">
        <f t="shared" si="94"/>
        <v/>
      </c>
    </row>
    <row r="291" spans="1:27" s="7" customFormat="1" ht="14.25" customHeight="1" x14ac:dyDescent="0.3">
      <c r="A291" s="89">
        <v>270</v>
      </c>
      <c r="B291" s="60"/>
      <c r="C291" s="61"/>
      <c r="D291" s="62"/>
      <c r="E291" s="63"/>
      <c r="F291" s="51" t="str">
        <f t="shared" si="82"/>
        <v/>
      </c>
      <c r="G291" s="32"/>
      <c r="H291" s="35"/>
      <c r="I291" s="16"/>
      <c r="J291" s="15" t="str">
        <f t="shared" si="78"/>
        <v/>
      </c>
      <c r="K291" s="17" t="str">
        <f t="shared" si="83"/>
        <v/>
      </c>
      <c r="L291" s="17" t="str">
        <f t="shared" si="84"/>
        <v/>
      </c>
      <c r="M291" s="17" t="str">
        <f t="shared" si="85"/>
        <v/>
      </c>
      <c r="N291" s="19" t="str">
        <f t="shared" si="79"/>
        <v/>
      </c>
      <c r="O291" s="18" t="str">
        <f t="shared" si="80"/>
        <v/>
      </c>
      <c r="P291" s="18" t="str">
        <f t="shared" si="81"/>
        <v/>
      </c>
      <c r="Q291" s="18" t="str">
        <f t="shared" si="86"/>
        <v/>
      </c>
      <c r="R291" s="18" t="str">
        <f t="shared" si="87"/>
        <v/>
      </c>
      <c r="S291" s="18" t="str">
        <f t="shared" si="88"/>
        <v/>
      </c>
      <c r="T291" s="18" t="str">
        <f t="shared" si="89"/>
        <v/>
      </c>
      <c r="U291" s="40"/>
      <c r="V291" s="40"/>
      <c r="W291" s="38">
        <f t="shared" si="90"/>
        <v>0</v>
      </c>
      <c r="X291" s="50">
        <f t="shared" si="91"/>
        <v>0</v>
      </c>
      <c r="Y291" s="64" t="str">
        <f t="shared" si="92"/>
        <v/>
      </c>
      <c r="Z291" s="42" t="str">
        <f t="shared" si="93"/>
        <v/>
      </c>
      <c r="AA291" s="42" t="str">
        <f t="shared" si="94"/>
        <v/>
      </c>
    </row>
    <row r="292" spans="1:27" s="7" customFormat="1" ht="14.25" customHeight="1" x14ac:dyDescent="0.3">
      <c r="A292" s="89">
        <v>271</v>
      </c>
      <c r="B292" s="60"/>
      <c r="C292" s="61"/>
      <c r="D292" s="62"/>
      <c r="E292" s="63"/>
      <c r="F292" s="51" t="str">
        <f t="shared" si="82"/>
        <v/>
      </c>
      <c r="G292" s="32"/>
      <c r="H292" s="35"/>
      <c r="I292" s="16"/>
      <c r="J292" s="15" t="str">
        <f t="shared" si="78"/>
        <v/>
      </c>
      <c r="K292" s="17" t="str">
        <f t="shared" si="83"/>
        <v/>
      </c>
      <c r="L292" s="17" t="str">
        <f t="shared" si="84"/>
        <v/>
      </c>
      <c r="M292" s="17" t="str">
        <f t="shared" si="85"/>
        <v/>
      </c>
      <c r="N292" s="19" t="str">
        <f t="shared" si="79"/>
        <v/>
      </c>
      <c r="O292" s="18" t="str">
        <f t="shared" si="80"/>
        <v/>
      </c>
      <c r="P292" s="18" t="str">
        <f t="shared" si="81"/>
        <v/>
      </c>
      <c r="Q292" s="18" t="str">
        <f t="shared" si="86"/>
        <v/>
      </c>
      <c r="R292" s="18" t="str">
        <f t="shared" si="87"/>
        <v/>
      </c>
      <c r="S292" s="18" t="str">
        <f t="shared" si="88"/>
        <v/>
      </c>
      <c r="T292" s="18" t="str">
        <f t="shared" si="89"/>
        <v/>
      </c>
      <c r="U292" s="40"/>
      <c r="V292" s="40"/>
      <c r="W292" s="38">
        <f t="shared" si="90"/>
        <v>0</v>
      </c>
      <c r="X292" s="50">
        <f t="shared" si="91"/>
        <v>0</v>
      </c>
      <c r="Y292" s="64" t="str">
        <f t="shared" si="92"/>
        <v/>
      </c>
      <c r="Z292" s="42" t="str">
        <f t="shared" si="93"/>
        <v/>
      </c>
      <c r="AA292" s="42" t="str">
        <f t="shared" si="94"/>
        <v/>
      </c>
    </row>
    <row r="293" spans="1:27" s="7" customFormat="1" ht="14.25" customHeight="1" x14ac:dyDescent="0.3">
      <c r="A293" s="89">
        <v>272</v>
      </c>
      <c r="B293" s="60"/>
      <c r="C293" s="61"/>
      <c r="D293" s="62"/>
      <c r="E293" s="63"/>
      <c r="F293" s="51" t="str">
        <f t="shared" si="82"/>
        <v/>
      </c>
      <c r="G293" s="32"/>
      <c r="H293" s="35"/>
      <c r="I293" s="16"/>
      <c r="J293" s="15" t="str">
        <f t="shared" si="78"/>
        <v/>
      </c>
      <c r="K293" s="17" t="str">
        <f t="shared" si="83"/>
        <v/>
      </c>
      <c r="L293" s="17" t="str">
        <f t="shared" si="84"/>
        <v/>
      </c>
      <c r="M293" s="17" t="str">
        <f t="shared" si="85"/>
        <v/>
      </c>
      <c r="N293" s="19" t="str">
        <f t="shared" si="79"/>
        <v/>
      </c>
      <c r="O293" s="18" t="str">
        <f t="shared" si="80"/>
        <v/>
      </c>
      <c r="P293" s="18" t="str">
        <f t="shared" si="81"/>
        <v/>
      </c>
      <c r="Q293" s="18" t="str">
        <f t="shared" si="86"/>
        <v/>
      </c>
      <c r="R293" s="18" t="str">
        <f t="shared" si="87"/>
        <v/>
      </c>
      <c r="S293" s="18" t="str">
        <f t="shared" si="88"/>
        <v/>
      </c>
      <c r="T293" s="18" t="str">
        <f t="shared" si="89"/>
        <v/>
      </c>
      <c r="U293" s="40"/>
      <c r="V293" s="40"/>
      <c r="W293" s="38">
        <f t="shared" si="90"/>
        <v>0</v>
      </c>
      <c r="X293" s="50">
        <f t="shared" si="91"/>
        <v>0</v>
      </c>
      <c r="Y293" s="64" t="str">
        <f t="shared" si="92"/>
        <v/>
      </c>
      <c r="Z293" s="42" t="str">
        <f t="shared" si="93"/>
        <v/>
      </c>
      <c r="AA293" s="42" t="str">
        <f t="shared" si="94"/>
        <v/>
      </c>
    </row>
    <row r="294" spans="1:27" s="7" customFormat="1" ht="14.25" customHeight="1" x14ac:dyDescent="0.3">
      <c r="A294" s="89">
        <v>273</v>
      </c>
      <c r="B294" s="60"/>
      <c r="C294" s="61"/>
      <c r="D294" s="62"/>
      <c r="E294" s="63"/>
      <c r="F294" s="51" t="str">
        <f t="shared" si="82"/>
        <v/>
      </c>
      <c r="G294" s="32"/>
      <c r="H294" s="35"/>
      <c r="I294" s="16"/>
      <c r="J294" s="15" t="str">
        <f t="shared" si="78"/>
        <v/>
      </c>
      <c r="K294" s="17" t="str">
        <f t="shared" si="83"/>
        <v/>
      </c>
      <c r="L294" s="17" t="str">
        <f t="shared" si="84"/>
        <v/>
      </c>
      <c r="M294" s="17" t="str">
        <f t="shared" si="85"/>
        <v/>
      </c>
      <c r="N294" s="19" t="str">
        <f t="shared" si="79"/>
        <v/>
      </c>
      <c r="O294" s="18" t="str">
        <f t="shared" si="80"/>
        <v/>
      </c>
      <c r="P294" s="18" t="str">
        <f t="shared" si="81"/>
        <v/>
      </c>
      <c r="Q294" s="18" t="str">
        <f t="shared" si="86"/>
        <v/>
      </c>
      <c r="R294" s="18" t="str">
        <f t="shared" si="87"/>
        <v/>
      </c>
      <c r="S294" s="18" t="str">
        <f t="shared" si="88"/>
        <v/>
      </c>
      <c r="T294" s="18" t="str">
        <f t="shared" si="89"/>
        <v/>
      </c>
      <c r="U294" s="40"/>
      <c r="V294" s="40"/>
      <c r="W294" s="38">
        <f t="shared" si="90"/>
        <v>0</v>
      </c>
      <c r="X294" s="50">
        <f t="shared" si="91"/>
        <v>0</v>
      </c>
      <c r="Y294" s="64" t="str">
        <f t="shared" si="92"/>
        <v/>
      </c>
      <c r="Z294" s="42" t="str">
        <f t="shared" si="93"/>
        <v/>
      </c>
      <c r="AA294" s="42" t="str">
        <f t="shared" si="94"/>
        <v/>
      </c>
    </row>
    <row r="295" spans="1:27" s="7" customFormat="1" ht="14.25" customHeight="1" x14ac:dyDescent="0.3">
      <c r="A295" s="89">
        <v>274</v>
      </c>
      <c r="B295" s="60"/>
      <c r="C295" s="61"/>
      <c r="D295" s="62"/>
      <c r="E295" s="63"/>
      <c r="F295" s="51" t="str">
        <f t="shared" si="82"/>
        <v/>
      </c>
      <c r="G295" s="32"/>
      <c r="H295" s="35"/>
      <c r="I295" s="16"/>
      <c r="J295" s="15" t="str">
        <f t="shared" si="78"/>
        <v/>
      </c>
      <c r="K295" s="17" t="str">
        <f t="shared" si="83"/>
        <v/>
      </c>
      <c r="L295" s="17" t="str">
        <f t="shared" si="84"/>
        <v/>
      </c>
      <c r="M295" s="17" t="str">
        <f t="shared" si="85"/>
        <v/>
      </c>
      <c r="N295" s="19" t="str">
        <f t="shared" si="79"/>
        <v/>
      </c>
      <c r="O295" s="18" t="str">
        <f t="shared" si="80"/>
        <v/>
      </c>
      <c r="P295" s="18" t="str">
        <f t="shared" si="81"/>
        <v/>
      </c>
      <c r="Q295" s="18" t="str">
        <f t="shared" si="86"/>
        <v/>
      </c>
      <c r="R295" s="18" t="str">
        <f t="shared" si="87"/>
        <v/>
      </c>
      <c r="S295" s="18" t="str">
        <f t="shared" si="88"/>
        <v/>
      </c>
      <c r="T295" s="18" t="str">
        <f t="shared" si="89"/>
        <v/>
      </c>
      <c r="U295" s="40"/>
      <c r="V295" s="40"/>
      <c r="W295" s="38">
        <f t="shared" si="90"/>
        <v>0</v>
      </c>
      <c r="X295" s="50">
        <f t="shared" si="91"/>
        <v>0</v>
      </c>
      <c r="Y295" s="64" t="str">
        <f t="shared" si="92"/>
        <v/>
      </c>
      <c r="Z295" s="42" t="str">
        <f t="shared" si="93"/>
        <v/>
      </c>
      <c r="AA295" s="42" t="str">
        <f t="shared" si="94"/>
        <v/>
      </c>
    </row>
    <row r="296" spans="1:27" s="7" customFormat="1" ht="14.25" customHeight="1" x14ac:dyDescent="0.3">
      <c r="A296" s="89">
        <v>275</v>
      </c>
      <c r="B296" s="60"/>
      <c r="C296" s="61"/>
      <c r="D296" s="62"/>
      <c r="E296" s="63"/>
      <c r="F296" s="51" t="str">
        <f t="shared" si="82"/>
        <v/>
      </c>
      <c r="G296" s="32"/>
      <c r="H296" s="35"/>
      <c r="I296" s="16"/>
      <c r="J296" s="15" t="str">
        <f t="shared" si="78"/>
        <v/>
      </c>
      <c r="K296" s="17" t="str">
        <f t="shared" si="83"/>
        <v/>
      </c>
      <c r="L296" s="17" t="str">
        <f t="shared" si="84"/>
        <v/>
      </c>
      <c r="M296" s="17" t="str">
        <f t="shared" si="85"/>
        <v/>
      </c>
      <c r="N296" s="19" t="str">
        <f t="shared" si="79"/>
        <v/>
      </c>
      <c r="O296" s="18" t="str">
        <f t="shared" si="80"/>
        <v/>
      </c>
      <c r="P296" s="18" t="str">
        <f t="shared" si="81"/>
        <v/>
      </c>
      <c r="Q296" s="18" t="str">
        <f t="shared" si="86"/>
        <v/>
      </c>
      <c r="R296" s="18" t="str">
        <f t="shared" si="87"/>
        <v/>
      </c>
      <c r="S296" s="18" t="str">
        <f t="shared" si="88"/>
        <v/>
      </c>
      <c r="T296" s="18" t="str">
        <f t="shared" si="89"/>
        <v/>
      </c>
      <c r="U296" s="40"/>
      <c r="V296" s="40"/>
      <c r="W296" s="38">
        <f t="shared" si="90"/>
        <v>0</v>
      </c>
      <c r="X296" s="50">
        <f t="shared" si="91"/>
        <v>0</v>
      </c>
      <c r="Y296" s="64" t="str">
        <f t="shared" si="92"/>
        <v/>
      </c>
      <c r="Z296" s="42" t="str">
        <f t="shared" si="93"/>
        <v/>
      </c>
      <c r="AA296" s="42" t="str">
        <f t="shared" si="94"/>
        <v/>
      </c>
    </row>
    <row r="297" spans="1:27" s="7" customFormat="1" ht="14.25" customHeight="1" x14ac:dyDescent="0.3">
      <c r="A297" s="89">
        <v>276</v>
      </c>
      <c r="B297" s="60"/>
      <c r="C297" s="61"/>
      <c r="D297" s="62"/>
      <c r="E297" s="63"/>
      <c r="F297" s="51" t="str">
        <f t="shared" si="82"/>
        <v/>
      </c>
      <c r="G297" s="32"/>
      <c r="H297" s="35"/>
      <c r="I297" s="16"/>
      <c r="J297" s="15" t="str">
        <f t="shared" si="78"/>
        <v/>
      </c>
      <c r="K297" s="17" t="str">
        <f t="shared" si="83"/>
        <v/>
      </c>
      <c r="L297" s="17" t="str">
        <f t="shared" si="84"/>
        <v/>
      </c>
      <c r="M297" s="17" t="str">
        <f t="shared" si="85"/>
        <v/>
      </c>
      <c r="N297" s="19" t="str">
        <f t="shared" si="79"/>
        <v/>
      </c>
      <c r="O297" s="18" t="str">
        <f t="shared" si="80"/>
        <v/>
      </c>
      <c r="P297" s="18" t="str">
        <f t="shared" si="81"/>
        <v/>
      </c>
      <c r="Q297" s="18" t="str">
        <f t="shared" si="86"/>
        <v/>
      </c>
      <c r="R297" s="18" t="str">
        <f t="shared" si="87"/>
        <v/>
      </c>
      <c r="S297" s="18" t="str">
        <f t="shared" si="88"/>
        <v/>
      </c>
      <c r="T297" s="18" t="str">
        <f t="shared" si="89"/>
        <v/>
      </c>
      <c r="U297" s="40"/>
      <c r="V297" s="40"/>
      <c r="W297" s="38">
        <f t="shared" si="90"/>
        <v>0</v>
      </c>
      <c r="X297" s="50">
        <f t="shared" si="91"/>
        <v>0</v>
      </c>
      <c r="Y297" s="64" t="str">
        <f t="shared" si="92"/>
        <v/>
      </c>
      <c r="Z297" s="42" t="str">
        <f t="shared" si="93"/>
        <v/>
      </c>
      <c r="AA297" s="42" t="str">
        <f t="shared" si="94"/>
        <v/>
      </c>
    </row>
    <row r="298" spans="1:27" s="7" customFormat="1" ht="14.25" customHeight="1" x14ac:dyDescent="0.3">
      <c r="A298" s="89">
        <v>277</v>
      </c>
      <c r="B298" s="60"/>
      <c r="C298" s="61"/>
      <c r="D298" s="62"/>
      <c r="E298" s="63"/>
      <c r="F298" s="51" t="str">
        <f t="shared" si="82"/>
        <v/>
      </c>
      <c r="G298" s="32"/>
      <c r="H298" s="35"/>
      <c r="I298" s="16"/>
      <c r="J298" s="15" t="str">
        <f t="shared" si="78"/>
        <v/>
      </c>
      <c r="K298" s="17" t="str">
        <f t="shared" si="83"/>
        <v/>
      </c>
      <c r="L298" s="17" t="str">
        <f t="shared" si="84"/>
        <v/>
      </c>
      <c r="M298" s="17" t="str">
        <f t="shared" si="85"/>
        <v/>
      </c>
      <c r="N298" s="19" t="str">
        <f t="shared" si="79"/>
        <v/>
      </c>
      <c r="O298" s="18" t="str">
        <f t="shared" si="80"/>
        <v/>
      </c>
      <c r="P298" s="18" t="str">
        <f t="shared" si="81"/>
        <v/>
      </c>
      <c r="Q298" s="18" t="str">
        <f t="shared" si="86"/>
        <v/>
      </c>
      <c r="R298" s="18" t="str">
        <f t="shared" si="87"/>
        <v/>
      </c>
      <c r="S298" s="18" t="str">
        <f t="shared" si="88"/>
        <v/>
      </c>
      <c r="T298" s="18" t="str">
        <f t="shared" si="89"/>
        <v/>
      </c>
      <c r="U298" s="40"/>
      <c r="V298" s="40"/>
      <c r="W298" s="38">
        <f t="shared" si="90"/>
        <v>0</v>
      </c>
      <c r="X298" s="50">
        <f t="shared" si="91"/>
        <v>0</v>
      </c>
      <c r="Y298" s="64" t="str">
        <f t="shared" si="92"/>
        <v/>
      </c>
      <c r="Z298" s="42" t="str">
        <f t="shared" si="93"/>
        <v/>
      </c>
      <c r="AA298" s="42" t="str">
        <f t="shared" si="94"/>
        <v/>
      </c>
    </row>
    <row r="299" spans="1:27" s="7" customFormat="1" ht="14.25" customHeight="1" x14ac:dyDescent="0.3">
      <c r="A299" s="89">
        <v>278</v>
      </c>
      <c r="B299" s="60"/>
      <c r="C299" s="61"/>
      <c r="D299" s="62"/>
      <c r="E299" s="63"/>
      <c r="F299" s="51" t="str">
        <f t="shared" si="82"/>
        <v/>
      </c>
      <c r="G299" s="32"/>
      <c r="H299" s="35"/>
      <c r="I299" s="16"/>
      <c r="J299" s="15" t="str">
        <f t="shared" si="78"/>
        <v/>
      </c>
      <c r="K299" s="17" t="str">
        <f t="shared" si="83"/>
        <v/>
      </c>
      <c r="L299" s="17" t="str">
        <f t="shared" si="84"/>
        <v/>
      </c>
      <c r="M299" s="17" t="str">
        <f t="shared" si="85"/>
        <v/>
      </c>
      <c r="N299" s="19" t="str">
        <f t="shared" si="79"/>
        <v/>
      </c>
      <c r="O299" s="18" t="str">
        <f t="shared" si="80"/>
        <v/>
      </c>
      <c r="P299" s="18" t="str">
        <f t="shared" si="81"/>
        <v/>
      </c>
      <c r="Q299" s="18" t="str">
        <f t="shared" si="86"/>
        <v/>
      </c>
      <c r="R299" s="18" t="str">
        <f t="shared" si="87"/>
        <v/>
      </c>
      <c r="S299" s="18" t="str">
        <f t="shared" si="88"/>
        <v/>
      </c>
      <c r="T299" s="18" t="str">
        <f t="shared" si="89"/>
        <v/>
      </c>
      <c r="U299" s="40"/>
      <c r="V299" s="40"/>
      <c r="W299" s="38">
        <f t="shared" si="90"/>
        <v>0</v>
      </c>
      <c r="X299" s="50">
        <f t="shared" si="91"/>
        <v>0</v>
      </c>
      <c r="Y299" s="64" t="str">
        <f t="shared" si="92"/>
        <v/>
      </c>
      <c r="Z299" s="42" t="str">
        <f t="shared" si="93"/>
        <v/>
      </c>
      <c r="AA299" s="42" t="str">
        <f t="shared" si="94"/>
        <v/>
      </c>
    </row>
    <row r="300" spans="1:27" s="7" customFormat="1" ht="14.25" customHeight="1" x14ac:dyDescent="0.3">
      <c r="A300" s="89">
        <v>279</v>
      </c>
      <c r="B300" s="60"/>
      <c r="C300" s="61"/>
      <c r="D300" s="62"/>
      <c r="E300" s="63"/>
      <c r="F300" s="51" t="str">
        <f t="shared" si="82"/>
        <v/>
      </c>
      <c r="G300" s="32"/>
      <c r="H300" s="35"/>
      <c r="I300" s="16"/>
      <c r="J300" s="15" t="str">
        <f t="shared" si="78"/>
        <v/>
      </c>
      <c r="K300" s="17" t="str">
        <f t="shared" si="83"/>
        <v/>
      </c>
      <c r="L300" s="17" t="str">
        <f t="shared" si="84"/>
        <v/>
      </c>
      <c r="M300" s="17" t="str">
        <f t="shared" si="85"/>
        <v/>
      </c>
      <c r="N300" s="19" t="str">
        <f t="shared" si="79"/>
        <v/>
      </c>
      <c r="O300" s="18" t="str">
        <f t="shared" si="80"/>
        <v/>
      </c>
      <c r="P300" s="18" t="str">
        <f t="shared" si="81"/>
        <v/>
      </c>
      <c r="Q300" s="18" t="str">
        <f t="shared" si="86"/>
        <v/>
      </c>
      <c r="R300" s="18" t="str">
        <f t="shared" si="87"/>
        <v/>
      </c>
      <c r="S300" s="18" t="str">
        <f t="shared" si="88"/>
        <v/>
      </c>
      <c r="T300" s="18" t="str">
        <f t="shared" si="89"/>
        <v/>
      </c>
      <c r="U300" s="40"/>
      <c r="V300" s="40"/>
      <c r="W300" s="38">
        <f t="shared" si="90"/>
        <v>0</v>
      </c>
      <c r="X300" s="50">
        <f t="shared" si="91"/>
        <v>0</v>
      </c>
      <c r="Y300" s="64" t="str">
        <f t="shared" si="92"/>
        <v/>
      </c>
      <c r="Z300" s="42" t="str">
        <f t="shared" si="93"/>
        <v/>
      </c>
      <c r="AA300" s="42" t="str">
        <f t="shared" si="94"/>
        <v/>
      </c>
    </row>
    <row r="301" spans="1:27" s="7" customFormat="1" ht="14.25" customHeight="1" x14ac:dyDescent="0.3">
      <c r="A301" s="89">
        <v>280</v>
      </c>
      <c r="B301" s="60"/>
      <c r="C301" s="61"/>
      <c r="D301" s="62"/>
      <c r="E301" s="63"/>
      <c r="F301" s="51" t="str">
        <f t="shared" si="82"/>
        <v/>
      </c>
      <c r="G301" s="32"/>
      <c r="H301" s="35"/>
      <c r="I301" s="16"/>
      <c r="J301" s="15" t="str">
        <f t="shared" si="78"/>
        <v/>
      </c>
      <c r="K301" s="17" t="str">
        <f t="shared" si="83"/>
        <v/>
      </c>
      <c r="L301" s="17" t="str">
        <f t="shared" si="84"/>
        <v/>
      </c>
      <c r="M301" s="17" t="str">
        <f t="shared" si="85"/>
        <v/>
      </c>
      <c r="N301" s="19" t="str">
        <f t="shared" si="79"/>
        <v/>
      </c>
      <c r="O301" s="18" t="str">
        <f t="shared" si="80"/>
        <v/>
      </c>
      <c r="P301" s="18" t="str">
        <f t="shared" si="81"/>
        <v/>
      </c>
      <c r="Q301" s="18" t="str">
        <f t="shared" si="86"/>
        <v/>
      </c>
      <c r="R301" s="18" t="str">
        <f t="shared" si="87"/>
        <v/>
      </c>
      <c r="S301" s="18" t="str">
        <f t="shared" si="88"/>
        <v/>
      </c>
      <c r="T301" s="18" t="str">
        <f t="shared" si="89"/>
        <v/>
      </c>
      <c r="U301" s="40"/>
      <c r="V301" s="40"/>
      <c r="W301" s="38">
        <f t="shared" si="90"/>
        <v>0</v>
      </c>
      <c r="X301" s="50">
        <f t="shared" si="91"/>
        <v>0</v>
      </c>
      <c r="Y301" s="64" t="str">
        <f t="shared" si="92"/>
        <v/>
      </c>
      <c r="Z301" s="42" t="str">
        <f t="shared" si="93"/>
        <v/>
      </c>
      <c r="AA301" s="42" t="str">
        <f t="shared" si="94"/>
        <v/>
      </c>
    </row>
    <row r="302" spans="1:27" s="7" customFormat="1" ht="14.25" customHeight="1" x14ac:dyDescent="0.3">
      <c r="A302" s="89">
        <v>281</v>
      </c>
      <c r="B302" s="60"/>
      <c r="C302" s="61"/>
      <c r="D302" s="62"/>
      <c r="E302" s="63"/>
      <c r="F302" s="51" t="str">
        <f t="shared" si="82"/>
        <v/>
      </c>
      <c r="G302" s="32"/>
      <c r="H302" s="35"/>
      <c r="I302" s="16"/>
      <c r="J302" s="15" t="str">
        <f t="shared" si="78"/>
        <v/>
      </c>
      <c r="K302" s="17" t="str">
        <f t="shared" si="83"/>
        <v/>
      </c>
      <c r="L302" s="17" t="str">
        <f t="shared" si="84"/>
        <v/>
      </c>
      <c r="M302" s="17" t="str">
        <f t="shared" si="85"/>
        <v/>
      </c>
      <c r="N302" s="19" t="str">
        <f t="shared" si="79"/>
        <v/>
      </c>
      <c r="O302" s="18" t="str">
        <f t="shared" si="80"/>
        <v/>
      </c>
      <c r="P302" s="18" t="str">
        <f t="shared" si="81"/>
        <v/>
      </c>
      <c r="Q302" s="18" t="str">
        <f t="shared" si="86"/>
        <v/>
      </c>
      <c r="R302" s="18" t="str">
        <f t="shared" si="87"/>
        <v/>
      </c>
      <c r="S302" s="18" t="str">
        <f t="shared" si="88"/>
        <v/>
      </c>
      <c r="T302" s="18" t="str">
        <f t="shared" si="89"/>
        <v/>
      </c>
      <c r="U302" s="40"/>
      <c r="V302" s="40"/>
      <c r="W302" s="38">
        <f t="shared" si="90"/>
        <v>0</v>
      </c>
      <c r="X302" s="50">
        <f t="shared" si="91"/>
        <v>0</v>
      </c>
      <c r="Y302" s="64" t="str">
        <f t="shared" si="92"/>
        <v/>
      </c>
      <c r="Z302" s="42" t="str">
        <f t="shared" si="93"/>
        <v/>
      </c>
      <c r="AA302" s="42" t="str">
        <f t="shared" si="94"/>
        <v/>
      </c>
    </row>
    <row r="303" spans="1:27" s="7" customFormat="1" ht="14.25" customHeight="1" x14ac:dyDescent="0.3">
      <c r="A303" s="89">
        <v>282</v>
      </c>
      <c r="B303" s="60"/>
      <c r="C303" s="61"/>
      <c r="D303" s="62"/>
      <c r="E303" s="63"/>
      <c r="F303" s="51" t="str">
        <f t="shared" si="82"/>
        <v/>
      </c>
      <c r="G303" s="32"/>
      <c r="H303" s="35"/>
      <c r="I303" s="16"/>
      <c r="J303" s="15" t="str">
        <f t="shared" si="78"/>
        <v/>
      </c>
      <c r="K303" s="17" t="str">
        <f t="shared" si="83"/>
        <v/>
      </c>
      <c r="L303" s="17" t="str">
        <f t="shared" si="84"/>
        <v/>
      </c>
      <c r="M303" s="17" t="str">
        <f t="shared" si="85"/>
        <v/>
      </c>
      <c r="N303" s="19" t="str">
        <f t="shared" si="79"/>
        <v/>
      </c>
      <c r="O303" s="18" t="str">
        <f t="shared" si="80"/>
        <v/>
      </c>
      <c r="P303" s="18" t="str">
        <f t="shared" si="81"/>
        <v/>
      </c>
      <c r="Q303" s="18" t="str">
        <f t="shared" si="86"/>
        <v/>
      </c>
      <c r="R303" s="18" t="str">
        <f t="shared" si="87"/>
        <v/>
      </c>
      <c r="S303" s="18" t="str">
        <f t="shared" si="88"/>
        <v/>
      </c>
      <c r="T303" s="18" t="str">
        <f t="shared" si="89"/>
        <v/>
      </c>
      <c r="U303" s="40"/>
      <c r="V303" s="40"/>
      <c r="W303" s="38">
        <f t="shared" si="90"/>
        <v>0</v>
      </c>
      <c r="X303" s="50">
        <f t="shared" si="91"/>
        <v>0</v>
      </c>
      <c r="Y303" s="64" t="str">
        <f t="shared" si="92"/>
        <v/>
      </c>
      <c r="Z303" s="42" t="str">
        <f t="shared" si="93"/>
        <v/>
      </c>
      <c r="AA303" s="42" t="str">
        <f t="shared" si="94"/>
        <v/>
      </c>
    </row>
    <row r="304" spans="1:27" s="7" customFormat="1" ht="14.25" customHeight="1" x14ac:dyDescent="0.3">
      <c r="A304" s="89">
        <v>283</v>
      </c>
      <c r="B304" s="60"/>
      <c r="C304" s="61"/>
      <c r="D304" s="62"/>
      <c r="E304" s="63"/>
      <c r="F304" s="51" t="str">
        <f t="shared" si="82"/>
        <v/>
      </c>
      <c r="G304" s="32"/>
      <c r="H304" s="35"/>
      <c r="I304" s="16"/>
      <c r="J304" s="15" t="str">
        <f t="shared" si="78"/>
        <v/>
      </c>
      <c r="K304" s="17" t="str">
        <f t="shared" si="83"/>
        <v/>
      </c>
      <c r="L304" s="17" t="str">
        <f t="shared" si="84"/>
        <v/>
      </c>
      <c r="M304" s="17" t="str">
        <f t="shared" si="85"/>
        <v/>
      </c>
      <c r="N304" s="19" t="str">
        <f t="shared" si="79"/>
        <v/>
      </c>
      <c r="O304" s="18" t="str">
        <f t="shared" si="80"/>
        <v/>
      </c>
      <c r="P304" s="18" t="str">
        <f t="shared" si="81"/>
        <v/>
      </c>
      <c r="Q304" s="18" t="str">
        <f t="shared" si="86"/>
        <v/>
      </c>
      <c r="R304" s="18" t="str">
        <f t="shared" si="87"/>
        <v/>
      </c>
      <c r="S304" s="18" t="str">
        <f t="shared" si="88"/>
        <v/>
      </c>
      <c r="T304" s="18" t="str">
        <f t="shared" si="89"/>
        <v/>
      </c>
      <c r="U304" s="40"/>
      <c r="V304" s="40"/>
      <c r="W304" s="38">
        <f t="shared" si="90"/>
        <v>0</v>
      </c>
      <c r="X304" s="50">
        <f t="shared" si="91"/>
        <v>0</v>
      </c>
      <c r="Y304" s="64" t="str">
        <f t="shared" si="92"/>
        <v/>
      </c>
      <c r="Z304" s="42" t="str">
        <f t="shared" si="93"/>
        <v/>
      </c>
      <c r="AA304" s="42" t="str">
        <f t="shared" si="94"/>
        <v/>
      </c>
    </row>
    <row r="305" spans="1:27" s="7" customFormat="1" ht="14.25" customHeight="1" x14ac:dyDescent="0.3">
      <c r="A305" s="89">
        <v>284</v>
      </c>
      <c r="B305" s="60"/>
      <c r="C305" s="61"/>
      <c r="D305" s="62"/>
      <c r="E305" s="63"/>
      <c r="F305" s="51" t="str">
        <f t="shared" si="82"/>
        <v/>
      </c>
      <c r="G305" s="32"/>
      <c r="H305" s="35"/>
      <c r="I305" s="16"/>
      <c r="J305" s="15" t="str">
        <f t="shared" si="78"/>
        <v/>
      </c>
      <c r="K305" s="17" t="str">
        <f t="shared" si="83"/>
        <v/>
      </c>
      <c r="L305" s="17" t="str">
        <f t="shared" si="84"/>
        <v/>
      </c>
      <c r="M305" s="17" t="str">
        <f t="shared" si="85"/>
        <v/>
      </c>
      <c r="N305" s="19" t="str">
        <f t="shared" si="79"/>
        <v/>
      </c>
      <c r="O305" s="18" t="str">
        <f t="shared" si="80"/>
        <v/>
      </c>
      <c r="P305" s="18" t="str">
        <f t="shared" si="81"/>
        <v/>
      </c>
      <c r="Q305" s="18" t="str">
        <f t="shared" si="86"/>
        <v/>
      </c>
      <c r="R305" s="18" t="str">
        <f t="shared" si="87"/>
        <v/>
      </c>
      <c r="S305" s="18" t="str">
        <f t="shared" si="88"/>
        <v/>
      </c>
      <c r="T305" s="18" t="str">
        <f t="shared" si="89"/>
        <v/>
      </c>
      <c r="U305" s="40"/>
      <c r="V305" s="40"/>
      <c r="W305" s="38">
        <f t="shared" si="90"/>
        <v>0</v>
      </c>
      <c r="X305" s="50">
        <f t="shared" si="91"/>
        <v>0</v>
      </c>
      <c r="Y305" s="64" t="str">
        <f t="shared" si="92"/>
        <v/>
      </c>
      <c r="Z305" s="42" t="str">
        <f t="shared" si="93"/>
        <v/>
      </c>
      <c r="AA305" s="42" t="str">
        <f t="shared" si="94"/>
        <v/>
      </c>
    </row>
    <row r="306" spans="1:27" s="7" customFormat="1" ht="14.25" customHeight="1" x14ac:dyDescent="0.3">
      <c r="A306" s="89">
        <v>285</v>
      </c>
      <c r="B306" s="60"/>
      <c r="C306" s="61"/>
      <c r="D306" s="62"/>
      <c r="E306" s="63"/>
      <c r="F306" s="51" t="str">
        <f t="shared" si="82"/>
        <v/>
      </c>
      <c r="G306" s="32"/>
      <c r="H306" s="35"/>
      <c r="I306" s="16"/>
      <c r="J306" s="15" t="str">
        <f t="shared" si="78"/>
        <v/>
      </c>
      <c r="K306" s="17" t="str">
        <f t="shared" si="83"/>
        <v/>
      </c>
      <c r="L306" s="17" t="str">
        <f t="shared" si="84"/>
        <v/>
      </c>
      <c r="M306" s="17" t="str">
        <f t="shared" si="85"/>
        <v/>
      </c>
      <c r="N306" s="19" t="str">
        <f t="shared" si="79"/>
        <v/>
      </c>
      <c r="O306" s="18" t="str">
        <f t="shared" si="80"/>
        <v/>
      </c>
      <c r="P306" s="18" t="str">
        <f t="shared" si="81"/>
        <v/>
      </c>
      <c r="Q306" s="18" t="str">
        <f t="shared" si="86"/>
        <v/>
      </c>
      <c r="R306" s="18" t="str">
        <f t="shared" si="87"/>
        <v/>
      </c>
      <c r="S306" s="18" t="str">
        <f t="shared" si="88"/>
        <v/>
      </c>
      <c r="T306" s="18" t="str">
        <f t="shared" si="89"/>
        <v/>
      </c>
      <c r="U306" s="40"/>
      <c r="V306" s="40"/>
      <c r="W306" s="38">
        <f t="shared" si="90"/>
        <v>0</v>
      </c>
      <c r="X306" s="50">
        <f t="shared" si="91"/>
        <v>0</v>
      </c>
      <c r="Y306" s="64" t="str">
        <f t="shared" si="92"/>
        <v/>
      </c>
      <c r="Z306" s="42" t="str">
        <f t="shared" si="93"/>
        <v/>
      </c>
      <c r="AA306" s="42" t="str">
        <f t="shared" si="94"/>
        <v/>
      </c>
    </row>
    <row r="307" spans="1:27" s="7" customFormat="1" ht="14.25" customHeight="1" x14ac:dyDescent="0.3">
      <c r="A307" s="89">
        <v>286</v>
      </c>
      <c r="B307" s="60"/>
      <c r="C307" s="61"/>
      <c r="D307" s="62"/>
      <c r="E307" s="63"/>
      <c r="F307" s="51" t="str">
        <f t="shared" si="82"/>
        <v/>
      </c>
      <c r="G307" s="32"/>
      <c r="H307" s="35"/>
      <c r="I307" s="16"/>
      <c r="J307" s="15" t="str">
        <f t="shared" si="78"/>
        <v/>
      </c>
      <c r="K307" s="17" t="str">
        <f t="shared" si="83"/>
        <v/>
      </c>
      <c r="L307" s="17" t="str">
        <f t="shared" si="84"/>
        <v/>
      </c>
      <c r="M307" s="17" t="str">
        <f t="shared" si="85"/>
        <v/>
      </c>
      <c r="N307" s="19" t="str">
        <f t="shared" si="79"/>
        <v/>
      </c>
      <c r="O307" s="18" t="str">
        <f t="shared" si="80"/>
        <v/>
      </c>
      <c r="P307" s="18" t="str">
        <f t="shared" si="81"/>
        <v/>
      </c>
      <c r="Q307" s="18" t="str">
        <f t="shared" si="86"/>
        <v/>
      </c>
      <c r="R307" s="18" t="str">
        <f t="shared" si="87"/>
        <v/>
      </c>
      <c r="S307" s="18" t="str">
        <f t="shared" si="88"/>
        <v/>
      </c>
      <c r="T307" s="18" t="str">
        <f t="shared" si="89"/>
        <v/>
      </c>
      <c r="U307" s="40"/>
      <c r="V307" s="40"/>
      <c r="W307" s="38">
        <f t="shared" si="90"/>
        <v>0</v>
      </c>
      <c r="X307" s="50">
        <f t="shared" si="91"/>
        <v>0</v>
      </c>
      <c r="Y307" s="64" t="str">
        <f t="shared" si="92"/>
        <v/>
      </c>
      <c r="Z307" s="42" t="str">
        <f t="shared" si="93"/>
        <v/>
      </c>
      <c r="AA307" s="42" t="str">
        <f t="shared" si="94"/>
        <v/>
      </c>
    </row>
    <row r="308" spans="1:27" s="7" customFormat="1" ht="14.25" customHeight="1" x14ac:dyDescent="0.3">
      <c r="A308" s="89">
        <v>287</v>
      </c>
      <c r="B308" s="60"/>
      <c r="C308" s="61"/>
      <c r="D308" s="62"/>
      <c r="E308" s="63"/>
      <c r="F308" s="51" t="str">
        <f t="shared" si="82"/>
        <v/>
      </c>
      <c r="G308" s="32"/>
      <c r="H308" s="35"/>
      <c r="I308" s="16"/>
      <c r="J308" s="15" t="str">
        <f t="shared" si="78"/>
        <v/>
      </c>
      <c r="K308" s="17" t="str">
        <f t="shared" si="83"/>
        <v/>
      </c>
      <c r="L308" s="17" t="str">
        <f t="shared" si="84"/>
        <v/>
      </c>
      <c r="M308" s="17" t="str">
        <f t="shared" si="85"/>
        <v/>
      </c>
      <c r="N308" s="19" t="str">
        <f t="shared" si="79"/>
        <v/>
      </c>
      <c r="O308" s="18" t="str">
        <f t="shared" si="80"/>
        <v/>
      </c>
      <c r="P308" s="18" t="str">
        <f t="shared" si="81"/>
        <v/>
      </c>
      <c r="Q308" s="18" t="str">
        <f t="shared" si="86"/>
        <v/>
      </c>
      <c r="R308" s="18" t="str">
        <f t="shared" si="87"/>
        <v/>
      </c>
      <c r="S308" s="18" t="str">
        <f t="shared" si="88"/>
        <v/>
      </c>
      <c r="T308" s="18" t="str">
        <f t="shared" si="89"/>
        <v/>
      </c>
      <c r="U308" s="40"/>
      <c r="V308" s="40"/>
      <c r="W308" s="38">
        <f t="shared" si="90"/>
        <v>0</v>
      </c>
      <c r="X308" s="50">
        <f t="shared" si="91"/>
        <v>0</v>
      </c>
      <c r="Y308" s="64" t="str">
        <f t="shared" si="92"/>
        <v/>
      </c>
      <c r="Z308" s="42" t="str">
        <f t="shared" si="93"/>
        <v/>
      </c>
      <c r="AA308" s="42" t="str">
        <f t="shared" si="94"/>
        <v/>
      </c>
    </row>
    <row r="309" spans="1:27" s="7" customFormat="1" ht="14.25" customHeight="1" x14ac:dyDescent="0.3">
      <c r="A309" s="89">
        <v>288</v>
      </c>
      <c r="B309" s="60"/>
      <c r="C309" s="61"/>
      <c r="D309" s="62"/>
      <c r="E309" s="63"/>
      <c r="F309" s="51" t="str">
        <f t="shared" si="82"/>
        <v/>
      </c>
      <c r="G309" s="32"/>
      <c r="H309" s="35"/>
      <c r="I309" s="16"/>
      <c r="J309" s="15" t="str">
        <f t="shared" si="78"/>
        <v/>
      </c>
      <c r="K309" s="17" t="str">
        <f t="shared" si="83"/>
        <v/>
      </c>
      <c r="L309" s="17" t="str">
        <f t="shared" si="84"/>
        <v/>
      </c>
      <c r="M309" s="17" t="str">
        <f t="shared" si="85"/>
        <v/>
      </c>
      <c r="N309" s="19" t="str">
        <f t="shared" si="79"/>
        <v/>
      </c>
      <c r="O309" s="18" t="str">
        <f t="shared" si="80"/>
        <v/>
      </c>
      <c r="P309" s="18" t="str">
        <f t="shared" si="81"/>
        <v/>
      </c>
      <c r="Q309" s="18" t="str">
        <f t="shared" si="86"/>
        <v/>
      </c>
      <c r="R309" s="18" t="str">
        <f t="shared" si="87"/>
        <v/>
      </c>
      <c r="S309" s="18" t="str">
        <f t="shared" si="88"/>
        <v/>
      </c>
      <c r="T309" s="18" t="str">
        <f t="shared" si="89"/>
        <v/>
      </c>
      <c r="U309" s="40"/>
      <c r="V309" s="40"/>
      <c r="W309" s="38">
        <f t="shared" si="90"/>
        <v>0</v>
      </c>
      <c r="X309" s="50">
        <f t="shared" si="91"/>
        <v>0</v>
      </c>
      <c r="Y309" s="64" t="str">
        <f t="shared" si="92"/>
        <v/>
      </c>
      <c r="Z309" s="42" t="str">
        <f t="shared" si="93"/>
        <v/>
      </c>
      <c r="AA309" s="42" t="str">
        <f t="shared" si="94"/>
        <v/>
      </c>
    </row>
    <row r="310" spans="1:27" s="7" customFormat="1" ht="14.25" customHeight="1" x14ac:dyDescent="0.3">
      <c r="A310" s="89">
        <v>289</v>
      </c>
      <c r="B310" s="60"/>
      <c r="C310" s="61"/>
      <c r="D310" s="62"/>
      <c r="E310" s="63"/>
      <c r="F310" s="51" t="str">
        <f t="shared" si="82"/>
        <v/>
      </c>
      <c r="G310" s="32"/>
      <c r="H310" s="35"/>
      <c r="I310" s="16"/>
      <c r="J310" s="15" t="str">
        <f t="shared" si="78"/>
        <v/>
      </c>
      <c r="K310" s="17" t="str">
        <f t="shared" si="83"/>
        <v/>
      </c>
      <c r="L310" s="17" t="str">
        <f t="shared" si="84"/>
        <v/>
      </c>
      <c r="M310" s="17" t="str">
        <f t="shared" si="85"/>
        <v/>
      </c>
      <c r="N310" s="19" t="str">
        <f t="shared" si="79"/>
        <v/>
      </c>
      <c r="O310" s="18" t="str">
        <f t="shared" si="80"/>
        <v/>
      </c>
      <c r="P310" s="18" t="str">
        <f t="shared" si="81"/>
        <v/>
      </c>
      <c r="Q310" s="18" t="str">
        <f t="shared" si="86"/>
        <v/>
      </c>
      <c r="R310" s="18" t="str">
        <f t="shared" si="87"/>
        <v/>
      </c>
      <c r="S310" s="18" t="str">
        <f t="shared" si="88"/>
        <v/>
      </c>
      <c r="T310" s="18" t="str">
        <f t="shared" si="89"/>
        <v/>
      </c>
      <c r="U310" s="40"/>
      <c r="V310" s="40"/>
      <c r="W310" s="38">
        <f t="shared" si="90"/>
        <v>0</v>
      </c>
      <c r="X310" s="50">
        <f t="shared" si="91"/>
        <v>0</v>
      </c>
      <c r="Y310" s="64" t="str">
        <f t="shared" si="92"/>
        <v/>
      </c>
      <c r="Z310" s="42" t="str">
        <f t="shared" si="93"/>
        <v/>
      </c>
      <c r="AA310" s="42" t="str">
        <f t="shared" si="94"/>
        <v/>
      </c>
    </row>
    <row r="311" spans="1:27" s="7" customFormat="1" ht="14.25" customHeight="1" x14ac:dyDescent="0.3">
      <c r="A311" s="89">
        <v>290</v>
      </c>
      <c r="B311" s="60"/>
      <c r="C311" s="61"/>
      <c r="D311" s="62"/>
      <c r="E311" s="63"/>
      <c r="F311" s="51" t="str">
        <f t="shared" si="82"/>
        <v/>
      </c>
      <c r="G311" s="32"/>
      <c r="H311" s="35"/>
      <c r="I311" s="16"/>
      <c r="J311" s="15" t="str">
        <f t="shared" si="78"/>
        <v/>
      </c>
      <c r="K311" s="17" t="str">
        <f t="shared" si="83"/>
        <v/>
      </c>
      <c r="L311" s="17" t="str">
        <f t="shared" si="84"/>
        <v/>
      </c>
      <c r="M311" s="17" t="str">
        <f t="shared" si="85"/>
        <v/>
      </c>
      <c r="N311" s="19" t="str">
        <f t="shared" si="79"/>
        <v/>
      </c>
      <c r="O311" s="18" t="str">
        <f t="shared" si="80"/>
        <v/>
      </c>
      <c r="P311" s="18" t="str">
        <f t="shared" si="81"/>
        <v/>
      </c>
      <c r="Q311" s="18" t="str">
        <f t="shared" si="86"/>
        <v/>
      </c>
      <c r="R311" s="18" t="str">
        <f t="shared" si="87"/>
        <v/>
      </c>
      <c r="S311" s="18" t="str">
        <f t="shared" si="88"/>
        <v/>
      </c>
      <c r="T311" s="18" t="str">
        <f t="shared" si="89"/>
        <v/>
      </c>
      <c r="U311" s="40"/>
      <c r="V311" s="40"/>
      <c r="W311" s="38">
        <f t="shared" si="90"/>
        <v>0</v>
      </c>
      <c r="X311" s="50">
        <f t="shared" si="91"/>
        <v>0</v>
      </c>
      <c r="Y311" s="64" t="str">
        <f t="shared" si="92"/>
        <v/>
      </c>
      <c r="Z311" s="42" t="str">
        <f t="shared" si="93"/>
        <v/>
      </c>
      <c r="AA311" s="42" t="str">
        <f t="shared" si="94"/>
        <v/>
      </c>
    </row>
    <row r="312" spans="1:27" s="7" customFormat="1" ht="14.25" customHeight="1" x14ac:dyDescent="0.3">
      <c r="A312" s="89">
        <v>291</v>
      </c>
      <c r="B312" s="60"/>
      <c r="C312" s="61"/>
      <c r="D312" s="62"/>
      <c r="E312" s="63"/>
      <c r="F312" s="51" t="str">
        <f t="shared" si="82"/>
        <v/>
      </c>
      <c r="G312" s="32"/>
      <c r="H312" s="35"/>
      <c r="I312" s="16"/>
      <c r="J312" s="15" t="str">
        <f t="shared" si="78"/>
        <v/>
      </c>
      <c r="K312" s="17" t="str">
        <f t="shared" si="83"/>
        <v/>
      </c>
      <c r="L312" s="17" t="str">
        <f t="shared" si="84"/>
        <v/>
      </c>
      <c r="M312" s="17" t="str">
        <f t="shared" si="85"/>
        <v/>
      </c>
      <c r="N312" s="19" t="str">
        <f t="shared" si="79"/>
        <v/>
      </c>
      <c r="O312" s="18" t="str">
        <f t="shared" si="80"/>
        <v/>
      </c>
      <c r="P312" s="18" t="str">
        <f t="shared" si="81"/>
        <v/>
      </c>
      <c r="Q312" s="18" t="str">
        <f t="shared" si="86"/>
        <v/>
      </c>
      <c r="R312" s="18" t="str">
        <f t="shared" si="87"/>
        <v/>
      </c>
      <c r="S312" s="18" t="str">
        <f t="shared" si="88"/>
        <v/>
      </c>
      <c r="T312" s="18" t="str">
        <f t="shared" si="89"/>
        <v/>
      </c>
      <c r="U312" s="40"/>
      <c r="V312" s="40"/>
      <c r="W312" s="38">
        <f t="shared" si="90"/>
        <v>0</v>
      </c>
      <c r="X312" s="50">
        <f t="shared" si="91"/>
        <v>0</v>
      </c>
      <c r="Y312" s="64" t="str">
        <f t="shared" si="92"/>
        <v/>
      </c>
      <c r="Z312" s="42" t="str">
        <f t="shared" si="93"/>
        <v/>
      </c>
      <c r="AA312" s="42" t="str">
        <f t="shared" si="94"/>
        <v/>
      </c>
    </row>
    <row r="313" spans="1:27" s="7" customFormat="1" ht="14.25" customHeight="1" x14ac:dyDescent="0.3">
      <c r="A313" s="89">
        <v>292</v>
      </c>
      <c r="B313" s="60"/>
      <c r="C313" s="61"/>
      <c r="D313" s="62"/>
      <c r="E313" s="63"/>
      <c r="F313" s="51" t="str">
        <f t="shared" si="82"/>
        <v/>
      </c>
      <c r="G313" s="32"/>
      <c r="H313" s="35"/>
      <c r="I313" s="16"/>
      <c r="J313" s="15" t="str">
        <f t="shared" si="78"/>
        <v/>
      </c>
      <c r="K313" s="17" t="str">
        <f t="shared" si="83"/>
        <v/>
      </c>
      <c r="L313" s="17" t="str">
        <f t="shared" si="84"/>
        <v/>
      </c>
      <c r="M313" s="17" t="str">
        <f t="shared" si="85"/>
        <v/>
      </c>
      <c r="N313" s="19" t="str">
        <f t="shared" si="79"/>
        <v/>
      </c>
      <c r="O313" s="18" t="str">
        <f t="shared" si="80"/>
        <v/>
      </c>
      <c r="P313" s="18" t="str">
        <f t="shared" si="81"/>
        <v/>
      </c>
      <c r="Q313" s="18" t="str">
        <f t="shared" si="86"/>
        <v/>
      </c>
      <c r="R313" s="18" t="str">
        <f t="shared" si="87"/>
        <v/>
      </c>
      <c r="S313" s="18" t="str">
        <f t="shared" si="88"/>
        <v/>
      </c>
      <c r="T313" s="18" t="str">
        <f t="shared" si="89"/>
        <v/>
      </c>
      <c r="U313" s="40"/>
      <c r="V313" s="40"/>
      <c r="W313" s="38">
        <f t="shared" si="90"/>
        <v>0</v>
      </c>
      <c r="X313" s="50">
        <f t="shared" si="91"/>
        <v>0</v>
      </c>
      <c r="Y313" s="64" t="str">
        <f t="shared" si="92"/>
        <v/>
      </c>
      <c r="Z313" s="42" t="str">
        <f t="shared" si="93"/>
        <v/>
      </c>
      <c r="AA313" s="42" t="str">
        <f t="shared" si="94"/>
        <v/>
      </c>
    </row>
    <row r="314" spans="1:27" s="7" customFormat="1" ht="14.25" customHeight="1" x14ac:dyDescent="0.3">
      <c r="A314" s="89">
        <v>293</v>
      </c>
      <c r="B314" s="60"/>
      <c r="C314" s="61"/>
      <c r="D314" s="62"/>
      <c r="E314" s="63"/>
      <c r="F314" s="51" t="str">
        <f t="shared" si="82"/>
        <v/>
      </c>
      <c r="G314" s="32"/>
      <c r="H314" s="35"/>
      <c r="I314" s="16"/>
      <c r="J314" s="15" t="str">
        <f t="shared" si="78"/>
        <v/>
      </c>
      <c r="K314" s="17" t="str">
        <f t="shared" si="83"/>
        <v/>
      </c>
      <c r="L314" s="17" t="str">
        <f t="shared" si="84"/>
        <v/>
      </c>
      <c r="M314" s="17" t="str">
        <f t="shared" si="85"/>
        <v/>
      </c>
      <c r="N314" s="19" t="str">
        <f t="shared" si="79"/>
        <v/>
      </c>
      <c r="O314" s="18" t="str">
        <f t="shared" si="80"/>
        <v/>
      </c>
      <c r="P314" s="18" t="str">
        <f t="shared" si="81"/>
        <v/>
      </c>
      <c r="Q314" s="18" t="str">
        <f t="shared" si="86"/>
        <v/>
      </c>
      <c r="R314" s="18" t="str">
        <f t="shared" si="87"/>
        <v/>
      </c>
      <c r="S314" s="18" t="str">
        <f t="shared" si="88"/>
        <v/>
      </c>
      <c r="T314" s="18" t="str">
        <f t="shared" si="89"/>
        <v/>
      </c>
      <c r="U314" s="40"/>
      <c r="V314" s="40"/>
      <c r="W314" s="38">
        <f t="shared" si="90"/>
        <v>0</v>
      </c>
      <c r="X314" s="50">
        <f t="shared" si="91"/>
        <v>0</v>
      </c>
      <c r="Y314" s="64" t="str">
        <f t="shared" si="92"/>
        <v/>
      </c>
      <c r="Z314" s="42" t="str">
        <f t="shared" si="93"/>
        <v/>
      </c>
      <c r="AA314" s="42" t="str">
        <f t="shared" si="94"/>
        <v/>
      </c>
    </row>
    <row r="315" spans="1:27" s="7" customFormat="1" ht="14.25" customHeight="1" x14ac:dyDescent="0.3">
      <c r="A315" s="89">
        <v>294</v>
      </c>
      <c r="B315" s="60"/>
      <c r="C315" s="61"/>
      <c r="D315" s="62"/>
      <c r="E315" s="63"/>
      <c r="F315" s="51" t="str">
        <f t="shared" si="82"/>
        <v/>
      </c>
      <c r="G315" s="32"/>
      <c r="H315" s="35"/>
      <c r="I315" s="16"/>
      <c r="J315" s="15" t="str">
        <f t="shared" si="78"/>
        <v/>
      </c>
      <c r="K315" s="17" t="str">
        <f t="shared" si="83"/>
        <v/>
      </c>
      <c r="L315" s="17" t="str">
        <f t="shared" si="84"/>
        <v/>
      </c>
      <c r="M315" s="17" t="str">
        <f t="shared" si="85"/>
        <v/>
      </c>
      <c r="N315" s="19" t="str">
        <f t="shared" si="79"/>
        <v/>
      </c>
      <c r="O315" s="18" t="str">
        <f t="shared" si="80"/>
        <v/>
      </c>
      <c r="P315" s="18" t="str">
        <f t="shared" si="81"/>
        <v/>
      </c>
      <c r="Q315" s="18" t="str">
        <f t="shared" si="86"/>
        <v/>
      </c>
      <c r="R315" s="18" t="str">
        <f t="shared" si="87"/>
        <v/>
      </c>
      <c r="S315" s="18" t="str">
        <f t="shared" si="88"/>
        <v/>
      </c>
      <c r="T315" s="18" t="str">
        <f t="shared" si="89"/>
        <v/>
      </c>
      <c r="U315" s="40"/>
      <c r="V315" s="40"/>
      <c r="W315" s="38">
        <f t="shared" si="90"/>
        <v>0</v>
      </c>
      <c r="X315" s="50">
        <f t="shared" si="91"/>
        <v>0</v>
      </c>
      <c r="Y315" s="64" t="str">
        <f t="shared" si="92"/>
        <v/>
      </c>
      <c r="Z315" s="42" t="str">
        <f t="shared" si="93"/>
        <v/>
      </c>
      <c r="AA315" s="42" t="str">
        <f t="shared" si="94"/>
        <v/>
      </c>
    </row>
    <row r="316" spans="1:27" s="7" customFormat="1" ht="14.25" customHeight="1" x14ac:dyDescent="0.3">
      <c r="A316" s="89">
        <v>295</v>
      </c>
      <c r="B316" s="60"/>
      <c r="C316" s="61"/>
      <c r="D316" s="62"/>
      <c r="E316" s="63"/>
      <c r="F316" s="51" t="str">
        <f t="shared" si="82"/>
        <v/>
      </c>
      <c r="G316" s="32"/>
      <c r="H316" s="35"/>
      <c r="I316" s="16"/>
      <c r="J316" s="15" t="str">
        <f t="shared" si="78"/>
        <v/>
      </c>
      <c r="K316" s="17" t="str">
        <f t="shared" si="83"/>
        <v/>
      </c>
      <c r="L316" s="17" t="str">
        <f t="shared" si="84"/>
        <v/>
      </c>
      <c r="M316" s="17" t="str">
        <f t="shared" si="85"/>
        <v/>
      </c>
      <c r="N316" s="19" t="str">
        <f t="shared" si="79"/>
        <v/>
      </c>
      <c r="O316" s="18" t="str">
        <f t="shared" si="80"/>
        <v/>
      </c>
      <c r="P316" s="18" t="str">
        <f t="shared" si="81"/>
        <v/>
      </c>
      <c r="Q316" s="18" t="str">
        <f t="shared" si="86"/>
        <v/>
      </c>
      <c r="R316" s="18" t="str">
        <f t="shared" si="87"/>
        <v/>
      </c>
      <c r="S316" s="18" t="str">
        <f t="shared" si="88"/>
        <v/>
      </c>
      <c r="T316" s="18" t="str">
        <f t="shared" si="89"/>
        <v/>
      </c>
      <c r="U316" s="40"/>
      <c r="V316" s="40"/>
      <c r="W316" s="38">
        <f t="shared" si="90"/>
        <v>0</v>
      </c>
      <c r="X316" s="50">
        <f t="shared" si="91"/>
        <v>0</v>
      </c>
      <c r="Y316" s="64" t="str">
        <f t="shared" si="92"/>
        <v/>
      </c>
      <c r="Z316" s="42" t="str">
        <f t="shared" si="93"/>
        <v/>
      </c>
      <c r="AA316" s="42" t="str">
        <f t="shared" si="94"/>
        <v/>
      </c>
    </row>
    <row r="317" spans="1:27" s="7" customFormat="1" ht="14.25" customHeight="1" x14ac:dyDescent="0.3">
      <c r="A317" s="89">
        <v>296</v>
      </c>
      <c r="B317" s="60"/>
      <c r="C317" s="61"/>
      <c r="D317" s="62"/>
      <c r="E317" s="63"/>
      <c r="F317" s="51" t="str">
        <f t="shared" si="82"/>
        <v/>
      </c>
      <c r="G317" s="32"/>
      <c r="H317" s="35"/>
      <c r="I317" s="16"/>
      <c r="J317" s="15" t="str">
        <f t="shared" si="78"/>
        <v/>
      </c>
      <c r="K317" s="17" t="str">
        <f t="shared" si="83"/>
        <v/>
      </c>
      <c r="L317" s="17" t="str">
        <f t="shared" si="84"/>
        <v/>
      </c>
      <c r="M317" s="17" t="str">
        <f t="shared" si="85"/>
        <v/>
      </c>
      <c r="N317" s="19" t="str">
        <f t="shared" si="79"/>
        <v/>
      </c>
      <c r="O317" s="18" t="str">
        <f t="shared" si="80"/>
        <v/>
      </c>
      <c r="P317" s="18" t="str">
        <f t="shared" si="81"/>
        <v/>
      </c>
      <c r="Q317" s="18" t="str">
        <f t="shared" si="86"/>
        <v/>
      </c>
      <c r="R317" s="18" t="str">
        <f t="shared" si="87"/>
        <v/>
      </c>
      <c r="S317" s="18" t="str">
        <f t="shared" si="88"/>
        <v/>
      </c>
      <c r="T317" s="18" t="str">
        <f t="shared" si="89"/>
        <v/>
      </c>
      <c r="U317" s="40"/>
      <c r="V317" s="40"/>
      <c r="W317" s="38">
        <f t="shared" si="90"/>
        <v>0</v>
      </c>
      <c r="X317" s="50">
        <f t="shared" si="91"/>
        <v>0</v>
      </c>
      <c r="Y317" s="64" t="str">
        <f t="shared" si="92"/>
        <v/>
      </c>
      <c r="Z317" s="42" t="str">
        <f t="shared" si="93"/>
        <v/>
      </c>
      <c r="AA317" s="42" t="str">
        <f t="shared" si="94"/>
        <v/>
      </c>
    </row>
    <row r="318" spans="1:27" s="7" customFormat="1" ht="14.25" customHeight="1" x14ac:dyDescent="0.3">
      <c r="A318" s="89">
        <v>297</v>
      </c>
      <c r="B318" s="60"/>
      <c r="C318" s="61"/>
      <c r="D318" s="62"/>
      <c r="E318" s="63"/>
      <c r="F318" s="51" t="str">
        <f t="shared" si="82"/>
        <v/>
      </c>
      <c r="G318" s="32"/>
      <c r="H318" s="35"/>
      <c r="I318" s="16"/>
      <c r="J318" s="15" t="str">
        <f t="shared" si="78"/>
        <v/>
      </c>
      <c r="K318" s="17" t="str">
        <f t="shared" si="83"/>
        <v/>
      </c>
      <c r="L318" s="17" t="str">
        <f t="shared" si="84"/>
        <v/>
      </c>
      <c r="M318" s="17" t="str">
        <f t="shared" si="85"/>
        <v/>
      </c>
      <c r="N318" s="19" t="str">
        <f t="shared" si="79"/>
        <v/>
      </c>
      <c r="O318" s="18" t="str">
        <f t="shared" si="80"/>
        <v/>
      </c>
      <c r="P318" s="18" t="str">
        <f t="shared" si="81"/>
        <v/>
      </c>
      <c r="Q318" s="18" t="str">
        <f t="shared" si="86"/>
        <v/>
      </c>
      <c r="R318" s="18" t="str">
        <f t="shared" si="87"/>
        <v/>
      </c>
      <c r="S318" s="18" t="str">
        <f t="shared" si="88"/>
        <v/>
      </c>
      <c r="T318" s="18" t="str">
        <f t="shared" si="89"/>
        <v/>
      </c>
      <c r="U318" s="40"/>
      <c r="V318" s="40"/>
      <c r="W318" s="38">
        <f t="shared" si="90"/>
        <v>0</v>
      </c>
      <c r="X318" s="50">
        <f t="shared" si="91"/>
        <v>0</v>
      </c>
      <c r="Y318" s="64" t="str">
        <f t="shared" si="92"/>
        <v/>
      </c>
      <c r="Z318" s="42" t="str">
        <f t="shared" si="93"/>
        <v/>
      </c>
      <c r="AA318" s="42" t="str">
        <f t="shared" si="94"/>
        <v/>
      </c>
    </row>
    <row r="319" spans="1:27" s="7" customFormat="1" ht="14.25" customHeight="1" x14ac:dyDescent="0.3">
      <c r="A319" s="89">
        <v>298</v>
      </c>
      <c r="B319" s="60"/>
      <c r="C319" s="61"/>
      <c r="D319" s="62"/>
      <c r="E319" s="63"/>
      <c r="F319" s="51" t="str">
        <f t="shared" si="82"/>
        <v/>
      </c>
      <c r="G319" s="32"/>
      <c r="H319" s="35"/>
      <c r="I319" s="16"/>
      <c r="J319" s="15" t="str">
        <f t="shared" si="78"/>
        <v/>
      </c>
      <c r="K319" s="17" t="str">
        <f t="shared" si="83"/>
        <v/>
      </c>
      <c r="L319" s="17" t="str">
        <f t="shared" si="84"/>
        <v/>
      </c>
      <c r="M319" s="17" t="str">
        <f t="shared" si="85"/>
        <v/>
      </c>
      <c r="N319" s="19" t="str">
        <f t="shared" si="79"/>
        <v/>
      </c>
      <c r="O319" s="18" t="str">
        <f t="shared" si="80"/>
        <v/>
      </c>
      <c r="P319" s="18" t="str">
        <f t="shared" si="81"/>
        <v/>
      </c>
      <c r="Q319" s="18" t="str">
        <f t="shared" si="86"/>
        <v/>
      </c>
      <c r="R319" s="18" t="str">
        <f t="shared" si="87"/>
        <v/>
      </c>
      <c r="S319" s="18" t="str">
        <f t="shared" si="88"/>
        <v/>
      </c>
      <c r="T319" s="18" t="str">
        <f t="shared" si="89"/>
        <v/>
      </c>
      <c r="U319" s="40"/>
      <c r="V319" s="40"/>
      <c r="W319" s="38">
        <f t="shared" si="90"/>
        <v>0</v>
      </c>
      <c r="X319" s="50">
        <f t="shared" si="91"/>
        <v>0</v>
      </c>
      <c r="Y319" s="64" t="str">
        <f t="shared" si="92"/>
        <v/>
      </c>
      <c r="Z319" s="42" t="str">
        <f t="shared" si="93"/>
        <v/>
      </c>
      <c r="AA319" s="42" t="str">
        <f t="shared" si="94"/>
        <v/>
      </c>
    </row>
    <row r="320" spans="1:27" s="7" customFormat="1" ht="14.25" customHeight="1" x14ac:dyDescent="0.3">
      <c r="A320" s="89">
        <v>299</v>
      </c>
      <c r="B320" s="60"/>
      <c r="C320" s="61"/>
      <c r="D320" s="62"/>
      <c r="E320" s="63"/>
      <c r="F320" s="51" t="str">
        <f t="shared" si="82"/>
        <v/>
      </c>
      <c r="G320" s="32"/>
      <c r="H320" s="35"/>
      <c r="I320" s="16"/>
      <c r="J320" s="15" t="str">
        <f t="shared" si="78"/>
        <v/>
      </c>
      <c r="K320" s="17" t="str">
        <f t="shared" si="83"/>
        <v/>
      </c>
      <c r="L320" s="17" t="str">
        <f t="shared" si="84"/>
        <v/>
      </c>
      <c r="M320" s="17" t="str">
        <f t="shared" si="85"/>
        <v/>
      </c>
      <c r="N320" s="19" t="str">
        <f t="shared" si="79"/>
        <v/>
      </c>
      <c r="O320" s="18" t="str">
        <f t="shared" si="80"/>
        <v/>
      </c>
      <c r="P320" s="18" t="str">
        <f t="shared" si="81"/>
        <v/>
      </c>
      <c r="Q320" s="18" t="str">
        <f t="shared" si="86"/>
        <v/>
      </c>
      <c r="R320" s="18" t="str">
        <f t="shared" si="87"/>
        <v/>
      </c>
      <c r="S320" s="18" t="str">
        <f t="shared" si="88"/>
        <v/>
      </c>
      <c r="T320" s="18" t="str">
        <f t="shared" si="89"/>
        <v/>
      </c>
      <c r="U320" s="40"/>
      <c r="V320" s="40"/>
      <c r="W320" s="38">
        <f t="shared" si="90"/>
        <v>0</v>
      </c>
      <c r="X320" s="50">
        <f t="shared" si="91"/>
        <v>0</v>
      </c>
      <c r="Y320" s="64" t="str">
        <f t="shared" si="92"/>
        <v/>
      </c>
      <c r="Z320" s="42" t="str">
        <f t="shared" si="93"/>
        <v/>
      </c>
      <c r="AA320" s="42" t="str">
        <f t="shared" si="94"/>
        <v/>
      </c>
    </row>
    <row r="321" spans="1:27" s="7" customFormat="1" ht="14.25" customHeight="1" x14ac:dyDescent="0.3">
      <c r="A321" s="89">
        <v>300</v>
      </c>
      <c r="B321" s="60"/>
      <c r="C321" s="61"/>
      <c r="D321" s="62"/>
      <c r="E321" s="63"/>
      <c r="F321" s="51" t="str">
        <f t="shared" si="82"/>
        <v/>
      </c>
      <c r="G321" s="32"/>
      <c r="H321" s="35"/>
      <c r="I321" s="16"/>
      <c r="J321" s="15" t="str">
        <f t="shared" si="78"/>
        <v/>
      </c>
      <c r="K321" s="17" t="str">
        <f t="shared" si="83"/>
        <v/>
      </c>
      <c r="L321" s="17" t="str">
        <f t="shared" si="84"/>
        <v/>
      </c>
      <c r="M321" s="17" t="str">
        <f t="shared" si="85"/>
        <v/>
      </c>
      <c r="N321" s="19" t="str">
        <f t="shared" si="79"/>
        <v/>
      </c>
      <c r="O321" s="18" t="str">
        <f t="shared" si="80"/>
        <v/>
      </c>
      <c r="P321" s="18" t="str">
        <f t="shared" si="81"/>
        <v/>
      </c>
      <c r="Q321" s="18" t="str">
        <f t="shared" si="86"/>
        <v/>
      </c>
      <c r="R321" s="18" t="str">
        <f t="shared" si="87"/>
        <v/>
      </c>
      <c r="S321" s="18" t="str">
        <f t="shared" si="88"/>
        <v/>
      </c>
      <c r="T321" s="18" t="str">
        <f t="shared" si="89"/>
        <v/>
      </c>
      <c r="U321" s="40"/>
      <c r="V321" s="40"/>
      <c r="W321" s="38">
        <f t="shared" si="90"/>
        <v>0</v>
      </c>
      <c r="X321" s="50">
        <f t="shared" si="91"/>
        <v>0</v>
      </c>
      <c r="Y321" s="64" t="str">
        <f t="shared" si="92"/>
        <v/>
      </c>
      <c r="Z321" s="42" t="str">
        <f t="shared" si="93"/>
        <v/>
      </c>
      <c r="AA321" s="42" t="str">
        <f t="shared" si="94"/>
        <v/>
      </c>
    </row>
    <row r="322" spans="1:27" s="7" customFormat="1" ht="14.25" customHeight="1" x14ac:dyDescent="0.3">
      <c r="A322" s="89">
        <v>301</v>
      </c>
      <c r="B322" s="60"/>
      <c r="C322" s="61"/>
      <c r="D322" s="62"/>
      <c r="E322" s="63"/>
      <c r="F322" s="51" t="str">
        <f t="shared" si="82"/>
        <v/>
      </c>
      <c r="G322" s="32"/>
      <c r="H322" s="35"/>
      <c r="I322" s="16"/>
      <c r="J322" s="15" t="str">
        <f t="shared" si="78"/>
        <v/>
      </c>
      <c r="K322" s="17" t="str">
        <f t="shared" si="83"/>
        <v/>
      </c>
      <c r="L322" s="17" t="str">
        <f t="shared" si="84"/>
        <v/>
      </c>
      <c r="M322" s="17" t="str">
        <f t="shared" si="85"/>
        <v/>
      </c>
      <c r="N322" s="19" t="str">
        <f t="shared" si="79"/>
        <v/>
      </c>
      <c r="O322" s="18" t="str">
        <f t="shared" si="80"/>
        <v/>
      </c>
      <c r="P322" s="18" t="str">
        <f t="shared" si="81"/>
        <v/>
      </c>
      <c r="Q322" s="18" t="str">
        <f t="shared" si="86"/>
        <v/>
      </c>
      <c r="R322" s="18" t="str">
        <f t="shared" si="87"/>
        <v/>
      </c>
      <c r="S322" s="18" t="str">
        <f t="shared" si="88"/>
        <v/>
      </c>
      <c r="T322" s="18" t="str">
        <f t="shared" si="89"/>
        <v/>
      </c>
      <c r="U322" s="40"/>
      <c r="V322" s="40"/>
      <c r="W322" s="38">
        <f t="shared" si="90"/>
        <v>0</v>
      </c>
      <c r="X322" s="50">
        <f t="shared" si="91"/>
        <v>0</v>
      </c>
      <c r="Y322" s="64" t="str">
        <f t="shared" si="92"/>
        <v/>
      </c>
      <c r="Z322" s="42" t="str">
        <f t="shared" si="93"/>
        <v/>
      </c>
      <c r="AA322" s="42" t="str">
        <f t="shared" si="94"/>
        <v/>
      </c>
    </row>
    <row r="323" spans="1:27" s="7" customFormat="1" ht="14.25" customHeight="1" x14ac:dyDescent="0.3">
      <c r="A323" s="89">
        <v>302</v>
      </c>
      <c r="B323" s="60"/>
      <c r="C323" s="61"/>
      <c r="D323" s="62"/>
      <c r="E323" s="63"/>
      <c r="F323" s="51" t="str">
        <f t="shared" si="82"/>
        <v/>
      </c>
      <c r="G323" s="32"/>
      <c r="H323" s="35"/>
      <c r="I323" s="16"/>
      <c r="J323" s="15" t="str">
        <f t="shared" si="78"/>
        <v/>
      </c>
      <c r="K323" s="17" t="str">
        <f t="shared" si="83"/>
        <v/>
      </c>
      <c r="L323" s="17" t="str">
        <f t="shared" si="84"/>
        <v/>
      </c>
      <c r="M323" s="17" t="str">
        <f t="shared" si="85"/>
        <v/>
      </c>
      <c r="N323" s="19" t="str">
        <f t="shared" si="79"/>
        <v/>
      </c>
      <c r="O323" s="18" t="str">
        <f t="shared" si="80"/>
        <v/>
      </c>
      <c r="P323" s="18" t="str">
        <f t="shared" si="81"/>
        <v/>
      </c>
      <c r="Q323" s="18" t="str">
        <f t="shared" si="86"/>
        <v/>
      </c>
      <c r="R323" s="18" t="str">
        <f t="shared" si="87"/>
        <v/>
      </c>
      <c r="S323" s="18" t="str">
        <f t="shared" si="88"/>
        <v/>
      </c>
      <c r="T323" s="18" t="str">
        <f t="shared" si="89"/>
        <v/>
      </c>
      <c r="U323" s="40"/>
      <c r="V323" s="40"/>
      <c r="W323" s="38">
        <f t="shared" si="90"/>
        <v>0</v>
      </c>
      <c r="X323" s="50">
        <f t="shared" si="91"/>
        <v>0</v>
      </c>
      <c r="Y323" s="64" t="str">
        <f t="shared" si="92"/>
        <v/>
      </c>
      <c r="Z323" s="42" t="str">
        <f t="shared" si="93"/>
        <v/>
      </c>
      <c r="AA323" s="42" t="str">
        <f t="shared" si="94"/>
        <v/>
      </c>
    </row>
    <row r="324" spans="1:27" s="7" customFormat="1" ht="14.25" customHeight="1" x14ac:dyDescent="0.3">
      <c r="A324" s="89">
        <v>303</v>
      </c>
      <c r="B324" s="60"/>
      <c r="C324" s="61"/>
      <c r="D324" s="62"/>
      <c r="E324" s="63"/>
      <c r="F324" s="51" t="str">
        <f t="shared" si="82"/>
        <v/>
      </c>
      <c r="G324" s="32"/>
      <c r="H324" s="35"/>
      <c r="I324" s="16"/>
      <c r="J324" s="15" t="str">
        <f t="shared" si="78"/>
        <v/>
      </c>
      <c r="K324" s="17" t="str">
        <f t="shared" si="83"/>
        <v/>
      </c>
      <c r="L324" s="17" t="str">
        <f t="shared" si="84"/>
        <v/>
      </c>
      <c r="M324" s="17" t="str">
        <f t="shared" si="85"/>
        <v/>
      </c>
      <c r="N324" s="19" t="str">
        <f t="shared" si="79"/>
        <v/>
      </c>
      <c r="O324" s="18" t="str">
        <f t="shared" si="80"/>
        <v/>
      </c>
      <c r="P324" s="18" t="str">
        <f t="shared" si="81"/>
        <v/>
      </c>
      <c r="Q324" s="18" t="str">
        <f t="shared" si="86"/>
        <v/>
      </c>
      <c r="R324" s="18" t="str">
        <f t="shared" si="87"/>
        <v/>
      </c>
      <c r="S324" s="18" t="str">
        <f t="shared" si="88"/>
        <v/>
      </c>
      <c r="T324" s="18" t="str">
        <f t="shared" si="89"/>
        <v/>
      </c>
      <c r="U324" s="40"/>
      <c r="V324" s="40"/>
      <c r="W324" s="38">
        <f t="shared" si="90"/>
        <v>0</v>
      </c>
      <c r="X324" s="50">
        <f t="shared" si="91"/>
        <v>0</v>
      </c>
      <c r="Y324" s="64" t="str">
        <f t="shared" si="92"/>
        <v/>
      </c>
      <c r="Z324" s="42" t="str">
        <f t="shared" si="93"/>
        <v/>
      </c>
      <c r="AA324" s="42" t="str">
        <f t="shared" si="94"/>
        <v/>
      </c>
    </row>
    <row r="325" spans="1:27" s="7" customFormat="1" ht="14.25" customHeight="1" x14ac:dyDescent="0.3">
      <c r="A325" s="89">
        <v>304</v>
      </c>
      <c r="B325" s="60"/>
      <c r="C325" s="61"/>
      <c r="D325" s="62"/>
      <c r="E325" s="63"/>
      <c r="F325" s="51" t="str">
        <f t="shared" si="82"/>
        <v/>
      </c>
      <c r="G325" s="32"/>
      <c r="H325" s="35"/>
      <c r="I325" s="16"/>
      <c r="J325" s="15" t="str">
        <f t="shared" si="78"/>
        <v/>
      </c>
      <c r="K325" s="17" t="str">
        <f t="shared" si="83"/>
        <v/>
      </c>
      <c r="L325" s="17" t="str">
        <f t="shared" si="84"/>
        <v/>
      </c>
      <c r="M325" s="17" t="str">
        <f t="shared" si="85"/>
        <v/>
      </c>
      <c r="N325" s="19" t="str">
        <f t="shared" si="79"/>
        <v/>
      </c>
      <c r="O325" s="18" t="str">
        <f t="shared" si="80"/>
        <v/>
      </c>
      <c r="P325" s="18" t="str">
        <f t="shared" si="81"/>
        <v/>
      </c>
      <c r="Q325" s="18" t="str">
        <f t="shared" si="86"/>
        <v/>
      </c>
      <c r="R325" s="18" t="str">
        <f t="shared" si="87"/>
        <v/>
      </c>
      <c r="S325" s="18" t="str">
        <f t="shared" si="88"/>
        <v/>
      </c>
      <c r="T325" s="18" t="str">
        <f t="shared" si="89"/>
        <v/>
      </c>
      <c r="U325" s="40"/>
      <c r="V325" s="40"/>
      <c r="W325" s="38">
        <f t="shared" si="90"/>
        <v>0</v>
      </c>
      <c r="X325" s="50">
        <f t="shared" si="91"/>
        <v>0</v>
      </c>
      <c r="Y325" s="64" t="str">
        <f t="shared" si="92"/>
        <v/>
      </c>
      <c r="Z325" s="42" t="str">
        <f t="shared" si="93"/>
        <v/>
      </c>
      <c r="AA325" s="42" t="str">
        <f t="shared" si="94"/>
        <v/>
      </c>
    </row>
    <row r="326" spans="1:27" s="7" customFormat="1" ht="14.25" customHeight="1" x14ac:dyDescent="0.3">
      <c r="A326" s="89">
        <v>305</v>
      </c>
      <c r="B326" s="60"/>
      <c r="C326" s="61"/>
      <c r="D326" s="62"/>
      <c r="E326" s="63"/>
      <c r="F326" s="51" t="str">
        <f t="shared" si="82"/>
        <v/>
      </c>
      <c r="G326" s="32"/>
      <c r="H326" s="35"/>
      <c r="I326" s="16"/>
      <c r="J326" s="15" t="str">
        <f t="shared" si="78"/>
        <v/>
      </c>
      <c r="K326" s="17" t="str">
        <f t="shared" si="83"/>
        <v/>
      </c>
      <c r="L326" s="17" t="str">
        <f t="shared" si="84"/>
        <v/>
      </c>
      <c r="M326" s="17" t="str">
        <f t="shared" si="85"/>
        <v/>
      </c>
      <c r="N326" s="19" t="str">
        <f t="shared" si="79"/>
        <v/>
      </c>
      <c r="O326" s="18" t="str">
        <f t="shared" si="80"/>
        <v/>
      </c>
      <c r="P326" s="18" t="str">
        <f t="shared" si="81"/>
        <v/>
      </c>
      <c r="Q326" s="18" t="str">
        <f t="shared" si="86"/>
        <v/>
      </c>
      <c r="R326" s="18" t="str">
        <f t="shared" si="87"/>
        <v/>
      </c>
      <c r="S326" s="18" t="str">
        <f t="shared" si="88"/>
        <v/>
      </c>
      <c r="T326" s="18" t="str">
        <f t="shared" si="89"/>
        <v/>
      </c>
      <c r="U326" s="40"/>
      <c r="V326" s="40"/>
      <c r="W326" s="38">
        <f t="shared" si="90"/>
        <v>0</v>
      </c>
      <c r="X326" s="50">
        <f t="shared" si="91"/>
        <v>0</v>
      </c>
      <c r="Y326" s="64" t="str">
        <f t="shared" si="92"/>
        <v/>
      </c>
      <c r="Z326" s="42" t="str">
        <f t="shared" si="93"/>
        <v/>
      </c>
      <c r="AA326" s="42" t="str">
        <f t="shared" si="94"/>
        <v/>
      </c>
    </row>
    <row r="327" spans="1:27" s="7" customFormat="1" ht="14.25" customHeight="1" x14ac:dyDescent="0.3">
      <c r="A327" s="89">
        <v>306</v>
      </c>
      <c r="B327" s="60"/>
      <c r="C327" s="61"/>
      <c r="D327" s="62"/>
      <c r="E327" s="63"/>
      <c r="F327" s="51" t="str">
        <f t="shared" si="82"/>
        <v/>
      </c>
      <c r="G327" s="32"/>
      <c r="H327" s="35"/>
      <c r="I327" s="16"/>
      <c r="J327" s="15" t="str">
        <f t="shared" si="78"/>
        <v/>
      </c>
      <c r="K327" s="17" t="str">
        <f t="shared" si="83"/>
        <v/>
      </c>
      <c r="L327" s="17" t="str">
        <f t="shared" si="84"/>
        <v/>
      </c>
      <c r="M327" s="17" t="str">
        <f t="shared" si="85"/>
        <v/>
      </c>
      <c r="N327" s="19" t="str">
        <f t="shared" si="79"/>
        <v/>
      </c>
      <c r="O327" s="18" t="str">
        <f t="shared" si="80"/>
        <v/>
      </c>
      <c r="P327" s="18" t="str">
        <f t="shared" si="81"/>
        <v/>
      </c>
      <c r="Q327" s="18" t="str">
        <f t="shared" si="86"/>
        <v/>
      </c>
      <c r="R327" s="18" t="str">
        <f t="shared" si="87"/>
        <v/>
      </c>
      <c r="S327" s="18" t="str">
        <f t="shared" si="88"/>
        <v/>
      </c>
      <c r="T327" s="18" t="str">
        <f t="shared" si="89"/>
        <v/>
      </c>
      <c r="U327" s="40"/>
      <c r="V327" s="40"/>
      <c r="W327" s="38">
        <f t="shared" si="90"/>
        <v>0</v>
      </c>
      <c r="X327" s="50">
        <f t="shared" si="91"/>
        <v>0</v>
      </c>
      <c r="Y327" s="64" t="str">
        <f t="shared" si="92"/>
        <v/>
      </c>
      <c r="Z327" s="42" t="str">
        <f t="shared" si="93"/>
        <v/>
      </c>
      <c r="AA327" s="42" t="str">
        <f t="shared" si="94"/>
        <v/>
      </c>
    </row>
    <row r="328" spans="1:27" s="7" customFormat="1" ht="14.25" customHeight="1" x14ac:dyDescent="0.3">
      <c r="A328" s="89">
        <v>307</v>
      </c>
      <c r="B328" s="60"/>
      <c r="C328" s="61"/>
      <c r="D328" s="62"/>
      <c r="E328" s="63"/>
      <c r="F328" s="51" t="str">
        <f t="shared" si="82"/>
        <v/>
      </c>
      <c r="G328" s="32"/>
      <c r="H328" s="35"/>
      <c r="I328" s="16"/>
      <c r="J328" s="15" t="str">
        <f t="shared" si="78"/>
        <v/>
      </c>
      <c r="K328" s="17" t="str">
        <f t="shared" si="83"/>
        <v/>
      </c>
      <c r="L328" s="17" t="str">
        <f t="shared" si="84"/>
        <v/>
      </c>
      <c r="M328" s="17" t="str">
        <f t="shared" si="85"/>
        <v/>
      </c>
      <c r="N328" s="19" t="str">
        <f t="shared" si="79"/>
        <v/>
      </c>
      <c r="O328" s="18" t="str">
        <f t="shared" si="80"/>
        <v/>
      </c>
      <c r="P328" s="18" t="str">
        <f t="shared" si="81"/>
        <v/>
      </c>
      <c r="Q328" s="18" t="str">
        <f t="shared" si="86"/>
        <v/>
      </c>
      <c r="R328" s="18" t="str">
        <f t="shared" si="87"/>
        <v/>
      </c>
      <c r="S328" s="18" t="str">
        <f t="shared" si="88"/>
        <v/>
      </c>
      <c r="T328" s="18" t="str">
        <f t="shared" si="89"/>
        <v/>
      </c>
      <c r="U328" s="40"/>
      <c r="V328" s="40"/>
      <c r="W328" s="38">
        <f t="shared" si="90"/>
        <v>0</v>
      </c>
      <c r="X328" s="50">
        <f t="shared" si="91"/>
        <v>0</v>
      </c>
      <c r="Y328" s="64" t="str">
        <f t="shared" si="92"/>
        <v/>
      </c>
      <c r="Z328" s="42" t="str">
        <f t="shared" si="93"/>
        <v/>
      </c>
      <c r="AA328" s="42" t="str">
        <f t="shared" si="94"/>
        <v/>
      </c>
    </row>
    <row r="329" spans="1:27" s="7" customFormat="1" ht="14.25" customHeight="1" x14ac:dyDescent="0.3">
      <c r="A329" s="89">
        <v>308</v>
      </c>
      <c r="B329" s="60"/>
      <c r="C329" s="61"/>
      <c r="D329" s="62"/>
      <c r="E329" s="63"/>
      <c r="F329" s="51" t="str">
        <f t="shared" si="82"/>
        <v/>
      </c>
      <c r="G329" s="32"/>
      <c r="H329" s="35"/>
      <c r="I329" s="16"/>
      <c r="J329" s="15" t="str">
        <f t="shared" si="78"/>
        <v/>
      </c>
      <c r="K329" s="17" t="str">
        <f t="shared" si="83"/>
        <v/>
      </c>
      <c r="L329" s="17" t="str">
        <f t="shared" si="84"/>
        <v/>
      </c>
      <c r="M329" s="17" t="str">
        <f t="shared" si="85"/>
        <v/>
      </c>
      <c r="N329" s="19" t="str">
        <f t="shared" si="79"/>
        <v/>
      </c>
      <c r="O329" s="18" t="str">
        <f t="shared" si="80"/>
        <v/>
      </c>
      <c r="P329" s="18" t="str">
        <f t="shared" si="81"/>
        <v/>
      </c>
      <c r="Q329" s="18" t="str">
        <f t="shared" si="86"/>
        <v/>
      </c>
      <c r="R329" s="18" t="str">
        <f t="shared" si="87"/>
        <v/>
      </c>
      <c r="S329" s="18" t="str">
        <f t="shared" si="88"/>
        <v/>
      </c>
      <c r="T329" s="18" t="str">
        <f t="shared" si="89"/>
        <v/>
      </c>
      <c r="U329" s="40"/>
      <c r="V329" s="40"/>
      <c r="W329" s="38">
        <f t="shared" si="90"/>
        <v>0</v>
      </c>
      <c r="X329" s="50">
        <f t="shared" si="91"/>
        <v>0</v>
      </c>
      <c r="Y329" s="64" t="str">
        <f t="shared" si="92"/>
        <v/>
      </c>
      <c r="Z329" s="42" t="str">
        <f t="shared" si="93"/>
        <v/>
      </c>
      <c r="AA329" s="42" t="str">
        <f t="shared" si="94"/>
        <v/>
      </c>
    </row>
    <row r="330" spans="1:27" s="7" customFormat="1" ht="14.25" customHeight="1" x14ac:dyDescent="0.3">
      <c r="A330" s="89">
        <v>309</v>
      </c>
      <c r="B330" s="60"/>
      <c r="C330" s="61"/>
      <c r="D330" s="62"/>
      <c r="E330" s="63"/>
      <c r="F330" s="51" t="str">
        <f t="shared" si="82"/>
        <v/>
      </c>
      <c r="G330" s="32"/>
      <c r="H330" s="35"/>
      <c r="I330" s="16"/>
      <c r="J330" s="15" t="str">
        <f t="shared" si="78"/>
        <v/>
      </c>
      <c r="K330" s="17" t="str">
        <f t="shared" si="83"/>
        <v/>
      </c>
      <c r="L330" s="17" t="str">
        <f t="shared" si="84"/>
        <v/>
      </c>
      <c r="M330" s="17" t="str">
        <f t="shared" si="85"/>
        <v/>
      </c>
      <c r="N330" s="19" t="str">
        <f t="shared" si="79"/>
        <v/>
      </c>
      <c r="O330" s="18" t="str">
        <f t="shared" si="80"/>
        <v/>
      </c>
      <c r="P330" s="18" t="str">
        <f t="shared" si="81"/>
        <v/>
      </c>
      <c r="Q330" s="18" t="str">
        <f t="shared" si="86"/>
        <v/>
      </c>
      <c r="R330" s="18" t="str">
        <f t="shared" si="87"/>
        <v/>
      </c>
      <c r="S330" s="18" t="str">
        <f t="shared" si="88"/>
        <v/>
      </c>
      <c r="T330" s="18" t="str">
        <f t="shared" si="89"/>
        <v/>
      </c>
      <c r="U330" s="40"/>
      <c r="V330" s="40"/>
      <c r="W330" s="38">
        <f t="shared" si="90"/>
        <v>0</v>
      </c>
      <c r="X330" s="50">
        <f t="shared" si="91"/>
        <v>0</v>
      </c>
      <c r="Y330" s="64" t="str">
        <f t="shared" si="92"/>
        <v/>
      </c>
      <c r="Z330" s="42" t="str">
        <f t="shared" si="93"/>
        <v/>
      </c>
      <c r="AA330" s="42" t="str">
        <f t="shared" si="94"/>
        <v/>
      </c>
    </row>
    <row r="331" spans="1:27" s="7" customFormat="1" ht="14.25" customHeight="1" x14ac:dyDescent="0.3">
      <c r="A331" s="89">
        <v>310</v>
      </c>
      <c r="B331" s="60"/>
      <c r="C331" s="61"/>
      <c r="D331" s="62"/>
      <c r="E331" s="63"/>
      <c r="F331" s="51" t="str">
        <f t="shared" si="82"/>
        <v/>
      </c>
      <c r="G331" s="32"/>
      <c r="H331" s="35"/>
      <c r="I331" s="16"/>
      <c r="J331" s="15" t="str">
        <f t="shared" si="78"/>
        <v/>
      </c>
      <c r="K331" s="17" t="str">
        <f t="shared" si="83"/>
        <v/>
      </c>
      <c r="L331" s="17" t="str">
        <f t="shared" si="84"/>
        <v/>
      </c>
      <c r="M331" s="17" t="str">
        <f t="shared" si="85"/>
        <v/>
      </c>
      <c r="N331" s="19" t="str">
        <f t="shared" si="79"/>
        <v/>
      </c>
      <c r="O331" s="18" t="str">
        <f t="shared" si="80"/>
        <v/>
      </c>
      <c r="P331" s="18" t="str">
        <f t="shared" si="81"/>
        <v/>
      </c>
      <c r="Q331" s="18" t="str">
        <f t="shared" si="86"/>
        <v/>
      </c>
      <c r="R331" s="18" t="str">
        <f t="shared" si="87"/>
        <v/>
      </c>
      <c r="S331" s="18" t="str">
        <f t="shared" si="88"/>
        <v/>
      </c>
      <c r="T331" s="18" t="str">
        <f t="shared" si="89"/>
        <v/>
      </c>
      <c r="U331" s="40"/>
      <c r="V331" s="40"/>
      <c r="W331" s="38">
        <f t="shared" si="90"/>
        <v>0</v>
      </c>
      <c r="X331" s="50">
        <f t="shared" si="91"/>
        <v>0</v>
      </c>
      <c r="Y331" s="64" t="str">
        <f t="shared" si="92"/>
        <v/>
      </c>
      <c r="Z331" s="42" t="str">
        <f t="shared" si="93"/>
        <v/>
      </c>
      <c r="AA331" s="42" t="str">
        <f t="shared" si="94"/>
        <v/>
      </c>
    </row>
    <row r="332" spans="1:27" s="7" customFormat="1" ht="14.25" customHeight="1" x14ac:dyDescent="0.3">
      <c r="A332" s="89">
        <v>311</v>
      </c>
      <c r="B332" s="60"/>
      <c r="C332" s="61"/>
      <c r="D332" s="62"/>
      <c r="E332" s="63"/>
      <c r="F332" s="51" t="str">
        <f t="shared" si="82"/>
        <v/>
      </c>
      <c r="G332" s="32"/>
      <c r="H332" s="35"/>
      <c r="I332" s="16"/>
      <c r="J332" s="15" t="str">
        <f t="shared" si="78"/>
        <v/>
      </c>
      <c r="K332" s="17" t="str">
        <f t="shared" si="83"/>
        <v/>
      </c>
      <c r="L332" s="17" t="str">
        <f t="shared" si="84"/>
        <v/>
      </c>
      <c r="M332" s="17" t="str">
        <f t="shared" si="85"/>
        <v/>
      </c>
      <c r="N332" s="19" t="str">
        <f t="shared" si="79"/>
        <v/>
      </c>
      <c r="O332" s="18" t="str">
        <f t="shared" si="80"/>
        <v/>
      </c>
      <c r="P332" s="18" t="str">
        <f t="shared" si="81"/>
        <v/>
      </c>
      <c r="Q332" s="18" t="str">
        <f t="shared" si="86"/>
        <v/>
      </c>
      <c r="R332" s="18" t="str">
        <f t="shared" si="87"/>
        <v/>
      </c>
      <c r="S332" s="18" t="str">
        <f t="shared" si="88"/>
        <v/>
      </c>
      <c r="T332" s="18" t="str">
        <f t="shared" si="89"/>
        <v/>
      </c>
      <c r="U332" s="40"/>
      <c r="V332" s="40"/>
      <c r="W332" s="38">
        <f t="shared" si="90"/>
        <v>0</v>
      </c>
      <c r="X332" s="50">
        <f t="shared" si="91"/>
        <v>0</v>
      </c>
      <c r="Y332" s="64" t="str">
        <f t="shared" si="92"/>
        <v/>
      </c>
      <c r="Z332" s="42" t="str">
        <f t="shared" si="93"/>
        <v/>
      </c>
      <c r="AA332" s="42" t="str">
        <f t="shared" si="94"/>
        <v/>
      </c>
    </row>
    <row r="333" spans="1:27" s="7" customFormat="1" ht="14.25" customHeight="1" x14ac:dyDescent="0.3">
      <c r="A333" s="89">
        <v>312</v>
      </c>
      <c r="B333" s="60"/>
      <c r="C333" s="61"/>
      <c r="D333" s="62"/>
      <c r="E333" s="63"/>
      <c r="F333" s="51" t="str">
        <f t="shared" si="82"/>
        <v/>
      </c>
      <c r="G333" s="32"/>
      <c r="H333" s="35"/>
      <c r="I333" s="16"/>
      <c r="J333" s="15" t="str">
        <f t="shared" si="78"/>
        <v/>
      </c>
      <c r="K333" s="17" t="str">
        <f t="shared" si="83"/>
        <v/>
      </c>
      <c r="L333" s="17" t="str">
        <f t="shared" si="84"/>
        <v/>
      </c>
      <c r="M333" s="17" t="str">
        <f t="shared" si="85"/>
        <v/>
      </c>
      <c r="N333" s="19" t="str">
        <f t="shared" si="79"/>
        <v/>
      </c>
      <c r="O333" s="18" t="str">
        <f t="shared" si="80"/>
        <v/>
      </c>
      <c r="P333" s="18" t="str">
        <f t="shared" si="81"/>
        <v/>
      </c>
      <c r="Q333" s="18" t="str">
        <f t="shared" si="86"/>
        <v/>
      </c>
      <c r="R333" s="18" t="str">
        <f t="shared" si="87"/>
        <v/>
      </c>
      <c r="S333" s="18" t="str">
        <f t="shared" si="88"/>
        <v/>
      </c>
      <c r="T333" s="18" t="str">
        <f t="shared" si="89"/>
        <v/>
      </c>
      <c r="U333" s="40"/>
      <c r="V333" s="40"/>
      <c r="W333" s="38">
        <f t="shared" si="90"/>
        <v>0</v>
      </c>
      <c r="X333" s="50">
        <f t="shared" si="91"/>
        <v>0</v>
      </c>
      <c r="Y333" s="64" t="str">
        <f t="shared" si="92"/>
        <v/>
      </c>
      <c r="Z333" s="42" t="str">
        <f t="shared" si="93"/>
        <v/>
      </c>
      <c r="AA333" s="42" t="str">
        <f t="shared" si="94"/>
        <v/>
      </c>
    </row>
    <row r="334" spans="1:27" s="7" customFormat="1" ht="14.25" customHeight="1" x14ac:dyDescent="0.3">
      <c r="A334" s="89">
        <v>313</v>
      </c>
      <c r="B334" s="60"/>
      <c r="C334" s="61"/>
      <c r="D334" s="62"/>
      <c r="E334" s="63"/>
      <c r="F334" s="51" t="str">
        <f t="shared" si="82"/>
        <v/>
      </c>
      <c r="G334" s="32"/>
      <c r="H334" s="35"/>
      <c r="I334" s="16"/>
      <c r="J334" s="15" t="str">
        <f t="shared" si="78"/>
        <v/>
      </c>
      <c r="K334" s="17" t="str">
        <f t="shared" si="83"/>
        <v/>
      </c>
      <c r="L334" s="17" t="str">
        <f t="shared" si="84"/>
        <v/>
      </c>
      <c r="M334" s="17" t="str">
        <f t="shared" si="85"/>
        <v/>
      </c>
      <c r="N334" s="19" t="str">
        <f t="shared" si="79"/>
        <v/>
      </c>
      <c r="O334" s="18" t="str">
        <f t="shared" si="80"/>
        <v/>
      </c>
      <c r="P334" s="18" t="str">
        <f t="shared" si="81"/>
        <v/>
      </c>
      <c r="Q334" s="18" t="str">
        <f t="shared" si="86"/>
        <v/>
      </c>
      <c r="R334" s="18" t="str">
        <f t="shared" si="87"/>
        <v/>
      </c>
      <c r="S334" s="18" t="str">
        <f t="shared" si="88"/>
        <v/>
      </c>
      <c r="T334" s="18" t="str">
        <f t="shared" si="89"/>
        <v/>
      </c>
      <c r="U334" s="40"/>
      <c r="V334" s="40"/>
      <c r="W334" s="38">
        <f t="shared" si="90"/>
        <v>0</v>
      </c>
      <c r="X334" s="50">
        <f t="shared" si="91"/>
        <v>0</v>
      </c>
      <c r="Y334" s="64" t="str">
        <f t="shared" si="92"/>
        <v/>
      </c>
      <c r="Z334" s="42" t="str">
        <f t="shared" si="93"/>
        <v/>
      </c>
      <c r="AA334" s="42" t="str">
        <f t="shared" si="94"/>
        <v/>
      </c>
    </row>
    <row r="335" spans="1:27" s="7" customFormat="1" ht="14.25" customHeight="1" x14ac:dyDescent="0.3">
      <c r="A335" s="89">
        <v>314</v>
      </c>
      <c r="B335" s="60"/>
      <c r="C335" s="61"/>
      <c r="D335" s="62"/>
      <c r="E335" s="63"/>
      <c r="F335" s="51" t="str">
        <f t="shared" si="82"/>
        <v/>
      </c>
      <c r="G335" s="32"/>
      <c r="H335" s="35"/>
      <c r="I335" s="16"/>
      <c r="J335" s="15" t="str">
        <f t="shared" si="78"/>
        <v/>
      </c>
      <c r="K335" s="17" t="str">
        <f t="shared" si="83"/>
        <v/>
      </c>
      <c r="L335" s="17" t="str">
        <f t="shared" si="84"/>
        <v/>
      </c>
      <c r="M335" s="17" t="str">
        <f t="shared" si="85"/>
        <v/>
      </c>
      <c r="N335" s="19" t="str">
        <f t="shared" si="79"/>
        <v/>
      </c>
      <c r="O335" s="18" t="str">
        <f t="shared" si="80"/>
        <v/>
      </c>
      <c r="P335" s="18" t="str">
        <f t="shared" si="81"/>
        <v/>
      </c>
      <c r="Q335" s="18" t="str">
        <f t="shared" si="86"/>
        <v/>
      </c>
      <c r="R335" s="18" t="str">
        <f t="shared" si="87"/>
        <v/>
      </c>
      <c r="S335" s="18" t="str">
        <f t="shared" si="88"/>
        <v/>
      </c>
      <c r="T335" s="18" t="str">
        <f t="shared" si="89"/>
        <v/>
      </c>
      <c r="U335" s="40"/>
      <c r="V335" s="40"/>
      <c r="W335" s="38">
        <f t="shared" si="90"/>
        <v>0</v>
      </c>
      <c r="X335" s="50">
        <f t="shared" si="91"/>
        <v>0</v>
      </c>
      <c r="Y335" s="64" t="str">
        <f t="shared" si="92"/>
        <v/>
      </c>
      <c r="Z335" s="42" t="str">
        <f t="shared" si="93"/>
        <v/>
      </c>
      <c r="AA335" s="42" t="str">
        <f t="shared" si="94"/>
        <v/>
      </c>
    </row>
    <row r="336" spans="1:27" s="7" customFormat="1" ht="14.25" customHeight="1" x14ac:dyDescent="0.3">
      <c r="A336" s="89">
        <v>315</v>
      </c>
      <c r="B336" s="60"/>
      <c r="C336" s="61"/>
      <c r="D336" s="62"/>
      <c r="E336" s="63"/>
      <c r="F336" s="51" t="str">
        <f t="shared" si="82"/>
        <v/>
      </c>
      <c r="G336" s="32"/>
      <c r="H336" s="35"/>
      <c r="I336" s="16"/>
      <c r="J336" s="15" t="str">
        <f t="shared" si="78"/>
        <v/>
      </c>
      <c r="K336" s="17" t="str">
        <f t="shared" si="83"/>
        <v/>
      </c>
      <c r="L336" s="17" t="str">
        <f t="shared" si="84"/>
        <v/>
      </c>
      <c r="M336" s="17" t="str">
        <f t="shared" si="85"/>
        <v/>
      </c>
      <c r="N336" s="19" t="str">
        <f t="shared" si="79"/>
        <v/>
      </c>
      <c r="O336" s="18" t="str">
        <f t="shared" si="80"/>
        <v/>
      </c>
      <c r="P336" s="18" t="str">
        <f t="shared" si="81"/>
        <v/>
      </c>
      <c r="Q336" s="18" t="str">
        <f t="shared" si="86"/>
        <v/>
      </c>
      <c r="R336" s="18" t="str">
        <f t="shared" si="87"/>
        <v/>
      </c>
      <c r="S336" s="18" t="str">
        <f t="shared" si="88"/>
        <v/>
      </c>
      <c r="T336" s="18" t="str">
        <f t="shared" si="89"/>
        <v/>
      </c>
      <c r="U336" s="40"/>
      <c r="V336" s="40"/>
      <c r="W336" s="38">
        <f t="shared" si="90"/>
        <v>0</v>
      </c>
      <c r="X336" s="50">
        <f t="shared" si="91"/>
        <v>0</v>
      </c>
      <c r="Y336" s="64" t="str">
        <f t="shared" si="92"/>
        <v/>
      </c>
      <c r="Z336" s="42" t="str">
        <f t="shared" si="93"/>
        <v/>
      </c>
      <c r="AA336" s="42" t="str">
        <f t="shared" si="94"/>
        <v/>
      </c>
    </row>
    <row r="337" spans="1:27" s="7" customFormat="1" ht="14.25" customHeight="1" x14ac:dyDescent="0.3">
      <c r="A337" s="89">
        <v>316</v>
      </c>
      <c r="B337" s="60"/>
      <c r="C337" s="61"/>
      <c r="D337" s="62"/>
      <c r="E337" s="63"/>
      <c r="F337" s="51" t="str">
        <f t="shared" si="82"/>
        <v/>
      </c>
      <c r="G337" s="32"/>
      <c r="H337" s="35"/>
      <c r="I337" s="16"/>
      <c r="J337" s="15" t="str">
        <f t="shared" si="78"/>
        <v/>
      </c>
      <c r="K337" s="17" t="str">
        <f t="shared" si="83"/>
        <v/>
      </c>
      <c r="L337" s="17" t="str">
        <f t="shared" si="84"/>
        <v/>
      </c>
      <c r="M337" s="17" t="str">
        <f t="shared" si="85"/>
        <v/>
      </c>
      <c r="N337" s="19" t="str">
        <f t="shared" si="79"/>
        <v/>
      </c>
      <c r="O337" s="18" t="str">
        <f t="shared" si="80"/>
        <v/>
      </c>
      <c r="P337" s="18" t="str">
        <f t="shared" si="81"/>
        <v/>
      </c>
      <c r="Q337" s="18" t="str">
        <f t="shared" si="86"/>
        <v/>
      </c>
      <c r="R337" s="18" t="str">
        <f t="shared" si="87"/>
        <v/>
      </c>
      <c r="S337" s="18" t="str">
        <f t="shared" si="88"/>
        <v/>
      </c>
      <c r="T337" s="18" t="str">
        <f t="shared" si="89"/>
        <v/>
      </c>
      <c r="U337" s="40"/>
      <c r="V337" s="40"/>
      <c r="W337" s="38">
        <f t="shared" si="90"/>
        <v>0</v>
      </c>
      <c r="X337" s="50">
        <f t="shared" si="91"/>
        <v>0</v>
      </c>
      <c r="Y337" s="64" t="str">
        <f t="shared" si="92"/>
        <v/>
      </c>
      <c r="Z337" s="42" t="str">
        <f t="shared" si="93"/>
        <v/>
      </c>
      <c r="AA337" s="42" t="str">
        <f t="shared" si="94"/>
        <v/>
      </c>
    </row>
    <row r="338" spans="1:27" s="7" customFormat="1" ht="14.25" customHeight="1" x14ac:dyDescent="0.3">
      <c r="A338" s="89">
        <v>317</v>
      </c>
      <c r="B338" s="60"/>
      <c r="C338" s="61"/>
      <c r="D338" s="62"/>
      <c r="E338" s="63"/>
      <c r="F338" s="51" t="str">
        <f t="shared" si="82"/>
        <v/>
      </c>
      <c r="G338" s="32"/>
      <c r="H338" s="35"/>
      <c r="I338" s="16"/>
      <c r="J338" s="15" t="str">
        <f t="shared" si="78"/>
        <v/>
      </c>
      <c r="K338" s="17" t="str">
        <f t="shared" si="83"/>
        <v/>
      </c>
      <c r="L338" s="17" t="str">
        <f t="shared" si="84"/>
        <v/>
      </c>
      <c r="M338" s="17" t="str">
        <f t="shared" si="85"/>
        <v/>
      </c>
      <c r="N338" s="19" t="str">
        <f t="shared" si="79"/>
        <v/>
      </c>
      <c r="O338" s="18" t="str">
        <f t="shared" si="80"/>
        <v/>
      </c>
      <c r="P338" s="18" t="str">
        <f t="shared" si="81"/>
        <v/>
      </c>
      <c r="Q338" s="18" t="str">
        <f t="shared" si="86"/>
        <v/>
      </c>
      <c r="R338" s="18" t="str">
        <f t="shared" si="87"/>
        <v/>
      </c>
      <c r="S338" s="18" t="str">
        <f t="shared" si="88"/>
        <v/>
      </c>
      <c r="T338" s="18" t="str">
        <f t="shared" si="89"/>
        <v/>
      </c>
      <c r="U338" s="40"/>
      <c r="V338" s="40"/>
      <c r="W338" s="38">
        <f t="shared" si="90"/>
        <v>0</v>
      </c>
      <c r="X338" s="50">
        <f t="shared" si="91"/>
        <v>0</v>
      </c>
      <c r="Y338" s="64" t="str">
        <f t="shared" si="92"/>
        <v/>
      </c>
      <c r="Z338" s="42" t="str">
        <f t="shared" si="93"/>
        <v/>
      </c>
      <c r="AA338" s="42" t="str">
        <f t="shared" si="94"/>
        <v/>
      </c>
    </row>
    <row r="339" spans="1:27" s="7" customFormat="1" ht="14.25" customHeight="1" x14ac:dyDescent="0.3">
      <c r="A339" s="89">
        <v>318</v>
      </c>
      <c r="B339" s="60"/>
      <c r="C339" s="61"/>
      <c r="D339" s="62"/>
      <c r="E339" s="63"/>
      <c r="F339" s="51" t="str">
        <f t="shared" si="82"/>
        <v/>
      </c>
      <c r="G339" s="32"/>
      <c r="H339" s="35"/>
      <c r="I339" s="16"/>
      <c r="J339" s="15" t="str">
        <f t="shared" si="78"/>
        <v/>
      </c>
      <c r="K339" s="17" t="str">
        <f t="shared" si="83"/>
        <v/>
      </c>
      <c r="L339" s="17" t="str">
        <f t="shared" si="84"/>
        <v/>
      </c>
      <c r="M339" s="17" t="str">
        <f t="shared" si="85"/>
        <v/>
      </c>
      <c r="N339" s="19" t="str">
        <f t="shared" si="79"/>
        <v/>
      </c>
      <c r="O339" s="18" t="str">
        <f t="shared" si="80"/>
        <v/>
      </c>
      <c r="P339" s="18" t="str">
        <f t="shared" si="81"/>
        <v/>
      </c>
      <c r="Q339" s="18" t="str">
        <f t="shared" si="86"/>
        <v/>
      </c>
      <c r="R339" s="18" t="str">
        <f t="shared" si="87"/>
        <v/>
      </c>
      <c r="S339" s="18" t="str">
        <f t="shared" si="88"/>
        <v/>
      </c>
      <c r="T339" s="18" t="str">
        <f t="shared" si="89"/>
        <v/>
      </c>
      <c r="U339" s="40"/>
      <c r="V339" s="40"/>
      <c r="W339" s="38">
        <f t="shared" si="90"/>
        <v>0</v>
      </c>
      <c r="X339" s="50">
        <f t="shared" si="91"/>
        <v>0</v>
      </c>
      <c r="Y339" s="64" t="str">
        <f t="shared" si="92"/>
        <v/>
      </c>
      <c r="Z339" s="42" t="str">
        <f t="shared" si="93"/>
        <v/>
      </c>
      <c r="AA339" s="42" t="str">
        <f t="shared" si="94"/>
        <v/>
      </c>
    </row>
    <row r="340" spans="1:27" s="7" customFormat="1" ht="14.25" customHeight="1" x14ac:dyDescent="0.3">
      <c r="A340" s="89">
        <v>319</v>
      </c>
      <c r="B340" s="60"/>
      <c r="C340" s="61"/>
      <c r="D340" s="62"/>
      <c r="E340" s="63"/>
      <c r="F340" s="51" t="str">
        <f t="shared" si="82"/>
        <v/>
      </c>
      <c r="G340" s="32"/>
      <c r="H340" s="35"/>
      <c r="I340" s="16"/>
      <c r="J340" s="15" t="str">
        <f t="shared" si="78"/>
        <v/>
      </c>
      <c r="K340" s="17" t="str">
        <f t="shared" si="83"/>
        <v/>
      </c>
      <c r="L340" s="17" t="str">
        <f t="shared" si="84"/>
        <v/>
      </c>
      <c r="M340" s="17" t="str">
        <f t="shared" si="85"/>
        <v/>
      </c>
      <c r="N340" s="19" t="str">
        <f t="shared" si="79"/>
        <v/>
      </c>
      <c r="O340" s="18" t="str">
        <f t="shared" si="80"/>
        <v/>
      </c>
      <c r="P340" s="18" t="str">
        <f t="shared" si="81"/>
        <v/>
      </c>
      <c r="Q340" s="18" t="str">
        <f t="shared" si="86"/>
        <v/>
      </c>
      <c r="R340" s="18" t="str">
        <f t="shared" si="87"/>
        <v/>
      </c>
      <c r="S340" s="18" t="str">
        <f t="shared" si="88"/>
        <v/>
      </c>
      <c r="T340" s="18" t="str">
        <f t="shared" si="89"/>
        <v/>
      </c>
      <c r="U340" s="40"/>
      <c r="V340" s="40"/>
      <c r="W340" s="38">
        <f t="shared" si="90"/>
        <v>0</v>
      </c>
      <c r="X340" s="50">
        <f t="shared" si="91"/>
        <v>0</v>
      </c>
      <c r="Y340" s="64" t="str">
        <f t="shared" si="92"/>
        <v/>
      </c>
      <c r="Z340" s="42" t="str">
        <f t="shared" si="93"/>
        <v/>
      </c>
      <c r="AA340" s="42" t="str">
        <f t="shared" si="94"/>
        <v/>
      </c>
    </row>
    <row r="341" spans="1:27" s="7" customFormat="1" ht="14.25" customHeight="1" x14ac:dyDescent="0.3">
      <c r="A341" s="89">
        <v>320</v>
      </c>
      <c r="B341" s="60"/>
      <c r="C341" s="61"/>
      <c r="D341" s="62"/>
      <c r="E341" s="63"/>
      <c r="F341" s="51" t="str">
        <f t="shared" si="82"/>
        <v/>
      </c>
      <c r="G341" s="32"/>
      <c r="H341" s="35"/>
      <c r="I341" s="16"/>
      <c r="J341" s="15" t="str">
        <f t="shared" si="78"/>
        <v/>
      </c>
      <c r="K341" s="17" t="str">
        <f t="shared" si="83"/>
        <v/>
      </c>
      <c r="L341" s="17" t="str">
        <f t="shared" si="84"/>
        <v/>
      </c>
      <c r="M341" s="17" t="str">
        <f t="shared" si="85"/>
        <v/>
      </c>
      <c r="N341" s="19" t="str">
        <f t="shared" si="79"/>
        <v/>
      </c>
      <c r="O341" s="18" t="str">
        <f t="shared" si="80"/>
        <v/>
      </c>
      <c r="P341" s="18" t="str">
        <f t="shared" si="81"/>
        <v/>
      </c>
      <c r="Q341" s="18" t="str">
        <f t="shared" si="86"/>
        <v/>
      </c>
      <c r="R341" s="18" t="str">
        <f t="shared" si="87"/>
        <v/>
      </c>
      <c r="S341" s="18" t="str">
        <f t="shared" si="88"/>
        <v/>
      </c>
      <c r="T341" s="18" t="str">
        <f t="shared" si="89"/>
        <v/>
      </c>
      <c r="U341" s="40"/>
      <c r="V341" s="40"/>
      <c r="W341" s="38">
        <f t="shared" si="90"/>
        <v>0</v>
      </c>
      <c r="X341" s="50">
        <f t="shared" si="91"/>
        <v>0</v>
      </c>
      <c r="Y341" s="64" t="str">
        <f t="shared" si="92"/>
        <v/>
      </c>
      <c r="Z341" s="42" t="str">
        <f t="shared" si="93"/>
        <v/>
      </c>
      <c r="AA341" s="42" t="str">
        <f t="shared" si="94"/>
        <v/>
      </c>
    </row>
    <row r="342" spans="1:27" s="7" customFormat="1" ht="14.25" customHeight="1" x14ac:dyDescent="0.3">
      <c r="A342" s="89">
        <v>321</v>
      </c>
      <c r="B342" s="60"/>
      <c r="C342" s="61"/>
      <c r="D342" s="62"/>
      <c r="E342" s="63"/>
      <c r="F342" s="51" t="str">
        <f t="shared" si="82"/>
        <v/>
      </c>
      <c r="G342" s="32"/>
      <c r="H342" s="35"/>
      <c r="I342" s="16"/>
      <c r="J342" s="15" t="str">
        <f t="shared" ref="J342:J405" si="95">_xlfn.XLOOKUP($F342,$G$5:$I$5,$G$6:$I$6,"",0)</f>
        <v/>
      </c>
      <c r="K342" s="17" t="str">
        <f t="shared" si="83"/>
        <v/>
      </c>
      <c r="L342" s="17" t="str">
        <f t="shared" si="84"/>
        <v/>
      </c>
      <c r="M342" s="17" t="str">
        <f t="shared" si="85"/>
        <v/>
      </c>
      <c r="N342" s="19" t="str">
        <f t="shared" ref="N342:N405" si="96">IFERROR((IF($C$9&lt;0,0,H342/$H$20)),"")</f>
        <v/>
      </c>
      <c r="O342" s="18" t="str">
        <f t="shared" ref="O342:O405" si="97">IFERROR(($N342*$C$9/(1+$I342)),"")</f>
        <v/>
      </c>
      <c r="P342" s="18" t="str">
        <f t="shared" ref="P342:P405" si="98">IFERROR(($N342*$C$9/(1+$I342)*$I342),"")</f>
        <v/>
      </c>
      <c r="Q342" s="18" t="str">
        <f t="shared" si="86"/>
        <v/>
      </c>
      <c r="R342" s="18" t="str">
        <f t="shared" si="87"/>
        <v/>
      </c>
      <c r="S342" s="18" t="str">
        <f t="shared" si="88"/>
        <v/>
      </c>
      <c r="T342" s="18" t="str">
        <f t="shared" si="89"/>
        <v/>
      </c>
      <c r="U342" s="40"/>
      <c r="V342" s="40"/>
      <c r="W342" s="38">
        <f t="shared" si="90"/>
        <v>0</v>
      </c>
      <c r="X342" s="50">
        <f t="shared" si="91"/>
        <v>0</v>
      </c>
      <c r="Y342" s="64" t="str">
        <f t="shared" si="92"/>
        <v/>
      </c>
      <c r="Z342" s="42" t="str">
        <f t="shared" si="93"/>
        <v/>
      </c>
      <c r="AA342" s="42" t="str">
        <f t="shared" si="94"/>
        <v/>
      </c>
    </row>
    <row r="343" spans="1:27" s="7" customFormat="1" ht="14.25" customHeight="1" x14ac:dyDescent="0.3">
      <c r="A343" s="89">
        <v>322</v>
      </c>
      <c r="B343" s="60"/>
      <c r="C343" s="61"/>
      <c r="D343" s="62"/>
      <c r="E343" s="63"/>
      <c r="F343" s="51" t="str">
        <f t="shared" ref="F343:F406" si="99">IF($B343="","",IF($D343="","",IF(Z343&lt;4,"0-3",IF(Z343&lt;10,"4-9","10+"))))</f>
        <v/>
      </c>
      <c r="G343" s="32"/>
      <c r="H343" s="35"/>
      <c r="I343" s="16"/>
      <c r="J343" s="15" t="str">
        <f t="shared" si="95"/>
        <v/>
      </c>
      <c r="K343" s="17" t="str">
        <f t="shared" ref="K343:K406" si="100">IFERROR(J343*H343,"")</f>
        <v/>
      </c>
      <c r="L343" s="17" t="str">
        <f t="shared" ref="L343:L406" si="101">IFERROR(K343*I343,"")</f>
        <v/>
      </c>
      <c r="M343" s="17" t="str">
        <f t="shared" ref="M343:M406" si="102">IFERROR(K343+L343,"")</f>
        <v/>
      </c>
      <c r="N343" s="19" t="str">
        <f t="shared" si="96"/>
        <v/>
      </c>
      <c r="O343" s="18" t="str">
        <f t="shared" si="97"/>
        <v/>
      </c>
      <c r="P343" s="18" t="str">
        <f t="shared" si="98"/>
        <v/>
      </c>
      <c r="Q343" s="18" t="str">
        <f t="shared" ref="Q343:Q406" si="103">IFERROR(O343+P343,"")</f>
        <v/>
      </c>
      <c r="R343" s="18" t="str">
        <f t="shared" ref="R343:R406" si="104">IFERROR(K343+O343,"")</f>
        <v/>
      </c>
      <c r="S343" s="18" t="str">
        <f t="shared" ref="S343:S406" si="105">IFERROR(L343+P343,"")</f>
        <v/>
      </c>
      <c r="T343" s="18" t="str">
        <f t="shared" ref="T343:T406" si="106">IFERROR(R343+S343,"")</f>
        <v/>
      </c>
      <c r="U343" s="40"/>
      <c r="V343" s="40"/>
      <c r="W343" s="38">
        <f t="shared" ref="W343:W406" si="107">U343+V343</f>
        <v>0</v>
      </c>
      <c r="X343" s="50">
        <f t="shared" ref="X343:X406" si="108">IF(U343="",0,V343/U343)</f>
        <v>0</v>
      </c>
      <c r="Y343" s="64" t="str">
        <f t="shared" ref="Y343:Y406" si="109">IF($B343="","",IF($E343="","2025/12/31",$E343))</f>
        <v/>
      </c>
      <c r="Z343" s="42" t="str">
        <f t="shared" ref="Z343:Z406" si="110">IF($B343="","",IF($D343="","",DATEDIF(D343,Y343,"Y")))</f>
        <v/>
      </c>
      <c r="AA343" s="42" t="str">
        <f t="shared" ref="AA343:AA406" si="111">IF(B343="","",IF(D343="","",IF(OR(D343&gt;DATE(2025,10,31),E343&lt;&gt;0),"Optional","Mandatory")))</f>
        <v/>
      </c>
    </row>
    <row r="344" spans="1:27" s="7" customFormat="1" ht="14.25" customHeight="1" x14ac:dyDescent="0.3">
      <c r="A344" s="89">
        <v>323</v>
      </c>
      <c r="B344" s="60"/>
      <c r="C344" s="61"/>
      <c r="D344" s="62"/>
      <c r="E344" s="63"/>
      <c r="F344" s="51" t="str">
        <f t="shared" si="99"/>
        <v/>
      </c>
      <c r="G344" s="32"/>
      <c r="H344" s="35"/>
      <c r="I344" s="16"/>
      <c r="J344" s="15" t="str">
        <f t="shared" si="95"/>
        <v/>
      </c>
      <c r="K344" s="17" t="str">
        <f t="shared" si="100"/>
        <v/>
      </c>
      <c r="L344" s="17" t="str">
        <f t="shared" si="101"/>
        <v/>
      </c>
      <c r="M344" s="17" t="str">
        <f t="shared" si="102"/>
        <v/>
      </c>
      <c r="N344" s="19" t="str">
        <f t="shared" si="96"/>
        <v/>
      </c>
      <c r="O344" s="18" t="str">
        <f t="shared" si="97"/>
        <v/>
      </c>
      <c r="P344" s="18" t="str">
        <f t="shared" si="98"/>
        <v/>
      </c>
      <c r="Q344" s="18" t="str">
        <f t="shared" si="103"/>
        <v/>
      </c>
      <c r="R344" s="18" t="str">
        <f t="shared" si="104"/>
        <v/>
      </c>
      <c r="S344" s="18" t="str">
        <f t="shared" si="105"/>
        <v/>
      </c>
      <c r="T344" s="18" t="str">
        <f t="shared" si="106"/>
        <v/>
      </c>
      <c r="U344" s="40"/>
      <c r="V344" s="40"/>
      <c r="W344" s="38">
        <f t="shared" si="107"/>
        <v>0</v>
      </c>
      <c r="X344" s="50">
        <f t="shared" si="108"/>
        <v>0</v>
      </c>
      <c r="Y344" s="64" t="str">
        <f t="shared" si="109"/>
        <v/>
      </c>
      <c r="Z344" s="42" t="str">
        <f t="shared" si="110"/>
        <v/>
      </c>
      <c r="AA344" s="42" t="str">
        <f t="shared" si="111"/>
        <v/>
      </c>
    </row>
    <row r="345" spans="1:27" s="7" customFormat="1" ht="14.25" customHeight="1" x14ac:dyDescent="0.3">
      <c r="A345" s="89">
        <v>324</v>
      </c>
      <c r="B345" s="60"/>
      <c r="C345" s="61"/>
      <c r="D345" s="62"/>
      <c r="E345" s="63"/>
      <c r="F345" s="51" t="str">
        <f t="shared" si="99"/>
        <v/>
      </c>
      <c r="G345" s="32"/>
      <c r="H345" s="35"/>
      <c r="I345" s="16"/>
      <c r="J345" s="15" t="str">
        <f t="shared" si="95"/>
        <v/>
      </c>
      <c r="K345" s="17" t="str">
        <f t="shared" si="100"/>
        <v/>
      </c>
      <c r="L345" s="17" t="str">
        <f t="shared" si="101"/>
        <v/>
      </c>
      <c r="M345" s="17" t="str">
        <f t="shared" si="102"/>
        <v/>
      </c>
      <c r="N345" s="19" t="str">
        <f t="shared" si="96"/>
        <v/>
      </c>
      <c r="O345" s="18" t="str">
        <f t="shared" si="97"/>
        <v/>
      </c>
      <c r="P345" s="18" t="str">
        <f t="shared" si="98"/>
        <v/>
      </c>
      <c r="Q345" s="18" t="str">
        <f t="shared" si="103"/>
        <v/>
      </c>
      <c r="R345" s="18" t="str">
        <f t="shared" si="104"/>
        <v/>
      </c>
      <c r="S345" s="18" t="str">
        <f t="shared" si="105"/>
        <v/>
      </c>
      <c r="T345" s="18" t="str">
        <f t="shared" si="106"/>
        <v/>
      </c>
      <c r="U345" s="40"/>
      <c r="V345" s="40"/>
      <c r="W345" s="38">
        <f t="shared" si="107"/>
        <v>0</v>
      </c>
      <c r="X345" s="50">
        <f t="shared" si="108"/>
        <v>0</v>
      </c>
      <c r="Y345" s="64" t="str">
        <f t="shared" si="109"/>
        <v/>
      </c>
      <c r="Z345" s="42" t="str">
        <f t="shared" si="110"/>
        <v/>
      </c>
      <c r="AA345" s="42" t="str">
        <f t="shared" si="111"/>
        <v/>
      </c>
    </row>
    <row r="346" spans="1:27" s="7" customFormat="1" ht="14.25" customHeight="1" x14ac:dyDescent="0.3">
      <c r="A346" s="89">
        <v>325</v>
      </c>
      <c r="B346" s="60"/>
      <c r="C346" s="61"/>
      <c r="D346" s="62"/>
      <c r="E346" s="63"/>
      <c r="F346" s="51" t="str">
        <f t="shared" si="99"/>
        <v/>
      </c>
      <c r="G346" s="32"/>
      <c r="H346" s="35"/>
      <c r="I346" s="16"/>
      <c r="J346" s="15" t="str">
        <f t="shared" si="95"/>
        <v/>
      </c>
      <c r="K346" s="17" t="str">
        <f t="shared" si="100"/>
        <v/>
      </c>
      <c r="L346" s="17" t="str">
        <f t="shared" si="101"/>
        <v/>
      </c>
      <c r="M346" s="17" t="str">
        <f t="shared" si="102"/>
        <v/>
      </c>
      <c r="N346" s="19" t="str">
        <f t="shared" si="96"/>
        <v/>
      </c>
      <c r="O346" s="18" t="str">
        <f t="shared" si="97"/>
        <v/>
      </c>
      <c r="P346" s="18" t="str">
        <f t="shared" si="98"/>
        <v/>
      </c>
      <c r="Q346" s="18" t="str">
        <f t="shared" si="103"/>
        <v/>
      </c>
      <c r="R346" s="18" t="str">
        <f t="shared" si="104"/>
        <v/>
      </c>
      <c r="S346" s="18" t="str">
        <f t="shared" si="105"/>
        <v/>
      </c>
      <c r="T346" s="18" t="str">
        <f t="shared" si="106"/>
        <v/>
      </c>
      <c r="U346" s="40"/>
      <c r="V346" s="40"/>
      <c r="W346" s="38">
        <f t="shared" si="107"/>
        <v>0</v>
      </c>
      <c r="X346" s="50">
        <f t="shared" si="108"/>
        <v>0</v>
      </c>
      <c r="Y346" s="64" t="str">
        <f t="shared" si="109"/>
        <v/>
      </c>
      <c r="Z346" s="42" t="str">
        <f t="shared" si="110"/>
        <v/>
      </c>
      <c r="AA346" s="42" t="str">
        <f t="shared" si="111"/>
        <v/>
      </c>
    </row>
    <row r="347" spans="1:27" s="7" customFormat="1" ht="14.25" customHeight="1" x14ac:dyDescent="0.3">
      <c r="A347" s="89">
        <v>326</v>
      </c>
      <c r="B347" s="60"/>
      <c r="C347" s="61"/>
      <c r="D347" s="62"/>
      <c r="E347" s="63"/>
      <c r="F347" s="51" t="str">
        <f t="shared" si="99"/>
        <v/>
      </c>
      <c r="G347" s="32"/>
      <c r="H347" s="35"/>
      <c r="I347" s="16"/>
      <c r="J347" s="15" t="str">
        <f t="shared" si="95"/>
        <v/>
      </c>
      <c r="K347" s="17" t="str">
        <f t="shared" si="100"/>
        <v/>
      </c>
      <c r="L347" s="17" t="str">
        <f t="shared" si="101"/>
        <v/>
      </c>
      <c r="M347" s="17" t="str">
        <f t="shared" si="102"/>
        <v/>
      </c>
      <c r="N347" s="19" t="str">
        <f t="shared" si="96"/>
        <v/>
      </c>
      <c r="O347" s="18" t="str">
        <f t="shared" si="97"/>
        <v/>
      </c>
      <c r="P347" s="18" t="str">
        <f t="shared" si="98"/>
        <v/>
      </c>
      <c r="Q347" s="18" t="str">
        <f t="shared" si="103"/>
        <v/>
      </c>
      <c r="R347" s="18" t="str">
        <f t="shared" si="104"/>
        <v/>
      </c>
      <c r="S347" s="18" t="str">
        <f t="shared" si="105"/>
        <v/>
      </c>
      <c r="T347" s="18" t="str">
        <f t="shared" si="106"/>
        <v/>
      </c>
      <c r="U347" s="40"/>
      <c r="V347" s="40"/>
      <c r="W347" s="38">
        <f t="shared" si="107"/>
        <v>0</v>
      </c>
      <c r="X347" s="50">
        <f t="shared" si="108"/>
        <v>0</v>
      </c>
      <c r="Y347" s="64" t="str">
        <f t="shared" si="109"/>
        <v/>
      </c>
      <c r="Z347" s="42" t="str">
        <f t="shared" si="110"/>
        <v/>
      </c>
      <c r="AA347" s="42" t="str">
        <f t="shared" si="111"/>
        <v/>
      </c>
    </row>
    <row r="348" spans="1:27" s="7" customFormat="1" ht="14.25" customHeight="1" x14ac:dyDescent="0.3">
      <c r="A348" s="89">
        <v>327</v>
      </c>
      <c r="B348" s="60"/>
      <c r="C348" s="61"/>
      <c r="D348" s="62"/>
      <c r="E348" s="63"/>
      <c r="F348" s="51" t="str">
        <f t="shared" si="99"/>
        <v/>
      </c>
      <c r="G348" s="32"/>
      <c r="H348" s="35"/>
      <c r="I348" s="16"/>
      <c r="J348" s="15" t="str">
        <f t="shared" si="95"/>
        <v/>
      </c>
      <c r="K348" s="17" t="str">
        <f t="shared" si="100"/>
        <v/>
      </c>
      <c r="L348" s="17" t="str">
        <f t="shared" si="101"/>
        <v/>
      </c>
      <c r="M348" s="17" t="str">
        <f t="shared" si="102"/>
        <v/>
      </c>
      <c r="N348" s="19" t="str">
        <f t="shared" si="96"/>
        <v/>
      </c>
      <c r="O348" s="18" t="str">
        <f t="shared" si="97"/>
        <v/>
      </c>
      <c r="P348" s="18" t="str">
        <f t="shared" si="98"/>
        <v/>
      </c>
      <c r="Q348" s="18" t="str">
        <f t="shared" si="103"/>
        <v/>
      </c>
      <c r="R348" s="18" t="str">
        <f t="shared" si="104"/>
        <v/>
      </c>
      <c r="S348" s="18" t="str">
        <f t="shared" si="105"/>
        <v/>
      </c>
      <c r="T348" s="18" t="str">
        <f t="shared" si="106"/>
        <v/>
      </c>
      <c r="U348" s="40"/>
      <c r="V348" s="40"/>
      <c r="W348" s="38">
        <f t="shared" si="107"/>
        <v>0</v>
      </c>
      <c r="X348" s="50">
        <f t="shared" si="108"/>
        <v>0</v>
      </c>
      <c r="Y348" s="64" t="str">
        <f t="shared" si="109"/>
        <v/>
      </c>
      <c r="Z348" s="42" t="str">
        <f t="shared" si="110"/>
        <v/>
      </c>
      <c r="AA348" s="42" t="str">
        <f t="shared" si="111"/>
        <v/>
      </c>
    </row>
    <row r="349" spans="1:27" s="7" customFormat="1" ht="14.25" customHeight="1" x14ac:dyDescent="0.3">
      <c r="A349" s="89">
        <v>328</v>
      </c>
      <c r="B349" s="60"/>
      <c r="C349" s="61"/>
      <c r="D349" s="62"/>
      <c r="E349" s="63"/>
      <c r="F349" s="51" t="str">
        <f t="shared" si="99"/>
        <v/>
      </c>
      <c r="G349" s="32"/>
      <c r="H349" s="35"/>
      <c r="I349" s="16"/>
      <c r="J349" s="15" t="str">
        <f t="shared" si="95"/>
        <v/>
      </c>
      <c r="K349" s="17" t="str">
        <f t="shared" si="100"/>
        <v/>
      </c>
      <c r="L349" s="17" t="str">
        <f t="shared" si="101"/>
        <v/>
      </c>
      <c r="M349" s="17" t="str">
        <f t="shared" si="102"/>
        <v/>
      </c>
      <c r="N349" s="19" t="str">
        <f t="shared" si="96"/>
        <v/>
      </c>
      <c r="O349" s="18" t="str">
        <f t="shared" si="97"/>
        <v/>
      </c>
      <c r="P349" s="18" t="str">
        <f t="shared" si="98"/>
        <v/>
      </c>
      <c r="Q349" s="18" t="str">
        <f t="shared" si="103"/>
        <v/>
      </c>
      <c r="R349" s="18" t="str">
        <f t="shared" si="104"/>
        <v/>
      </c>
      <c r="S349" s="18" t="str">
        <f t="shared" si="105"/>
        <v/>
      </c>
      <c r="T349" s="18" t="str">
        <f t="shared" si="106"/>
        <v/>
      </c>
      <c r="U349" s="40"/>
      <c r="V349" s="40"/>
      <c r="W349" s="38">
        <f t="shared" si="107"/>
        <v>0</v>
      </c>
      <c r="X349" s="50">
        <f t="shared" si="108"/>
        <v>0</v>
      </c>
      <c r="Y349" s="64" t="str">
        <f t="shared" si="109"/>
        <v/>
      </c>
      <c r="Z349" s="42" t="str">
        <f t="shared" si="110"/>
        <v/>
      </c>
      <c r="AA349" s="42" t="str">
        <f t="shared" si="111"/>
        <v/>
      </c>
    </row>
    <row r="350" spans="1:27" s="7" customFormat="1" ht="14.25" customHeight="1" x14ac:dyDescent="0.3">
      <c r="A350" s="89">
        <v>329</v>
      </c>
      <c r="B350" s="60"/>
      <c r="C350" s="61"/>
      <c r="D350" s="62"/>
      <c r="E350" s="63"/>
      <c r="F350" s="51" t="str">
        <f t="shared" si="99"/>
        <v/>
      </c>
      <c r="G350" s="32"/>
      <c r="H350" s="35"/>
      <c r="I350" s="16"/>
      <c r="J350" s="15" t="str">
        <f t="shared" si="95"/>
        <v/>
      </c>
      <c r="K350" s="17" t="str">
        <f t="shared" si="100"/>
        <v/>
      </c>
      <c r="L350" s="17" t="str">
        <f t="shared" si="101"/>
        <v/>
      </c>
      <c r="M350" s="17" t="str">
        <f t="shared" si="102"/>
        <v/>
      </c>
      <c r="N350" s="19" t="str">
        <f t="shared" si="96"/>
        <v/>
      </c>
      <c r="O350" s="18" t="str">
        <f t="shared" si="97"/>
        <v/>
      </c>
      <c r="P350" s="18" t="str">
        <f t="shared" si="98"/>
        <v/>
      </c>
      <c r="Q350" s="18" t="str">
        <f t="shared" si="103"/>
        <v/>
      </c>
      <c r="R350" s="18" t="str">
        <f t="shared" si="104"/>
        <v/>
      </c>
      <c r="S350" s="18" t="str">
        <f t="shared" si="105"/>
        <v/>
      </c>
      <c r="T350" s="18" t="str">
        <f t="shared" si="106"/>
        <v/>
      </c>
      <c r="U350" s="40"/>
      <c r="V350" s="40"/>
      <c r="W350" s="38">
        <f t="shared" si="107"/>
        <v>0</v>
      </c>
      <c r="X350" s="50">
        <f t="shared" si="108"/>
        <v>0</v>
      </c>
      <c r="Y350" s="64" t="str">
        <f t="shared" si="109"/>
        <v/>
      </c>
      <c r="Z350" s="42" t="str">
        <f t="shared" si="110"/>
        <v/>
      </c>
      <c r="AA350" s="42" t="str">
        <f t="shared" si="111"/>
        <v/>
      </c>
    </row>
    <row r="351" spans="1:27" s="7" customFormat="1" ht="14.25" customHeight="1" x14ac:dyDescent="0.3">
      <c r="A351" s="89">
        <v>330</v>
      </c>
      <c r="B351" s="60"/>
      <c r="C351" s="61"/>
      <c r="D351" s="62"/>
      <c r="E351" s="63"/>
      <c r="F351" s="51" t="str">
        <f t="shared" si="99"/>
        <v/>
      </c>
      <c r="G351" s="32"/>
      <c r="H351" s="35"/>
      <c r="I351" s="16"/>
      <c r="J351" s="15" t="str">
        <f t="shared" si="95"/>
        <v/>
      </c>
      <c r="K351" s="17" t="str">
        <f t="shared" si="100"/>
        <v/>
      </c>
      <c r="L351" s="17" t="str">
        <f t="shared" si="101"/>
        <v/>
      </c>
      <c r="M351" s="17" t="str">
        <f t="shared" si="102"/>
        <v/>
      </c>
      <c r="N351" s="19" t="str">
        <f t="shared" si="96"/>
        <v/>
      </c>
      <c r="O351" s="18" t="str">
        <f t="shared" si="97"/>
        <v/>
      </c>
      <c r="P351" s="18" t="str">
        <f t="shared" si="98"/>
        <v/>
      </c>
      <c r="Q351" s="18" t="str">
        <f t="shared" si="103"/>
        <v/>
      </c>
      <c r="R351" s="18" t="str">
        <f t="shared" si="104"/>
        <v/>
      </c>
      <c r="S351" s="18" t="str">
        <f t="shared" si="105"/>
        <v/>
      </c>
      <c r="T351" s="18" t="str">
        <f t="shared" si="106"/>
        <v/>
      </c>
      <c r="U351" s="40"/>
      <c r="V351" s="40"/>
      <c r="W351" s="38">
        <f t="shared" si="107"/>
        <v>0</v>
      </c>
      <c r="X351" s="50">
        <f t="shared" si="108"/>
        <v>0</v>
      </c>
      <c r="Y351" s="64" t="str">
        <f t="shared" si="109"/>
        <v/>
      </c>
      <c r="Z351" s="42" t="str">
        <f t="shared" si="110"/>
        <v/>
      </c>
      <c r="AA351" s="42" t="str">
        <f t="shared" si="111"/>
        <v/>
      </c>
    </row>
    <row r="352" spans="1:27" s="7" customFormat="1" ht="14.25" customHeight="1" x14ac:dyDescent="0.3">
      <c r="A352" s="89">
        <v>331</v>
      </c>
      <c r="B352" s="60"/>
      <c r="C352" s="61"/>
      <c r="D352" s="62"/>
      <c r="E352" s="63"/>
      <c r="F352" s="51" t="str">
        <f t="shared" si="99"/>
        <v/>
      </c>
      <c r="G352" s="32"/>
      <c r="H352" s="35"/>
      <c r="I352" s="16"/>
      <c r="J352" s="15" t="str">
        <f t="shared" si="95"/>
        <v/>
      </c>
      <c r="K352" s="17" t="str">
        <f t="shared" si="100"/>
        <v/>
      </c>
      <c r="L352" s="17" t="str">
        <f t="shared" si="101"/>
        <v/>
      </c>
      <c r="M352" s="17" t="str">
        <f t="shared" si="102"/>
        <v/>
      </c>
      <c r="N352" s="19" t="str">
        <f t="shared" si="96"/>
        <v/>
      </c>
      <c r="O352" s="18" t="str">
        <f t="shared" si="97"/>
        <v/>
      </c>
      <c r="P352" s="18" t="str">
        <f t="shared" si="98"/>
        <v/>
      </c>
      <c r="Q352" s="18" t="str">
        <f t="shared" si="103"/>
        <v/>
      </c>
      <c r="R352" s="18" t="str">
        <f t="shared" si="104"/>
        <v/>
      </c>
      <c r="S352" s="18" t="str">
        <f t="shared" si="105"/>
        <v/>
      </c>
      <c r="T352" s="18" t="str">
        <f t="shared" si="106"/>
        <v/>
      </c>
      <c r="U352" s="40"/>
      <c r="V352" s="40"/>
      <c r="W352" s="38">
        <f t="shared" si="107"/>
        <v>0</v>
      </c>
      <c r="X352" s="50">
        <f t="shared" si="108"/>
        <v>0</v>
      </c>
      <c r="Y352" s="64" t="str">
        <f t="shared" si="109"/>
        <v/>
      </c>
      <c r="Z352" s="42" t="str">
        <f t="shared" si="110"/>
        <v/>
      </c>
      <c r="AA352" s="42" t="str">
        <f t="shared" si="111"/>
        <v/>
      </c>
    </row>
    <row r="353" spans="1:27" s="7" customFormat="1" ht="14.25" customHeight="1" x14ac:dyDescent="0.3">
      <c r="A353" s="89">
        <v>332</v>
      </c>
      <c r="B353" s="60"/>
      <c r="C353" s="61"/>
      <c r="D353" s="62"/>
      <c r="E353" s="63"/>
      <c r="F353" s="51" t="str">
        <f t="shared" si="99"/>
        <v/>
      </c>
      <c r="G353" s="32"/>
      <c r="H353" s="35"/>
      <c r="I353" s="16"/>
      <c r="J353" s="15" t="str">
        <f t="shared" si="95"/>
        <v/>
      </c>
      <c r="K353" s="17" t="str">
        <f t="shared" si="100"/>
        <v/>
      </c>
      <c r="L353" s="17" t="str">
        <f t="shared" si="101"/>
        <v/>
      </c>
      <c r="M353" s="17" t="str">
        <f t="shared" si="102"/>
        <v/>
      </c>
      <c r="N353" s="19" t="str">
        <f t="shared" si="96"/>
        <v/>
      </c>
      <c r="O353" s="18" t="str">
        <f t="shared" si="97"/>
        <v/>
      </c>
      <c r="P353" s="18" t="str">
        <f t="shared" si="98"/>
        <v/>
      </c>
      <c r="Q353" s="18" t="str">
        <f t="shared" si="103"/>
        <v/>
      </c>
      <c r="R353" s="18" t="str">
        <f t="shared" si="104"/>
        <v/>
      </c>
      <c r="S353" s="18" t="str">
        <f t="shared" si="105"/>
        <v/>
      </c>
      <c r="T353" s="18" t="str">
        <f t="shared" si="106"/>
        <v/>
      </c>
      <c r="U353" s="40"/>
      <c r="V353" s="40"/>
      <c r="W353" s="38">
        <f t="shared" si="107"/>
        <v>0</v>
      </c>
      <c r="X353" s="50">
        <f t="shared" si="108"/>
        <v>0</v>
      </c>
      <c r="Y353" s="64" t="str">
        <f t="shared" si="109"/>
        <v/>
      </c>
      <c r="Z353" s="42" t="str">
        <f t="shared" si="110"/>
        <v/>
      </c>
      <c r="AA353" s="42" t="str">
        <f t="shared" si="111"/>
        <v/>
      </c>
    </row>
    <row r="354" spans="1:27" s="7" customFormat="1" ht="14.25" customHeight="1" x14ac:dyDescent="0.3">
      <c r="A354" s="89">
        <v>333</v>
      </c>
      <c r="B354" s="60"/>
      <c r="C354" s="61"/>
      <c r="D354" s="62"/>
      <c r="E354" s="63"/>
      <c r="F354" s="51" t="str">
        <f t="shared" si="99"/>
        <v/>
      </c>
      <c r="G354" s="32"/>
      <c r="H354" s="35"/>
      <c r="I354" s="16"/>
      <c r="J354" s="15" t="str">
        <f t="shared" si="95"/>
        <v/>
      </c>
      <c r="K354" s="17" t="str">
        <f t="shared" si="100"/>
        <v/>
      </c>
      <c r="L354" s="17" t="str">
        <f t="shared" si="101"/>
        <v/>
      </c>
      <c r="M354" s="17" t="str">
        <f t="shared" si="102"/>
        <v/>
      </c>
      <c r="N354" s="19" t="str">
        <f t="shared" si="96"/>
        <v/>
      </c>
      <c r="O354" s="18" t="str">
        <f t="shared" si="97"/>
        <v/>
      </c>
      <c r="P354" s="18" t="str">
        <f t="shared" si="98"/>
        <v/>
      </c>
      <c r="Q354" s="18" t="str">
        <f t="shared" si="103"/>
        <v/>
      </c>
      <c r="R354" s="18" t="str">
        <f t="shared" si="104"/>
        <v/>
      </c>
      <c r="S354" s="18" t="str">
        <f t="shared" si="105"/>
        <v/>
      </c>
      <c r="T354" s="18" t="str">
        <f t="shared" si="106"/>
        <v/>
      </c>
      <c r="U354" s="40"/>
      <c r="V354" s="40"/>
      <c r="W354" s="38">
        <f t="shared" si="107"/>
        <v>0</v>
      </c>
      <c r="X354" s="50">
        <f t="shared" si="108"/>
        <v>0</v>
      </c>
      <c r="Y354" s="64" t="str">
        <f t="shared" si="109"/>
        <v/>
      </c>
      <c r="Z354" s="42" t="str">
        <f t="shared" si="110"/>
        <v/>
      </c>
      <c r="AA354" s="42" t="str">
        <f t="shared" si="111"/>
        <v/>
      </c>
    </row>
    <row r="355" spans="1:27" s="7" customFormat="1" ht="14.25" customHeight="1" x14ac:dyDescent="0.3">
      <c r="A355" s="89">
        <v>334</v>
      </c>
      <c r="B355" s="60"/>
      <c r="C355" s="61"/>
      <c r="D355" s="62"/>
      <c r="E355" s="63"/>
      <c r="F355" s="51" t="str">
        <f t="shared" si="99"/>
        <v/>
      </c>
      <c r="G355" s="32"/>
      <c r="H355" s="35"/>
      <c r="I355" s="16"/>
      <c r="J355" s="15" t="str">
        <f t="shared" si="95"/>
        <v/>
      </c>
      <c r="K355" s="17" t="str">
        <f t="shared" si="100"/>
        <v/>
      </c>
      <c r="L355" s="17" t="str">
        <f t="shared" si="101"/>
        <v/>
      </c>
      <c r="M355" s="17" t="str">
        <f t="shared" si="102"/>
        <v/>
      </c>
      <c r="N355" s="19" t="str">
        <f t="shared" si="96"/>
        <v/>
      </c>
      <c r="O355" s="18" t="str">
        <f t="shared" si="97"/>
        <v/>
      </c>
      <c r="P355" s="18" t="str">
        <f t="shared" si="98"/>
        <v/>
      </c>
      <c r="Q355" s="18" t="str">
        <f t="shared" si="103"/>
        <v/>
      </c>
      <c r="R355" s="18" t="str">
        <f t="shared" si="104"/>
        <v/>
      </c>
      <c r="S355" s="18" t="str">
        <f t="shared" si="105"/>
        <v/>
      </c>
      <c r="T355" s="18" t="str">
        <f t="shared" si="106"/>
        <v/>
      </c>
      <c r="U355" s="40"/>
      <c r="V355" s="40"/>
      <c r="W355" s="38">
        <f t="shared" si="107"/>
        <v>0</v>
      </c>
      <c r="X355" s="50">
        <f t="shared" si="108"/>
        <v>0</v>
      </c>
      <c r="Y355" s="64" t="str">
        <f t="shared" si="109"/>
        <v/>
      </c>
      <c r="Z355" s="42" t="str">
        <f t="shared" si="110"/>
        <v/>
      </c>
      <c r="AA355" s="42" t="str">
        <f t="shared" si="111"/>
        <v/>
      </c>
    </row>
    <row r="356" spans="1:27" s="7" customFormat="1" ht="14.25" customHeight="1" x14ac:dyDescent="0.3">
      <c r="A356" s="89">
        <v>335</v>
      </c>
      <c r="B356" s="60"/>
      <c r="C356" s="61"/>
      <c r="D356" s="62"/>
      <c r="E356" s="63"/>
      <c r="F356" s="51" t="str">
        <f t="shared" si="99"/>
        <v/>
      </c>
      <c r="G356" s="32"/>
      <c r="H356" s="35"/>
      <c r="I356" s="16"/>
      <c r="J356" s="15" t="str">
        <f t="shared" si="95"/>
        <v/>
      </c>
      <c r="K356" s="17" t="str">
        <f t="shared" si="100"/>
        <v/>
      </c>
      <c r="L356" s="17" t="str">
        <f t="shared" si="101"/>
        <v/>
      </c>
      <c r="M356" s="17" t="str">
        <f t="shared" si="102"/>
        <v/>
      </c>
      <c r="N356" s="19" t="str">
        <f t="shared" si="96"/>
        <v/>
      </c>
      <c r="O356" s="18" t="str">
        <f t="shared" si="97"/>
        <v/>
      </c>
      <c r="P356" s="18" t="str">
        <f t="shared" si="98"/>
        <v/>
      </c>
      <c r="Q356" s="18" t="str">
        <f t="shared" si="103"/>
        <v/>
      </c>
      <c r="R356" s="18" t="str">
        <f t="shared" si="104"/>
        <v/>
      </c>
      <c r="S356" s="18" t="str">
        <f t="shared" si="105"/>
        <v/>
      </c>
      <c r="T356" s="18" t="str">
        <f t="shared" si="106"/>
        <v/>
      </c>
      <c r="U356" s="40"/>
      <c r="V356" s="40"/>
      <c r="W356" s="38">
        <f t="shared" si="107"/>
        <v>0</v>
      </c>
      <c r="X356" s="50">
        <f t="shared" si="108"/>
        <v>0</v>
      </c>
      <c r="Y356" s="64" t="str">
        <f t="shared" si="109"/>
        <v/>
      </c>
      <c r="Z356" s="42" t="str">
        <f t="shared" si="110"/>
        <v/>
      </c>
      <c r="AA356" s="42" t="str">
        <f t="shared" si="111"/>
        <v/>
      </c>
    </row>
    <row r="357" spans="1:27" s="7" customFormat="1" ht="14.25" customHeight="1" x14ac:dyDescent="0.3">
      <c r="A357" s="89">
        <v>336</v>
      </c>
      <c r="B357" s="60"/>
      <c r="C357" s="61"/>
      <c r="D357" s="62"/>
      <c r="E357" s="63"/>
      <c r="F357" s="51" t="str">
        <f t="shared" si="99"/>
        <v/>
      </c>
      <c r="G357" s="32"/>
      <c r="H357" s="35"/>
      <c r="I357" s="16"/>
      <c r="J357" s="15" t="str">
        <f t="shared" si="95"/>
        <v/>
      </c>
      <c r="K357" s="17" t="str">
        <f t="shared" si="100"/>
        <v/>
      </c>
      <c r="L357" s="17" t="str">
        <f t="shared" si="101"/>
        <v/>
      </c>
      <c r="M357" s="17" t="str">
        <f t="shared" si="102"/>
        <v/>
      </c>
      <c r="N357" s="19" t="str">
        <f t="shared" si="96"/>
        <v/>
      </c>
      <c r="O357" s="18" t="str">
        <f t="shared" si="97"/>
        <v/>
      </c>
      <c r="P357" s="18" t="str">
        <f t="shared" si="98"/>
        <v/>
      </c>
      <c r="Q357" s="18" t="str">
        <f t="shared" si="103"/>
        <v/>
      </c>
      <c r="R357" s="18" t="str">
        <f t="shared" si="104"/>
        <v/>
      </c>
      <c r="S357" s="18" t="str">
        <f t="shared" si="105"/>
        <v/>
      </c>
      <c r="T357" s="18" t="str">
        <f t="shared" si="106"/>
        <v/>
      </c>
      <c r="U357" s="40"/>
      <c r="V357" s="40"/>
      <c r="W357" s="38">
        <f t="shared" si="107"/>
        <v>0</v>
      </c>
      <c r="X357" s="50">
        <f t="shared" si="108"/>
        <v>0</v>
      </c>
      <c r="Y357" s="64" t="str">
        <f t="shared" si="109"/>
        <v/>
      </c>
      <c r="Z357" s="42" t="str">
        <f t="shared" si="110"/>
        <v/>
      </c>
      <c r="AA357" s="42" t="str">
        <f t="shared" si="111"/>
        <v/>
      </c>
    </row>
    <row r="358" spans="1:27" s="7" customFormat="1" ht="14.25" customHeight="1" x14ac:dyDescent="0.3">
      <c r="A358" s="89">
        <v>337</v>
      </c>
      <c r="B358" s="60"/>
      <c r="C358" s="61"/>
      <c r="D358" s="62"/>
      <c r="E358" s="63"/>
      <c r="F358" s="51" t="str">
        <f t="shared" si="99"/>
        <v/>
      </c>
      <c r="G358" s="32"/>
      <c r="H358" s="35"/>
      <c r="I358" s="16"/>
      <c r="J358" s="15" t="str">
        <f t="shared" si="95"/>
        <v/>
      </c>
      <c r="K358" s="17" t="str">
        <f t="shared" si="100"/>
        <v/>
      </c>
      <c r="L358" s="17" t="str">
        <f t="shared" si="101"/>
        <v/>
      </c>
      <c r="M358" s="17" t="str">
        <f t="shared" si="102"/>
        <v/>
      </c>
      <c r="N358" s="19" t="str">
        <f t="shared" si="96"/>
        <v/>
      </c>
      <c r="O358" s="18" t="str">
        <f t="shared" si="97"/>
        <v/>
      </c>
      <c r="P358" s="18" t="str">
        <f t="shared" si="98"/>
        <v/>
      </c>
      <c r="Q358" s="18" t="str">
        <f t="shared" si="103"/>
        <v/>
      </c>
      <c r="R358" s="18" t="str">
        <f t="shared" si="104"/>
        <v/>
      </c>
      <c r="S358" s="18" t="str">
        <f t="shared" si="105"/>
        <v/>
      </c>
      <c r="T358" s="18" t="str">
        <f t="shared" si="106"/>
        <v/>
      </c>
      <c r="U358" s="40"/>
      <c r="V358" s="40"/>
      <c r="W358" s="38">
        <f t="shared" si="107"/>
        <v>0</v>
      </c>
      <c r="X358" s="50">
        <f t="shared" si="108"/>
        <v>0</v>
      </c>
      <c r="Y358" s="64" t="str">
        <f t="shared" si="109"/>
        <v/>
      </c>
      <c r="Z358" s="42" t="str">
        <f t="shared" si="110"/>
        <v/>
      </c>
      <c r="AA358" s="42" t="str">
        <f t="shared" si="111"/>
        <v/>
      </c>
    </row>
    <row r="359" spans="1:27" s="7" customFormat="1" ht="14.25" customHeight="1" x14ac:dyDescent="0.3">
      <c r="A359" s="89">
        <v>338</v>
      </c>
      <c r="B359" s="60"/>
      <c r="C359" s="61"/>
      <c r="D359" s="62"/>
      <c r="E359" s="63"/>
      <c r="F359" s="51" t="str">
        <f t="shared" si="99"/>
        <v/>
      </c>
      <c r="G359" s="32"/>
      <c r="H359" s="35"/>
      <c r="I359" s="16"/>
      <c r="J359" s="15" t="str">
        <f t="shared" si="95"/>
        <v/>
      </c>
      <c r="K359" s="17" t="str">
        <f t="shared" si="100"/>
        <v/>
      </c>
      <c r="L359" s="17" t="str">
        <f t="shared" si="101"/>
        <v/>
      </c>
      <c r="M359" s="17" t="str">
        <f t="shared" si="102"/>
        <v/>
      </c>
      <c r="N359" s="19" t="str">
        <f t="shared" si="96"/>
        <v/>
      </c>
      <c r="O359" s="18" t="str">
        <f t="shared" si="97"/>
        <v/>
      </c>
      <c r="P359" s="18" t="str">
        <f t="shared" si="98"/>
        <v/>
      </c>
      <c r="Q359" s="18" t="str">
        <f t="shared" si="103"/>
        <v/>
      </c>
      <c r="R359" s="18" t="str">
        <f t="shared" si="104"/>
        <v/>
      </c>
      <c r="S359" s="18" t="str">
        <f t="shared" si="105"/>
        <v/>
      </c>
      <c r="T359" s="18" t="str">
        <f t="shared" si="106"/>
        <v/>
      </c>
      <c r="U359" s="40"/>
      <c r="V359" s="40"/>
      <c r="W359" s="38">
        <f t="shared" si="107"/>
        <v>0</v>
      </c>
      <c r="X359" s="50">
        <f t="shared" si="108"/>
        <v>0</v>
      </c>
      <c r="Y359" s="64" t="str">
        <f t="shared" si="109"/>
        <v/>
      </c>
      <c r="Z359" s="42" t="str">
        <f t="shared" si="110"/>
        <v/>
      </c>
      <c r="AA359" s="42" t="str">
        <f t="shared" si="111"/>
        <v/>
      </c>
    </row>
    <row r="360" spans="1:27" s="7" customFormat="1" ht="14.25" customHeight="1" x14ac:dyDescent="0.3">
      <c r="A360" s="89">
        <v>339</v>
      </c>
      <c r="B360" s="60"/>
      <c r="C360" s="61"/>
      <c r="D360" s="62"/>
      <c r="E360" s="63"/>
      <c r="F360" s="51" t="str">
        <f t="shared" si="99"/>
        <v/>
      </c>
      <c r="G360" s="32"/>
      <c r="H360" s="35"/>
      <c r="I360" s="16"/>
      <c r="J360" s="15" t="str">
        <f t="shared" si="95"/>
        <v/>
      </c>
      <c r="K360" s="17" t="str">
        <f t="shared" si="100"/>
        <v/>
      </c>
      <c r="L360" s="17" t="str">
        <f t="shared" si="101"/>
        <v/>
      </c>
      <c r="M360" s="17" t="str">
        <f t="shared" si="102"/>
        <v/>
      </c>
      <c r="N360" s="19" t="str">
        <f t="shared" si="96"/>
        <v/>
      </c>
      <c r="O360" s="18" t="str">
        <f t="shared" si="97"/>
        <v/>
      </c>
      <c r="P360" s="18" t="str">
        <f t="shared" si="98"/>
        <v/>
      </c>
      <c r="Q360" s="18" t="str">
        <f t="shared" si="103"/>
        <v/>
      </c>
      <c r="R360" s="18" t="str">
        <f t="shared" si="104"/>
        <v/>
      </c>
      <c r="S360" s="18" t="str">
        <f t="shared" si="105"/>
        <v/>
      </c>
      <c r="T360" s="18" t="str">
        <f t="shared" si="106"/>
        <v/>
      </c>
      <c r="U360" s="40"/>
      <c r="V360" s="40"/>
      <c r="W360" s="38">
        <f t="shared" si="107"/>
        <v>0</v>
      </c>
      <c r="X360" s="50">
        <f t="shared" si="108"/>
        <v>0</v>
      </c>
      <c r="Y360" s="64" t="str">
        <f t="shared" si="109"/>
        <v/>
      </c>
      <c r="Z360" s="42" t="str">
        <f t="shared" si="110"/>
        <v/>
      </c>
      <c r="AA360" s="42" t="str">
        <f t="shared" si="111"/>
        <v/>
      </c>
    </row>
    <row r="361" spans="1:27" s="7" customFormat="1" ht="14.25" customHeight="1" x14ac:dyDescent="0.3">
      <c r="A361" s="89">
        <v>340</v>
      </c>
      <c r="B361" s="60"/>
      <c r="C361" s="61"/>
      <c r="D361" s="62"/>
      <c r="E361" s="63"/>
      <c r="F361" s="51" t="str">
        <f t="shared" si="99"/>
        <v/>
      </c>
      <c r="G361" s="32"/>
      <c r="H361" s="35"/>
      <c r="I361" s="16"/>
      <c r="J361" s="15" t="str">
        <f t="shared" si="95"/>
        <v/>
      </c>
      <c r="K361" s="17" t="str">
        <f t="shared" si="100"/>
        <v/>
      </c>
      <c r="L361" s="17" t="str">
        <f t="shared" si="101"/>
        <v/>
      </c>
      <c r="M361" s="17" t="str">
        <f t="shared" si="102"/>
        <v/>
      </c>
      <c r="N361" s="19" t="str">
        <f t="shared" si="96"/>
        <v/>
      </c>
      <c r="O361" s="18" t="str">
        <f t="shared" si="97"/>
        <v/>
      </c>
      <c r="P361" s="18" t="str">
        <f t="shared" si="98"/>
        <v/>
      </c>
      <c r="Q361" s="18" t="str">
        <f t="shared" si="103"/>
        <v/>
      </c>
      <c r="R361" s="18" t="str">
        <f t="shared" si="104"/>
        <v/>
      </c>
      <c r="S361" s="18" t="str">
        <f t="shared" si="105"/>
        <v/>
      </c>
      <c r="T361" s="18" t="str">
        <f t="shared" si="106"/>
        <v/>
      </c>
      <c r="U361" s="40"/>
      <c r="V361" s="40"/>
      <c r="W361" s="38">
        <f t="shared" si="107"/>
        <v>0</v>
      </c>
      <c r="X361" s="50">
        <f t="shared" si="108"/>
        <v>0</v>
      </c>
      <c r="Y361" s="64" t="str">
        <f t="shared" si="109"/>
        <v/>
      </c>
      <c r="Z361" s="42" t="str">
        <f t="shared" si="110"/>
        <v/>
      </c>
      <c r="AA361" s="42" t="str">
        <f t="shared" si="111"/>
        <v/>
      </c>
    </row>
    <row r="362" spans="1:27" s="7" customFormat="1" ht="14.25" customHeight="1" x14ac:dyDescent="0.3">
      <c r="A362" s="89">
        <v>341</v>
      </c>
      <c r="B362" s="60"/>
      <c r="C362" s="61"/>
      <c r="D362" s="62"/>
      <c r="E362" s="63"/>
      <c r="F362" s="51" t="str">
        <f t="shared" si="99"/>
        <v/>
      </c>
      <c r="G362" s="32"/>
      <c r="H362" s="35"/>
      <c r="I362" s="16"/>
      <c r="J362" s="15" t="str">
        <f t="shared" si="95"/>
        <v/>
      </c>
      <c r="K362" s="17" t="str">
        <f t="shared" si="100"/>
        <v/>
      </c>
      <c r="L362" s="17" t="str">
        <f t="shared" si="101"/>
        <v/>
      </c>
      <c r="M362" s="17" t="str">
        <f t="shared" si="102"/>
        <v/>
      </c>
      <c r="N362" s="19" t="str">
        <f t="shared" si="96"/>
        <v/>
      </c>
      <c r="O362" s="18" t="str">
        <f t="shared" si="97"/>
        <v/>
      </c>
      <c r="P362" s="18" t="str">
        <f t="shared" si="98"/>
        <v/>
      </c>
      <c r="Q362" s="18" t="str">
        <f t="shared" si="103"/>
        <v/>
      </c>
      <c r="R362" s="18" t="str">
        <f t="shared" si="104"/>
        <v/>
      </c>
      <c r="S362" s="18" t="str">
        <f t="shared" si="105"/>
        <v/>
      </c>
      <c r="T362" s="18" t="str">
        <f t="shared" si="106"/>
        <v/>
      </c>
      <c r="U362" s="40"/>
      <c r="V362" s="40"/>
      <c r="W362" s="38">
        <f t="shared" si="107"/>
        <v>0</v>
      </c>
      <c r="X362" s="50">
        <f t="shared" si="108"/>
        <v>0</v>
      </c>
      <c r="Y362" s="64" t="str">
        <f t="shared" si="109"/>
        <v/>
      </c>
      <c r="Z362" s="42" t="str">
        <f t="shared" si="110"/>
        <v/>
      </c>
      <c r="AA362" s="42" t="str">
        <f t="shared" si="111"/>
        <v/>
      </c>
    </row>
    <row r="363" spans="1:27" s="7" customFormat="1" ht="14.25" customHeight="1" x14ac:dyDescent="0.3">
      <c r="A363" s="89">
        <v>342</v>
      </c>
      <c r="B363" s="60"/>
      <c r="C363" s="61"/>
      <c r="D363" s="62"/>
      <c r="E363" s="63"/>
      <c r="F363" s="51" t="str">
        <f t="shared" si="99"/>
        <v/>
      </c>
      <c r="G363" s="32"/>
      <c r="H363" s="35"/>
      <c r="I363" s="16"/>
      <c r="J363" s="15" t="str">
        <f t="shared" si="95"/>
        <v/>
      </c>
      <c r="K363" s="17" t="str">
        <f t="shared" si="100"/>
        <v/>
      </c>
      <c r="L363" s="17" t="str">
        <f t="shared" si="101"/>
        <v/>
      </c>
      <c r="M363" s="17" t="str">
        <f t="shared" si="102"/>
        <v/>
      </c>
      <c r="N363" s="19" t="str">
        <f t="shared" si="96"/>
        <v/>
      </c>
      <c r="O363" s="18" t="str">
        <f t="shared" si="97"/>
        <v/>
      </c>
      <c r="P363" s="18" t="str">
        <f t="shared" si="98"/>
        <v/>
      </c>
      <c r="Q363" s="18" t="str">
        <f t="shared" si="103"/>
        <v/>
      </c>
      <c r="R363" s="18" t="str">
        <f t="shared" si="104"/>
        <v/>
      </c>
      <c r="S363" s="18" t="str">
        <f t="shared" si="105"/>
        <v/>
      </c>
      <c r="T363" s="18" t="str">
        <f t="shared" si="106"/>
        <v/>
      </c>
      <c r="U363" s="40"/>
      <c r="V363" s="40"/>
      <c r="W363" s="38">
        <f t="shared" si="107"/>
        <v>0</v>
      </c>
      <c r="X363" s="50">
        <f t="shared" si="108"/>
        <v>0</v>
      </c>
      <c r="Y363" s="64" t="str">
        <f t="shared" si="109"/>
        <v/>
      </c>
      <c r="Z363" s="42" t="str">
        <f t="shared" si="110"/>
        <v/>
      </c>
      <c r="AA363" s="42" t="str">
        <f t="shared" si="111"/>
        <v/>
      </c>
    </row>
    <row r="364" spans="1:27" s="7" customFormat="1" ht="14.25" customHeight="1" x14ac:dyDescent="0.3">
      <c r="A364" s="89">
        <v>343</v>
      </c>
      <c r="B364" s="60"/>
      <c r="C364" s="61"/>
      <c r="D364" s="62"/>
      <c r="E364" s="63"/>
      <c r="F364" s="51" t="str">
        <f t="shared" si="99"/>
        <v/>
      </c>
      <c r="G364" s="32"/>
      <c r="H364" s="35"/>
      <c r="I364" s="16"/>
      <c r="J364" s="15" t="str">
        <f t="shared" si="95"/>
        <v/>
      </c>
      <c r="K364" s="17" t="str">
        <f t="shared" si="100"/>
        <v/>
      </c>
      <c r="L364" s="17" t="str">
        <f t="shared" si="101"/>
        <v/>
      </c>
      <c r="M364" s="17" t="str">
        <f t="shared" si="102"/>
        <v/>
      </c>
      <c r="N364" s="19" t="str">
        <f t="shared" si="96"/>
        <v/>
      </c>
      <c r="O364" s="18" t="str">
        <f t="shared" si="97"/>
        <v/>
      </c>
      <c r="P364" s="18" t="str">
        <f t="shared" si="98"/>
        <v/>
      </c>
      <c r="Q364" s="18" t="str">
        <f t="shared" si="103"/>
        <v/>
      </c>
      <c r="R364" s="18" t="str">
        <f t="shared" si="104"/>
        <v/>
      </c>
      <c r="S364" s="18" t="str">
        <f t="shared" si="105"/>
        <v/>
      </c>
      <c r="T364" s="18" t="str">
        <f t="shared" si="106"/>
        <v/>
      </c>
      <c r="U364" s="40"/>
      <c r="V364" s="40"/>
      <c r="W364" s="38">
        <f t="shared" si="107"/>
        <v>0</v>
      </c>
      <c r="X364" s="50">
        <f t="shared" si="108"/>
        <v>0</v>
      </c>
      <c r="Y364" s="64" t="str">
        <f t="shared" si="109"/>
        <v/>
      </c>
      <c r="Z364" s="42" t="str">
        <f t="shared" si="110"/>
        <v/>
      </c>
      <c r="AA364" s="42" t="str">
        <f t="shared" si="111"/>
        <v/>
      </c>
    </row>
    <row r="365" spans="1:27" s="7" customFormat="1" ht="14.25" customHeight="1" x14ac:dyDescent="0.3">
      <c r="A365" s="89">
        <v>344</v>
      </c>
      <c r="B365" s="60"/>
      <c r="C365" s="61"/>
      <c r="D365" s="62"/>
      <c r="E365" s="63"/>
      <c r="F365" s="51" t="str">
        <f t="shared" si="99"/>
        <v/>
      </c>
      <c r="G365" s="32"/>
      <c r="H365" s="35"/>
      <c r="I365" s="16"/>
      <c r="J365" s="15" t="str">
        <f t="shared" si="95"/>
        <v/>
      </c>
      <c r="K365" s="17" t="str">
        <f t="shared" si="100"/>
        <v/>
      </c>
      <c r="L365" s="17" t="str">
        <f t="shared" si="101"/>
        <v/>
      </c>
      <c r="M365" s="17" t="str">
        <f t="shared" si="102"/>
        <v/>
      </c>
      <c r="N365" s="19" t="str">
        <f t="shared" si="96"/>
        <v/>
      </c>
      <c r="O365" s="18" t="str">
        <f t="shared" si="97"/>
        <v/>
      </c>
      <c r="P365" s="18" t="str">
        <f t="shared" si="98"/>
        <v/>
      </c>
      <c r="Q365" s="18" t="str">
        <f t="shared" si="103"/>
        <v/>
      </c>
      <c r="R365" s="18" t="str">
        <f t="shared" si="104"/>
        <v/>
      </c>
      <c r="S365" s="18" t="str">
        <f t="shared" si="105"/>
        <v/>
      </c>
      <c r="T365" s="18" t="str">
        <f t="shared" si="106"/>
        <v/>
      </c>
      <c r="U365" s="40"/>
      <c r="V365" s="40"/>
      <c r="W365" s="38">
        <f t="shared" si="107"/>
        <v>0</v>
      </c>
      <c r="X365" s="50">
        <f t="shared" si="108"/>
        <v>0</v>
      </c>
      <c r="Y365" s="64" t="str">
        <f t="shared" si="109"/>
        <v/>
      </c>
      <c r="Z365" s="42" t="str">
        <f t="shared" si="110"/>
        <v/>
      </c>
      <c r="AA365" s="42" t="str">
        <f t="shared" si="111"/>
        <v/>
      </c>
    </row>
    <row r="366" spans="1:27" s="7" customFormat="1" ht="14.25" customHeight="1" x14ac:dyDescent="0.3">
      <c r="A366" s="89">
        <v>345</v>
      </c>
      <c r="B366" s="60"/>
      <c r="C366" s="61"/>
      <c r="D366" s="62"/>
      <c r="E366" s="63"/>
      <c r="F366" s="51" t="str">
        <f t="shared" si="99"/>
        <v/>
      </c>
      <c r="G366" s="32"/>
      <c r="H366" s="35"/>
      <c r="I366" s="16"/>
      <c r="J366" s="15" t="str">
        <f t="shared" si="95"/>
        <v/>
      </c>
      <c r="K366" s="17" t="str">
        <f t="shared" si="100"/>
        <v/>
      </c>
      <c r="L366" s="17" t="str">
        <f t="shared" si="101"/>
        <v/>
      </c>
      <c r="M366" s="17" t="str">
        <f t="shared" si="102"/>
        <v/>
      </c>
      <c r="N366" s="19" t="str">
        <f t="shared" si="96"/>
        <v/>
      </c>
      <c r="O366" s="18" t="str">
        <f t="shared" si="97"/>
        <v/>
      </c>
      <c r="P366" s="18" t="str">
        <f t="shared" si="98"/>
        <v/>
      </c>
      <c r="Q366" s="18" t="str">
        <f t="shared" si="103"/>
        <v/>
      </c>
      <c r="R366" s="18" t="str">
        <f t="shared" si="104"/>
        <v/>
      </c>
      <c r="S366" s="18" t="str">
        <f t="shared" si="105"/>
        <v/>
      </c>
      <c r="T366" s="18" t="str">
        <f t="shared" si="106"/>
        <v/>
      </c>
      <c r="U366" s="40"/>
      <c r="V366" s="40"/>
      <c r="W366" s="38">
        <f t="shared" si="107"/>
        <v>0</v>
      </c>
      <c r="X366" s="50">
        <f t="shared" si="108"/>
        <v>0</v>
      </c>
      <c r="Y366" s="64" t="str">
        <f t="shared" si="109"/>
        <v/>
      </c>
      <c r="Z366" s="42" t="str">
        <f t="shared" si="110"/>
        <v/>
      </c>
      <c r="AA366" s="42" t="str">
        <f t="shared" si="111"/>
        <v/>
      </c>
    </row>
    <row r="367" spans="1:27" s="7" customFormat="1" ht="14.25" customHeight="1" x14ac:dyDescent="0.3">
      <c r="A367" s="89">
        <v>346</v>
      </c>
      <c r="B367" s="60"/>
      <c r="C367" s="61"/>
      <c r="D367" s="62"/>
      <c r="E367" s="63"/>
      <c r="F367" s="51" t="str">
        <f t="shared" si="99"/>
        <v/>
      </c>
      <c r="G367" s="32"/>
      <c r="H367" s="35"/>
      <c r="I367" s="16"/>
      <c r="J367" s="15" t="str">
        <f t="shared" si="95"/>
        <v/>
      </c>
      <c r="K367" s="17" t="str">
        <f t="shared" si="100"/>
        <v/>
      </c>
      <c r="L367" s="17" t="str">
        <f t="shared" si="101"/>
        <v/>
      </c>
      <c r="M367" s="17" t="str">
        <f t="shared" si="102"/>
        <v/>
      </c>
      <c r="N367" s="19" t="str">
        <f t="shared" si="96"/>
        <v/>
      </c>
      <c r="O367" s="18" t="str">
        <f t="shared" si="97"/>
        <v/>
      </c>
      <c r="P367" s="18" t="str">
        <f t="shared" si="98"/>
        <v/>
      </c>
      <c r="Q367" s="18" t="str">
        <f t="shared" si="103"/>
        <v/>
      </c>
      <c r="R367" s="18" t="str">
        <f t="shared" si="104"/>
        <v/>
      </c>
      <c r="S367" s="18" t="str">
        <f t="shared" si="105"/>
        <v/>
      </c>
      <c r="T367" s="18" t="str">
        <f t="shared" si="106"/>
        <v/>
      </c>
      <c r="U367" s="40"/>
      <c r="V367" s="40"/>
      <c r="W367" s="38">
        <f t="shared" si="107"/>
        <v>0</v>
      </c>
      <c r="X367" s="50">
        <f t="shared" si="108"/>
        <v>0</v>
      </c>
      <c r="Y367" s="64" t="str">
        <f t="shared" si="109"/>
        <v/>
      </c>
      <c r="Z367" s="42" t="str">
        <f t="shared" si="110"/>
        <v/>
      </c>
      <c r="AA367" s="42" t="str">
        <f t="shared" si="111"/>
        <v/>
      </c>
    </row>
    <row r="368" spans="1:27" s="7" customFormat="1" ht="14.25" customHeight="1" x14ac:dyDescent="0.3">
      <c r="A368" s="89">
        <v>347</v>
      </c>
      <c r="B368" s="60"/>
      <c r="C368" s="61"/>
      <c r="D368" s="62"/>
      <c r="E368" s="63"/>
      <c r="F368" s="51" t="str">
        <f t="shared" si="99"/>
        <v/>
      </c>
      <c r="G368" s="32"/>
      <c r="H368" s="35"/>
      <c r="I368" s="16"/>
      <c r="J368" s="15" t="str">
        <f t="shared" si="95"/>
        <v/>
      </c>
      <c r="K368" s="17" t="str">
        <f t="shared" si="100"/>
        <v/>
      </c>
      <c r="L368" s="17" t="str">
        <f t="shared" si="101"/>
        <v/>
      </c>
      <c r="M368" s="17" t="str">
        <f t="shared" si="102"/>
        <v/>
      </c>
      <c r="N368" s="19" t="str">
        <f t="shared" si="96"/>
        <v/>
      </c>
      <c r="O368" s="18" t="str">
        <f t="shared" si="97"/>
        <v/>
      </c>
      <c r="P368" s="18" t="str">
        <f t="shared" si="98"/>
        <v/>
      </c>
      <c r="Q368" s="18" t="str">
        <f t="shared" si="103"/>
        <v/>
      </c>
      <c r="R368" s="18" t="str">
        <f t="shared" si="104"/>
        <v/>
      </c>
      <c r="S368" s="18" t="str">
        <f t="shared" si="105"/>
        <v/>
      </c>
      <c r="T368" s="18" t="str">
        <f t="shared" si="106"/>
        <v/>
      </c>
      <c r="U368" s="40"/>
      <c r="V368" s="40"/>
      <c r="W368" s="38">
        <f t="shared" si="107"/>
        <v>0</v>
      </c>
      <c r="X368" s="50">
        <f t="shared" si="108"/>
        <v>0</v>
      </c>
      <c r="Y368" s="64" t="str">
        <f t="shared" si="109"/>
        <v/>
      </c>
      <c r="Z368" s="42" t="str">
        <f t="shared" si="110"/>
        <v/>
      </c>
      <c r="AA368" s="42" t="str">
        <f t="shared" si="111"/>
        <v/>
      </c>
    </row>
    <row r="369" spans="1:27" s="7" customFormat="1" ht="14.25" customHeight="1" x14ac:dyDescent="0.3">
      <c r="A369" s="89">
        <v>348</v>
      </c>
      <c r="B369" s="60"/>
      <c r="C369" s="61"/>
      <c r="D369" s="62"/>
      <c r="E369" s="63"/>
      <c r="F369" s="51" t="str">
        <f t="shared" si="99"/>
        <v/>
      </c>
      <c r="G369" s="32"/>
      <c r="H369" s="35"/>
      <c r="I369" s="16"/>
      <c r="J369" s="15" t="str">
        <f t="shared" si="95"/>
        <v/>
      </c>
      <c r="K369" s="17" t="str">
        <f t="shared" si="100"/>
        <v/>
      </c>
      <c r="L369" s="17" t="str">
        <f t="shared" si="101"/>
        <v/>
      </c>
      <c r="M369" s="17" t="str">
        <f t="shared" si="102"/>
        <v/>
      </c>
      <c r="N369" s="19" t="str">
        <f t="shared" si="96"/>
        <v/>
      </c>
      <c r="O369" s="18" t="str">
        <f t="shared" si="97"/>
        <v/>
      </c>
      <c r="P369" s="18" t="str">
        <f t="shared" si="98"/>
        <v/>
      </c>
      <c r="Q369" s="18" t="str">
        <f t="shared" si="103"/>
        <v/>
      </c>
      <c r="R369" s="18" t="str">
        <f t="shared" si="104"/>
        <v/>
      </c>
      <c r="S369" s="18" t="str">
        <f t="shared" si="105"/>
        <v/>
      </c>
      <c r="T369" s="18" t="str">
        <f t="shared" si="106"/>
        <v/>
      </c>
      <c r="U369" s="40"/>
      <c r="V369" s="40"/>
      <c r="W369" s="38">
        <f t="shared" si="107"/>
        <v>0</v>
      </c>
      <c r="X369" s="50">
        <f t="shared" si="108"/>
        <v>0</v>
      </c>
      <c r="Y369" s="64" t="str">
        <f t="shared" si="109"/>
        <v/>
      </c>
      <c r="Z369" s="42" t="str">
        <f t="shared" si="110"/>
        <v/>
      </c>
      <c r="AA369" s="42" t="str">
        <f t="shared" si="111"/>
        <v/>
      </c>
    </row>
    <row r="370" spans="1:27" s="7" customFormat="1" ht="14.25" customHeight="1" x14ac:dyDescent="0.3">
      <c r="A370" s="89">
        <v>349</v>
      </c>
      <c r="B370" s="60"/>
      <c r="C370" s="61"/>
      <c r="D370" s="62"/>
      <c r="E370" s="63"/>
      <c r="F370" s="51" t="str">
        <f t="shared" si="99"/>
        <v/>
      </c>
      <c r="G370" s="32"/>
      <c r="H370" s="35"/>
      <c r="I370" s="16"/>
      <c r="J370" s="15" t="str">
        <f t="shared" si="95"/>
        <v/>
      </c>
      <c r="K370" s="17" t="str">
        <f t="shared" si="100"/>
        <v/>
      </c>
      <c r="L370" s="17" t="str">
        <f t="shared" si="101"/>
        <v/>
      </c>
      <c r="M370" s="17" t="str">
        <f t="shared" si="102"/>
        <v/>
      </c>
      <c r="N370" s="19" t="str">
        <f t="shared" si="96"/>
        <v/>
      </c>
      <c r="O370" s="18" t="str">
        <f t="shared" si="97"/>
        <v/>
      </c>
      <c r="P370" s="18" t="str">
        <f t="shared" si="98"/>
        <v/>
      </c>
      <c r="Q370" s="18" t="str">
        <f t="shared" si="103"/>
        <v/>
      </c>
      <c r="R370" s="18" t="str">
        <f t="shared" si="104"/>
        <v/>
      </c>
      <c r="S370" s="18" t="str">
        <f t="shared" si="105"/>
        <v/>
      </c>
      <c r="T370" s="18" t="str">
        <f t="shared" si="106"/>
        <v/>
      </c>
      <c r="U370" s="40"/>
      <c r="V370" s="40"/>
      <c r="W370" s="38">
        <f t="shared" si="107"/>
        <v>0</v>
      </c>
      <c r="X370" s="50">
        <f t="shared" si="108"/>
        <v>0</v>
      </c>
      <c r="Y370" s="64" t="str">
        <f t="shared" si="109"/>
        <v/>
      </c>
      <c r="Z370" s="42" t="str">
        <f t="shared" si="110"/>
        <v/>
      </c>
      <c r="AA370" s="42" t="str">
        <f t="shared" si="111"/>
        <v/>
      </c>
    </row>
    <row r="371" spans="1:27" s="7" customFormat="1" ht="14.25" customHeight="1" x14ac:dyDescent="0.3">
      <c r="A371" s="89">
        <v>350</v>
      </c>
      <c r="B371" s="60"/>
      <c r="C371" s="61"/>
      <c r="D371" s="62"/>
      <c r="E371" s="63"/>
      <c r="F371" s="51" t="str">
        <f t="shared" si="99"/>
        <v/>
      </c>
      <c r="G371" s="32"/>
      <c r="H371" s="35"/>
      <c r="I371" s="16"/>
      <c r="J371" s="15" t="str">
        <f t="shared" si="95"/>
        <v/>
      </c>
      <c r="K371" s="17" t="str">
        <f t="shared" si="100"/>
        <v/>
      </c>
      <c r="L371" s="17" t="str">
        <f t="shared" si="101"/>
        <v/>
      </c>
      <c r="M371" s="17" t="str">
        <f t="shared" si="102"/>
        <v/>
      </c>
      <c r="N371" s="19" t="str">
        <f t="shared" si="96"/>
        <v/>
      </c>
      <c r="O371" s="18" t="str">
        <f t="shared" si="97"/>
        <v/>
      </c>
      <c r="P371" s="18" t="str">
        <f t="shared" si="98"/>
        <v/>
      </c>
      <c r="Q371" s="18" t="str">
        <f t="shared" si="103"/>
        <v/>
      </c>
      <c r="R371" s="18" t="str">
        <f t="shared" si="104"/>
        <v/>
      </c>
      <c r="S371" s="18" t="str">
        <f t="shared" si="105"/>
        <v/>
      </c>
      <c r="T371" s="18" t="str">
        <f t="shared" si="106"/>
        <v/>
      </c>
      <c r="U371" s="40"/>
      <c r="V371" s="40"/>
      <c r="W371" s="38">
        <f t="shared" si="107"/>
        <v>0</v>
      </c>
      <c r="X371" s="50">
        <f t="shared" si="108"/>
        <v>0</v>
      </c>
      <c r="Y371" s="64" t="str">
        <f t="shared" si="109"/>
        <v/>
      </c>
      <c r="Z371" s="42" t="str">
        <f t="shared" si="110"/>
        <v/>
      </c>
      <c r="AA371" s="42" t="str">
        <f t="shared" si="111"/>
        <v/>
      </c>
    </row>
    <row r="372" spans="1:27" s="7" customFormat="1" ht="14.25" customHeight="1" x14ac:dyDescent="0.3">
      <c r="A372" s="89">
        <v>351</v>
      </c>
      <c r="B372" s="60"/>
      <c r="C372" s="61"/>
      <c r="D372" s="62"/>
      <c r="E372" s="63"/>
      <c r="F372" s="51" t="str">
        <f t="shared" si="99"/>
        <v/>
      </c>
      <c r="G372" s="32"/>
      <c r="H372" s="35"/>
      <c r="I372" s="16"/>
      <c r="J372" s="15" t="str">
        <f t="shared" si="95"/>
        <v/>
      </c>
      <c r="K372" s="17" t="str">
        <f t="shared" si="100"/>
        <v/>
      </c>
      <c r="L372" s="17" t="str">
        <f t="shared" si="101"/>
        <v/>
      </c>
      <c r="M372" s="17" t="str">
        <f t="shared" si="102"/>
        <v/>
      </c>
      <c r="N372" s="19" t="str">
        <f t="shared" si="96"/>
        <v/>
      </c>
      <c r="O372" s="18" t="str">
        <f t="shared" si="97"/>
        <v/>
      </c>
      <c r="P372" s="18" t="str">
        <f t="shared" si="98"/>
        <v/>
      </c>
      <c r="Q372" s="18" t="str">
        <f t="shared" si="103"/>
        <v/>
      </c>
      <c r="R372" s="18" t="str">
        <f t="shared" si="104"/>
        <v/>
      </c>
      <c r="S372" s="18" t="str">
        <f t="shared" si="105"/>
        <v/>
      </c>
      <c r="T372" s="18" t="str">
        <f t="shared" si="106"/>
        <v/>
      </c>
      <c r="U372" s="40"/>
      <c r="V372" s="40"/>
      <c r="W372" s="38">
        <f t="shared" si="107"/>
        <v>0</v>
      </c>
      <c r="X372" s="50">
        <f t="shared" si="108"/>
        <v>0</v>
      </c>
      <c r="Y372" s="64" t="str">
        <f t="shared" si="109"/>
        <v/>
      </c>
      <c r="Z372" s="42" t="str">
        <f t="shared" si="110"/>
        <v/>
      </c>
      <c r="AA372" s="42" t="str">
        <f t="shared" si="111"/>
        <v/>
      </c>
    </row>
    <row r="373" spans="1:27" s="7" customFormat="1" ht="14.25" customHeight="1" x14ac:dyDescent="0.3">
      <c r="A373" s="89">
        <v>352</v>
      </c>
      <c r="B373" s="60"/>
      <c r="C373" s="61"/>
      <c r="D373" s="62"/>
      <c r="E373" s="63"/>
      <c r="F373" s="51" t="str">
        <f t="shared" si="99"/>
        <v/>
      </c>
      <c r="G373" s="32"/>
      <c r="H373" s="35"/>
      <c r="I373" s="16"/>
      <c r="J373" s="15" t="str">
        <f t="shared" si="95"/>
        <v/>
      </c>
      <c r="K373" s="17" t="str">
        <f t="shared" si="100"/>
        <v/>
      </c>
      <c r="L373" s="17" t="str">
        <f t="shared" si="101"/>
        <v/>
      </c>
      <c r="M373" s="17" t="str">
        <f t="shared" si="102"/>
        <v/>
      </c>
      <c r="N373" s="19" t="str">
        <f t="shared" si="96"/>
        <v/>
      </c>
      <c r="O373" s="18" t="str">
        <f t="shared" si="97"/>
        <v/>
      </c>
      <c r="P373" s="18" t="str">
        <f t="shared" si="98"/>
        <v/>
      </c>
      <c r="Q373" s="18" t="str">
        <f t="shared" si="103"/>
        <v/>
      </c>
      <c r="R373" s="18" t="str">
        <f t="shared" si="104"/>
        <v/>
      </c>
      <c r="S373" s="18" t="str">
        <f t="shared" si="105"/>
        <v/>
      </c>
      <c r="T373" s="18" t="str">
        <f t="shared" si="106"/>
        <v/>
      </c>
      <c r="U373" s="40"/>
      <c r="V373" s="40"/>
      <c r="W373" s="38">
        <f t="shared" si="107"/>
        <v>0</v>
      </c>
      <c r="X373" s="50">
        <f t="shared" si="108"/>
        <v>0</v>
      </c>
      <c r="Y373" s="64" t="str">
        <f t="shared" si="109"/>
        <v/>
      </c>
      <c r="Z373" s="42" t="str">
        <f t="shared" si="110"/>
        <v/>
      </c>
      <c r="AA373" s="42" t="str">
        <f t="shared" si="111"/>
        <v/>
      </c>
    </row>
    <row r="374" spans="1:27" s="7" customFormat="1" ht="14.25" customHeight="1" x14ac:dyDescent="0.3">
      <c r="A374" s="89">
        <v>353</v>
      </c>
      <c r="B374" s="60"/>
      <c r="C374" s="61"/>
      <c r="D374" s="62"/>
      <c r="E374" s="63"/>
      <c r="F374" s="51" t="str">
        <f t="shared" si="99"/>
        <v/>
      </c>
      <c r="G374" s="32"/>
      <c r="H374" s="35"/>
      <c r="I374" s="16"/>
      <c r="J374" s="15" t="str">
        <f t="shared" si="95"/>
        <v/>
      </c>
      <c r="K374" s="17" t="str">
        <f t="shared" si="100"/>
        <v/>
      </c>
      <c r="L374" s="17" t="str">
        <f t="shared" si="101"/>
        <v/>
      </c>
      <c r="M374" s="17" t="str">
        <f t="shared" si="102"/>
        <v/>
      </c>
      <c r="N374" s="19" t="str">
        <f t="shared" si="96"/>
        <v/>
      </c>
      <c r="O374" s="18" t="str">
        <f t="shared" si="97"/>
        <v/>
      </c>
      <c r="P374" s="18" t="str">
        <f t="shared" si="98"/>
        <v/>
      </c>
      <c r="Q374" s="18" t="str">
        <f t="shared" si="103"/>
        <v/>
      </c>
      <c r="R374" s="18" t="str">
        <f t="shared" si="104"/>
        <v/>
      </c>
      <c r="S374" s="18" t="str">
        <f t="shared" si="105"/>
        <v/>
      </c>
      <c r="T374" s="18" t="str">
        <f t="shared" si="106"/>
        <v/>
      </c>
      <c r="U374" s="40"/>
      <c r="V374" s="40"/>
      <c r="W374" s="38">
        <f t="shared" si="107"/>
        <v>0</v>
      </c>
      <c r="X374" s="50">
        <f t="shared" si="108"/>
        <v>0</v>
      </c>
      <c r="Y374" s="64" t="str">
        <f t="shared" si="109"/>
        <v/>
      </c>
      <c r="Z374" s="42" t="str">
        <f t="shared" si="110"/>
        <v/>
      </c>
      <c r="AA374" s="42" t="str">
        <f t="shared" si="111"/>
        <v/>
      </c>
    </row>
    <row r="375" spans="1:27" s="7" customFormat="1" ht="14.25" customHeight="1" x14ac:dyDescent="0.3">
      <c r="A375" s="89">
        <v>354</v>
      </c>
      <c r="B375" s="60"/>
      <c r="C375" s="61"/>
      <c r="D375" s="62"/>
      <c r="E375" s="63"/>
      <c r="F375" s="51" t="str">
        <f t="shared" si="99"/>
        <v/>
      </c>
      <c r="G375" s="32"/>
      <c r="H375" s="35"/>
      <c r="I375" s="16"/>
      <c r="J375" s="15" t="str">
        <f t="shared" si="95"/>
        <v/>
      </c>
      <c r="K375" s="17" t="str">
        <f t="shared" si="100"/>
        <v/>
      </c>
      <c r="L375" s="17" t="str">
        <f t="shared" si="101"/>
        <v/>
      </c>
      <c r="M375" s="17" t="str">
        <f t="shared" si="102"/>
        <v/>
      </c>
      <c r="N375" s="19" t="str">
        <f t="shared" si="96"/>
        <v/>
      </c>
      <c r="O375" s="18" t="str">
        <f t="shared" si="97"/>
        <v/>
      </c>
      <c r="P375" s="18" t="str">
        <f t="shared" si="98"/>
        <v/>
      </c>
      <c r="Q375" s="18" t="str">
        <f t="shared" si="103"/>
        <v/>
      </c>
      <c r="R375" s="18" t="str">
        <f t="shared" si="104"/>
        <v/>
      </c>
      <c r="S375" s="18" t="str">
        <f t="shared" si="105"/>
        <v/>
      </c>
      <c r="T375" s="18" t="str">
        <f t="shared" si="106"/>
        <v/>
      </c>
      <c r="U375" s="40"/>
      <c r="V375" s="40"/>
      <c r="W375" s="38">
        <f t="shared" si="107"/>
        <v>0</v>
      </c>
      <c r="X375" s="50">
        <f t="shared" si="108"/>
        <v>0</v>
      </c>
      <c r="Y375" s="64" t="str">
        <f t="shared" si="109"/>
        <v/>
      </c>
      <c r="Z375" s="42" t="str">
        <f t="shared" si="110"/>
        <v/>
      </c>
      <c r="AA375" s="42" t="str">
        <f t="shared" si="111"/>
        <v/>
      </c>
    </row>
    <row r="376" spans="1:27" s="7" customFormat="1" ht="14.25" customHeight="1" x14ac:dyDescent="0.3">
      <c r="A376" s="89">
        <v>355</v>
      </c>
      <c r="B376" s="60"/>
      <c r="C376" s="61"/>
      <c r="D376" s="62"/>
      <c r="E376" s="63"/>
      <c r="F376" s="51" t="str">
        <f t="shared" si="99"/>
        <v/>
      </c>
      <c r="G376" s="32"/>
      <c r="H376" s="35"/>
      <c r="I376" s="16"/>
      <c r="J376" s="15" t="str">
        <f t="shared" si="95"/>
        <v/>
      </c>
      <c r="K376" s="17" t="str">
        <f t="shared" si="100"/>
        <v/>
      </c>
      <c r="L376" s="17" t="str">
        <f t="shared" si="101"/>
        <v/>
      </c>
      <c r="M376" s="17" t="str">
        <f t="shared" si="102"/>
        <v/>
      </c>
      <c r="N376" s="19" t="str">
        <f t="shared" si="96"/>
        <v/>
      </c>
      <c r="O376" s="18" t="str">
        <f t="shared" si="97"/>
        <v/>
      </c>
      <c r="P376" s="18" t="str">
        <f t="shared" si="98"/>
        <v/>
      </c>
      <c r="Q376" s="18" t="str">
        <f t="shared" si="103"/>
        <v/>
      </c>
      <c r="R376" s="18" t="str">
        <f t="shared" si="104"/>
        <v/>
      </c>
      <c r="S376" s="18" t="str">
        <f t="shared" si="105"/>
        <v/>
      </c>
      <c r="T376" s="18" t="str">
        <f t="shared" si="106"/>
        <v/>
      </c>
      <c r="U376" s="40"/>
      <c r="V376" s="40"/>
      <c r="W376" s="38">
        <f t="shared" si="107"/>
        <v>0</v>
      </c>
      <c r="X376" s="50">
        <f t="shared" si="108"/>
        <v>0</v>
      </c>
      <c r="Y376" s="64" t="str">
        <f t="shared" si="109"/>
        <v/>
      </c>
      <c r="Z376" s="42" t="str">
        <f t="shared" si="110"/>
        <v/>
      </c>
      <c r="AA376" s="42" t="str">
        <f t="shared" si="111"/>
        <v/>
      </c>
    </row>
    <row r="377" spans="1:27" s="7" customFormat="1" ht="14.25" customHeight="1" x14ac:dyDescent="0.3">
      <c r="A377" s="89">
        <v>356</v>
      </c>
      <c r="B377" s="60"/>
      <c r="C377" s="61"/>
      <c r="D377" s="62"/>
      <c r="E377" s="63"/>
      <c r="F377" s="51" t="str">
        <f t="shared" si="99"/>
        <v/>
      </c>
      <c r="G377" s="32"/>
      <c r="H377" s="35"/>
      <c r="I377" s="16"/>
      <c r="J377" s="15" t="str">
        <f t="shared" si="95"/>
        <v/>
      </c>
      <c r="K377" s="17" t="str">
        <f t="shared" si="100"/>
        <v/>
      </c>
      <c r="L377" s="17" t="str">
        <f t="shared" si="101"/>
        <v/>
      </c>
      <c r="M377" s="17" t="str">
        <f t="shared" si="102"/>
        <v/>
      </c>
      <c r="N377" s="19" t="str">
        <f t="shared" si="96"/>
        <v/>
      </c>
      <c r="O377" s="18" t="str">
        <f t="shared" si="97"/>
        <v/>
      </c>
      <c r="P377" s="18" t="str">
        <f t="shared" si="98"/>
        <v/>
      </c>
      <c r="Q377" s="18" t="str">
        <f t="shared" si="103"/>
        <v/>
      </c>
      <c r="R377" s="18" t="str">
        <f t="shared" si="104"/>
        <v/>
      </c>
      <c r="S377" s="18" t="str">
        <f t="shared" si="105"/>
        <v/>
      </c>
      <c r="T377" s="18" t="str">
        <f t="shared" si="106"/>
        <v/>
      </c>
      <c r="U377" s="40"/>
      <c r="V377" s="40"/>
      <c r="W377" s="38">
        <f t="shared" si="107"/>
        <v>0</v>
      </c>
      <c r="X377" s="50">
        <f t="shared" si="108"/>
        <v>0</v>
      </c>
      <c r="Y377" s="64" t="str">
        <f t="shared" si="109"/>
        <v/>
      </c>
      <c r="Z377" s="42" t="str">
        <f t="shared" si="110"/>
        <v/>
      </c>
      <c r="AA377" s="42" t="str">
        <f t="shared" si="111"/>
        <v/>
      </c>
    </row>
    <row r="378" spans="1:27" s="7" customFormat="1" ht="14.25" customHeight="1" x14ac:dyDescent="0.3">
      <c r="A378" s="89">
        <v>357</v>
      </c>
      <c r="B378" s="60"/>
      <c r="C378" s="61"/>
      <c r="D378" s="62"/>
      <c r="E378" s="63"/>
      <c r="F378" s="51" t="str">
        <f t="shared" si="99"/>
        <v/>
      </c>
      <c r="G378" s="32"/>
      <c r="H378" s="35"/>
      <c r="I378" s="16"/>
      <c r="J378" s="15" t="str">
        <f t="shared" si="95"/>
        <v/>
      </c>
      <c r="K378" s="17" t="str">
        <f t="shared" si="100"/>
        <v/>
      </c>
      <c r="L378" s="17" t="str">
        <f t="shared" si="101"/>
        <v/>
      </c>
      <c r="M378" s="17" t="str">
        <f t="shared" si="102"/>
        <v/>
      </c>
      <c r="N378" s="19" t="str">
        <f t="shared" si="96"/>
        <v/>
      </c>
      <c r="O378" s="18" t="str">
        <f t="shared" si="97"/>
        <v/>
      </c>
      <c r="P378" s="18" t="str">
        <f t="shared" si="98"/>
        <v/>
      </c>
      <c r="Q378" s="18" t="str">
        <f t="shared" si="103"/>
        <v/>
      </c>
      <c r="R378" s="18" t="str">
        <f t="shared" si="104"/>
        <v/>
      </c>
      <c r="S378" s="18" t="str">
        <f t="shared" si="105"/>
        <v/>
      </c>
      <c r="T378" s="18" t="str">
        <f t="shared" si="106"/>
        <v/>
      </c>
      <c r="U378" s="40"/>
      <c r="V378" s="40"/>
      <c r="W378" s="38">
        <f t="shared" si="107"/>
        <v>0</v>
      </c>
      <c r="X378" s="50">
        <f t="shared" si="108"/>
        <v>0</v>
      </c>
      <c r="Y378" s="64" t="str">
        <f t="shared" si="109"/>
        <v/>
      </c>
      <c r="Z378" s="42" t="str">
        <f t="shared" si="110"/>
        <v/>
      </c>
      <c r="AA378" s="42" t="str">
        <f t="shared" si="111"/>
        <v/>
      </c>
    </row>
    <row r="379" spans="1:27" s="7" customFormat="1" ht="14.25" customHeight="1" x14ac:dyDescent="0.3">
      <c r="A379" s="89">
        <v>358</v>
      </c>
      <c r="B379" s="60"/>
      <c r="C379" s="61"/>
      <c r="D379" s="62"/>
      <c r="E379" s="63"/>
      <c r="F379" s="51" t="str">
        <f t="shared" si="99"/>
        <v/>
      </c>
      <c r="G379" s="32"/>
      <c r="H379" s="35"/>
      <c r="I379" s="16"/>
      <c r="J379" s="15" t="str">
        <f t="shared" si="95"/>
        <v/>
      </c>
      <c r="K379" s="17" t="str">
        <f t="shared" si="100"/>
        <v/>
      </c>
      <c r="L379" s="17" t="str">
        <f t="shared" si="101"/>
        <v/>
      </c>
      <c r="M379" s="17" t="str">
        <f t="shared" si="102"/>
        <v/>
      </c>
      <c r="N379" s="19" t="str">
        <f t="shared" si="96"/>
        <v/>
      </c>
      <c r="O379" s="18" t="str">
        <f t="shared" si="97"/>
        <v/>
      </c>
      <c r="P379" s="18" t="str">
        <f t="shared" si="98"/>
        <v/>
      </c>
      <c r="Q379" s="18" t="str">
        <f t="shared" si="103"/>
        <v/>
      </c>
      <c r="R379" s="18" t="str">
        <f t="shared" si="104"/>
        <v/>
      </c>
      <c r="S379" s="18" t="str">
        <f t="shared" si="105"/>
        <v/>
      </c>
      <c r="T379" s="18" t="str">
        <f t="shared" si="106"/>
        <v/>
      </c>
      <c r="U379" s="40"/>
      <c r="V379" s="40"/>
      <c r="W379" s="38">
        <f t="shared" si="107"/>
        <v>0</v>
      </c>
      <c r="X379" s="50">
        <f t="shared" si="108"/>
        <v>0</v>
      </c>
      <c r="Y379" s="64" t="str">
        <f t="shared" si="109"/>
        <v/>
      </c>
      <c r="Z379" s="42" t="str">
        <f t="shared" si="110"/>
        <v/>
      </c>
      <c r="AA379" s="42" t="str">
        <f t="shared" si="111"/>
        <v/>
      </c>
    </row>
    <row r="380" spans="1:27" s="7" customFormat="1" ht="14.25" customHeight="1" x14ac:dyDescent="0.3">
      <c r="A380" s="89">
        <v>359</v>
      </c>
      <c r="B380" s="60"/>
      <c r="C380" s="61"/>
      <c r="D380" s="62"/>
      <c r="E380" s="63"/>
      <c r="F380" s="51" t="str">
        <f t="shared" si="99"/>
        <v/>
      </c>
      <c r="G380" s="32"/>
      <c r="H380" s="35"/>
      <c r="I380" s="16"/>
      <c r="J380" s="15" t="str">
        <f t="shared" si="95"/>
        <v/>
      </c>
      <c r="K380" s="17" t="str">
        <f t="shared" si="100"/>
        <v/>
      </c>
      <c r="L380" s="17" t="str">
        <f t="shared" si="101"/>
        <v/>
      </c>
      <c r="M380" s="17" t="str">
        <f t="shared" si="102"/>
        <v/>
      </c>
      <c r="N380" s="19" t="str">
        <f t="shared" si="96"/>
        <v/>
      </c>
      <c r="O380" s="18" t="str">
        <f t="shared" si="97"/>
        <v/>
      </c>
      <c r="P380" s="18" t="str">
        <f t="shared" si="98"/>
        <v/>
      </c>
      <c r="Q380" s="18" t="str">
        <f t="shared" si="103"/>
        <v/>
      </c>
      <c r="R380" s="18" t="str">
        <f t="shared" si="104"/>
        <v/>
      </c>
      <c r="S380" s="18" t="str">
        <f t="shared" si="105"/>
        <v/>
      </c>
      <c r="T380" s="18" t="str">
        <f t="shared" si="106"/>
        <v/>
      </c>
      <c r="U380" s="40"/>
      <c r="V380" s="40"/>
      <c r="W380" s="38">
        <f t="shared" si="107"/>
        <v>0</v>
      </c>
      <c r="X380" s="50">
        <f t="shared" si="108"/>
        <v>0</v>
      </c>
      <c r="Y380" s="64" t="str">
        <f t="shared" si="109"/>
        <v/>
      </c>
      <c r="Z380" s="42" t="str">
        <f t="shared" si="110"/>
        <v/>
      </c>
      <c r="AA380" s="42" t="str">
        <f t="shared" si="111"/>
        <v/>
      </c>
    </row>
    <row r="381" spans="1:27" s="7" customFormat="1" ht="14.25" customHeight="1" x14ac:dyDescent="0.3">
      <c r="A381" s="89">
        <v>360</v>
      </c>
      <c r="B381" s="60"/>
      <c r="C381" s="61"/>
      <c r="D381" s="62"/>
      <c r="E381" s="63"/>
      <c r="F381" s="51" t="str">
        <f t="shared" si="99"/>
        <v/>
      </c>
      <c r="G381" s="32"/>
      <c r="H381" s="35"/>
      <c r="I381" s="16"/>
      <c r="J381" s="15" t="str">
        <f t="shared" si="95"/>
        <v/>
      </c>
      <c r="K381" s="17" t="str">
        <f t="shared" si="100"/>
        <v/>
      </c>
      <c r="L381" s="17" t="str">
        <f t="shared" si="101"/>
        <v/>
      </c>
      <c r="M381" s="17" t="str">
        <f t="shared" si="102"/>
        <v/>
      </c>
      <c r="N381" s="19" t="str">
        <f t="shared" si="96"/>
        <v/>
      </c>
      <c r="O381" s="18" t="str">
        <f t="shared" si="97"/>
        <v/>
      </c>
      <c r="P381" s="18" t="str">
        <f t="shared" si="98"/>
        <v/>
      </c>
      <c r="Q381" s="18" t="str">
        <f t="shared" si="103"/>
        <v/>
      </c>
      <c r="R381" s="18" t="str">
        <f t="shared" si="104"/>
        <v/>
      </c>
      <c r="S381" s="18" t="str">
        <f t="shared" si="105"/>
        <v/>
      </c>
      <c r="T381" s="18" t="str">
        <f t="shared" si="106"/>
        <v/>
      </c>
      <c r="U381" s="40"/>
      <c r="V381" s="40"/>
      <c r="W381" s="38">
        <f t="shared" si="107"/>
        <v>0</v>
      </c>
      <c r="X381" s="50">
        <f t="shared" si="108"/>
        <v>0</v>
      </c>
      <c r="Y381" s="64" t="str">
        <f t="shared" si="109"/>
        <v/>
      </c>
      <c r="Z381" s="42" t="str">
        <f t="shared" si="110"/>
        <v/>
      </c>
      <c r="AA381" s="42" t="str">
        <f t="shared" si="111"/>
        <v/>
      </c>
    </row>
    <row r="382" spans="1:27" s="7" customFormat="1" ht="14.25" customHeight="1" x14ac:dyDescent="0.3">
      <c r="A382" s="89">
        <v>361</v>
      </c>
      <c r="B382" s="60"/>
      <c r="C382" s="61"/>
      <c r="D382" s="62"/>
      <c r="E382" s="63"/>
      <c r="F382" s="51" t="str">
        <f t="shared" si="99"/>
        <v/>
      </c>
      <c r="G382" s="32"/>
      <c r="H382" s="35"/>
      <c r="I382" s="16"/>
      <c r="J382" s="15" t="str">
        <f t="shared" si="95"/>
        <v/>
      </c>
      <c r="K382" s="17" t="str">
        <f t="shared" si="100"/>
        <v/>
      </c>
      <c r="L382" s="17" t="str">
        <f t="shared" si="101"/>
        <v/>
      </c>
      <c r="M382" s="17" t="str">
        <f t="shared" si="102"/>
        <v/>
      </c>
      <c r="N382" s="19" t="str">
        <f t="shared" si="96"/>
        <v/>
      </c>
      <c r="O382" s="18" t="str">
        <f t="shared" si="97"/>
        <v/>
      </c>
      <c r="P382" s="18" t="str">
        <f t="shared" si="98"/>
        <v/>
      </c>
      <c r="Q382" s="18" t="str">
        <f t="shared" si="103"/>
        <v/>
      </c>
      <c r="R382" s="18" t="str">
        <f t="shared" si="104"/>
        <v/>
      </c>
      <c r="S382" s="18" t="str">
        <f t="shared" si="105"/>
        <v/>
      </c>
      <c r="T382" s="18" t="str">
        <f t="shared" si="106"/>
        <v/>
      </c>
      <c r="U382" s="40"/>
      <c r="V382" s="40"/>
      <c r="W382" s="38">
        <f t="shared" si="107"/>
        <v>0</v>
      </c>
      <c r="X382" s="50">
        <f t="shared" si="108"/>
        <v>0</v>
      </c>
      <c r="Y382" s="64" t="str">
        <f t="shared" si="109"/>
        <v/>
      </c>
      <c r="Z382" s="42" t="str">
        <f t="shared" si="110"/>
        <v/>
      </c>
      <c r="AA382" s="42" t="str">
        <f t="shared" si="111"/>
        <v/>
      </c>
    </row>
    <row r="383" spans="1:27" s="7" customFormat="1" ht="14.25" customHeight="1" x14ac:dyDescent="0.3">
      <c r="A383" s="89">
        <v>362</v>
      </c>
      <c r="B383" s="60"/>
      <c r="C383" s="61"/>
      <c r="D383" s="62"/>
      <c r="E383" s="63"/>
      <c r="F383" s="51" t="str">
        <f t="shared" si="99"/>
        <v/>
      </c>
      <c r="G383" s="32"/>
      <c r="H383" s="35"/>
      <c r="I383" s="16"/>
      <c r="J383" s="15" t="str">
        <f t="shared" si="95"/>
        <v/>
      </c>
      <c r="K383" s="17" t="str">
        <f t="shared" si="100"/>
        <v/>
      </c>
      <c r="L383" s="17" t="str">
        <f t="shared" si="101"/>
        <v/>
      </c>
      <c r="M383" s="17" t="str">
        <f t="shared" si="102"/>
        <v/>
      </c>
      <c r="N383" s="19" t="str">
        <f t="shared" si="96"/>
        <v/>
      </c>
      <c r="O383" s="18" t="str">
        <f t="shared" si="97"/>
        <v/>
      </c>
      <c r="P383" s="18" t="str">
        <f t="shared" si="98"/>
        <v/>
      </c>
      <c r="Q383" s="18" t="str">
        <f t="shared" si="103"/>
        <v/>
      </c>
      <c r="R383" s="18" t="str">
        <f t="shared" si="104"/>
        <v/>
      </c>
      <c r="S383" s="18" t="str">
        <f t="shared" si="105"/>
        <v/>
      </c>
      <c r="T383" s="18" t="str">
        <f t="shared" si="106"/>
        <v/>
      </c>
      <c r="U383" s="40"/>
      <c r="V383" s="40"/>
      <c r="W383" s="38">
        <f t="shared" si="107"/>
        <v>0</v>
      </c>
      <c r="X383" s="50">
        <f t="shared" si="108"/>
        <v>0</v>
      </c>
      <c r="Y383" s="64" t="str">
        <f t="shared" si="109"/>
        <v/>
      </c>
      <c r="Z383" s="42" t="str">
        <f t="shared" si="110"/>
        <v/>
      </c>
      <c r="AA383" s="42" t="str">
        <f t="shared" si="111"/>
        <v/>
      </c>
    </row>
    <row r="384" spans="1:27" s="7" customFormat="1" ht="14.25" customHeight="1" x14ac:dyDescent="0.3">
      <c r="A384" s="89">
        <v>363</v>
      </c>
      <c r="B384" s="60"/>
      <c r="C384" s="61"/>
      <c r="D384" s="62"/>
      <c r="E384" s="63"/>
      <c r="F384" s="51" t="str">
        <f t="shared" si="99"/>
        <v/>
      </c>
      <c r="G384" s="32"/>
      <c r="H384" s="35"/>
      <c r="I384" s="16"/>
      <c r="J384" s="15" t="str">
        <f t="shared" si="95"/>
        <v/>
      </c>
      <c r="K384" s="17" t="str">
        <f t="shared" si="100"/>
        <v/>
      </c>
      <c r="L384" s="17" t="str">
        <f t="shared" si="101"/>
        <v/>
      </c>
      <c r="M384" s="17" t="str">
        <f t="shared" si="102"/>
        <v/>
      </c>
      <c r="N384" s="19" t="str">
        <f t="shared" si="96"/>
        <v/>
      </c>
      <c r="O384" s="18" t="str">
        <f t="shared" si="97"/>
        <v/>
      </c>
      <c r="P384" s="18" t="str">
        <f t="shared" si="98"/>
        <v/>
      </c>
      <c r="Q384" s="18" t="str">
        <f t="shared" si="103"/>
        <v/>
      </c>
      <c r="R384" s="18" t="str">
        <f t="shared" si="104"/>
        <v/>
      </c>
      <c r="S384" s="18" t="str">
        <f t="shared" si="105"/>
        <v/>
      </c>
      <c r="T384" s="18" t="str">
        <f t="shared" si="106"/>
        <v/>
      </c>
      <c r="U384" s="40"/>
      <c r="V384" s="40"/>
      <c r="W384" s="38">
        <f t="shared" si="107"/>
        <v>0</v>
      </c>
      <c r="X384" s="50">
        <f t="shared" si="108"/>
        <v>0</v>
      </c>
      <c r="Y384" s="64" t="str">
        <f t="shared" si="109"/>
        <v/>
      </c>
      <c r="Z384" s="42" t="str">
        <f t="shared" si="110"/>
        <v/>
      </c>
      <c r="AA384" s="42" t="str">
        <f t="shared" si="111"/>
        <v/>
      </c>
    </row>
    <row r="385" spans="1:27" s="7" customFormat="1" ht="14.25" customHeight="1" x14ac:dyDescent="0.3">
      <c r="A385" s="89">
        <v>364</v>
      </c>
      <c r="B385" s="60"/>
      <c r="C385" s="61"/>
      <c r="D385" s="62"/>
      <c r="E385" s="63"/>
      <c r="F385" s="51" t="str">
        <f t="shared" si="99"/>
        <v/>
      </c>
      <c r="G385" s="32"/>
      <c r="H385" s="35"/>
      <c r="I385" s="16"/>
      <c r="J385" s="15" t="str">
        <f t="shared" si="95"/>
        <v/>
      </c>
      <c r="K385" s="17" t="str">
        <f t="shared" si="100"/>
        <v/>
      </c>
      <c r="L385" s="17" t="str">
        <f t="shared" si="101"/>
        <v/>
      </c>
      <c r="M385" s="17" t="str">
        <f t="shared" si="102"/>
        <v/>
      </c>
      <c r="N385" s="19" t="str">
        <f t="shared" si="96"/>
        <v/>
      </c>
      <c r="O385" s="18" t="str">
        <f t="shared" si="97"/>
        <v/>
      </c>
      <c r="P385" s="18" t="str">
        <f t="shared" si="98"/>
        <v/>
      </c>
      <c r="Q385" s="18" t="str">
        <f t="shared" si="103"/>
        <v/>
      </c>
      <c r="R385" s="18" t="str">
        <f t="shared" si="104"/>
        <v/>
      </c>
      <c r="S385" s="18" t="str">
        <f t="shared" si="105"/>
        <v/>
      </c>
      <c r="T385" s="18" t="str">
        <f t="shared" si="106"/>
        <v/>
      </c>
      <c r="U385" s="40"/>
      <c r="V385" s="40"/>
      <c r="W385" s="38">
        <f t="shared" si="107"/>
        <v>0</v>
      </c>
      <c r="X385" s="50">
        <f t="shared" si="108"/>
        <v>0</v>
      </c>
      <c r="Y385" s="64" t="str">
        <f t="shared" si="109"/>
        <v/>
      </c>
      <c r="Z385" s="42" t="str">
        <f t="shared" si="110"/>
        <v/>
      </c>
      <c r="AA385" s="42" t="str">
        <f t="shared" si="111"/>
        <v/>
      </c>
    </row>
    <row r="386" spans="1:27" s="7" customFormat="1" ht="14.25" customHeight="1" x14ac:dyDescent="0.3">
      <c r="A386" s="89">
        <v>365</v>
      </c>
      <c r="B386" s="60"/>
      <c r="C386" s="61"/>
      <c r="D386" s="62"/>
      <c r="E386" s="63"/>
      <c r="F386" s="51" t="str">
        <f t="shared" si="99"/>
        <v/>
      </c>
      <c r="G386" s="32"/>
      <c r="H386" s="35"/>
      <c r="I386" s="16"/>
      <c r="J386" s="15" t="str">
        <f t="shared" si="95"/>
        <v/>
      </c>
      <c r="K386" s="17" t="str">
        <f t="shared" si="100"/>
        <v/>
      </c>
      <c r="L386" s="17" t="str">
        <f t="shared" si="101"/>
        <v/>
      </c>
      <c r="M386" s="17" t="str">
        <f t="shared" si="102"/>
        <v/>
      </c>
      <c r="N386" s="19" t="str">
        <f t="shared" si="96"/>
        <v/>
      </c>
      <c r="O386" s="18" t="str">
        <f t="shared" si="97"/>
        <v/>
      </c>
      <c r="P386" s="18" t="str">
        <f t="shared" si="98"/>
        <v/>
      </c>
      <c r="Q386" s="18" t="str">
        <f t="shared" si="103"/>
        <v/>
      </c>
      <c r="R386" s="18" t="str">
        <f t="shared" si="104"/>
        <v/>
      </c>
      <c r="S386" s="18" t="str">
        <f t="shared" si="105"/>
        <v/>
      </c>
      <c r="T386" s="18" t="str">
        <f t="shared" si="106"/>
        <v/>
      </c>
      <c r="U386" s="40"/>
      <c r="V386" s="40"/>
      <c r="W386" s="38">
        <f t="shared" si="107"/>
        <v>0</v>
      </c>
      <c r="X386" s="50">
        <f t="shared" si="108"/>
        <v>0</v>
      </c>
      <c r="Y386" s="64" t="str">
        <f t="shared" si="109"/>
        <v/>
      </c>
      <c r="Z386" s="42" t="str">
        <f t="shared" si="110"/>
        <v/>
      </c>
      <c r="AA386" s="42" t="str">
        <f t="shared" si="111"/>
        <v/>
      </c>
    </row>
    <row r="387" spans="1:27" s="7" customFormat="1" ht="14.25" customHeight="1" x14ac:dyDescent="0.3">
      <c r="A387" s="89">
        <v>366</v>
      </c>
      <c r="B387" s="60"/>
      <c r="C387" s="61"/>
      <c r="D387" s="62"/>
      <c r="E387" s="63"/>
      <c r="F387" s="51" t="str">
        <f t="shared" si="99"/>
        <v/>
      </c>
      <c r="G387" s="32"/>
      <c r="H387" s="35"/>
      <c r="I387" s="16"/>
      <c r="J387" s="15" t="str">
        <f t="shared" si="95"/>
        <v/>
      </c>
      <c r="K387" s="17" t="str">
        <f t="shared" si="100"/>
        <v/>
      </c>
      <c r="L387" s="17" t="str">
        <f t="shared" si="101"/>
        <v/>
      </c>
      <c r="M387" s="17" t="str">
        <f t="shared" si="102"/>
        <v/>
      </c>
      <c r="N387" s="19" t="str">
        <f t="shared" si="96"/>
        <v/>
      </c>
      <c r="O387" s="18" t="str">
        <f t="shared" si="97"/>
        <v/>
      </c>
      <c r="P387" s="18" t="str">
        <f t="shared" si="98"/>
        <v/>
      </c>
      <c r="Q387" s="18" t="str">
        <f t="shared" si="103"/>
        <v/>
      </c>
      <c r="R387" s="18" t="str">
        <f t="shared" si="104"/>
        <v/>
      </c>
      <c r="S387" s="18" t="str">
        <f t="shared" si="105"/>
        <v/>
      </c>
      <c r="T387" s="18" t="str">
        <f t="shared" si="106"/>
        <v/>
      </c>
      <c r="U387" s="40"/>
      <c r="V387" s="40"/>
      <c r="W387" s="38">
        <f t="shared" si="107"/>
        <v>0</v>
      </c>
      <c r="X387" s="50">
        <f t="shared" si="108"/>
        <v>0</v>
      </c>
      <c r="Y387" s="64" t="str">
        <f t="shared" si="109"/>
        <v/>
      </c>
      <c r="Z387" s="42" t="str">
        <f t="shared" si="110"/>
        <v/>
      </c>
      <c r="AA387" s="42" t="str">
        <f t="shared" si="111"/>
        <v/>
      </c>
    </row>
    <row r="388" spans="1:27" s="7" customFormat="1" ht="14.25" customHeight="1" x14ac:dyDescent="0.3">
      <c r="A388" s="89">
        <v>367</v>
      </c>
      <c r="B388" s="60"/>
      <c r="C388" s="61"/>
      <c r="D388" s="62"/>
      <c r="E388" s="63"/>
      <c r="F388" s="51" t="str">
        <f t="shared" si="99"/>
        <v/>
      </c>
      <c r="G388" s="32"/>
      <c r="H388" s="35"/>
      <c r="I388" s="16"/>
      <c r="J388" s="15" t="str">
        <f t="shared" si="95"/>
        <v/>
      </c>
      <c r="K388" s="17" t="str">
        <f t="shared" si="100"/>
        <v/>
      </c>
      <c r="L388" s="17" t="str">
        <f t="shared" si="101"/>
        <v/>
      </c>
      <c r="M388" s="17" t="str">
        <f t="shared" si="102"/>
        <v/>
      </c>
      <c r="N388" s="19" t="str">
        <f t="shared" si="96"/>
        <v/>
      </c>
      <c r="O388" s="18" t="str">
        <f t="shared" si="97"/>
        <v/>
      </c>
      <c r="P388" s="18" t="str">
        <f t="shared" si="98"/>
        <v/>
      </c>
      <c r="Q388" s="18" t="str">
        <f t="shared" si="103"/>
        <v/>
      </c>
      <c r="R388" s="18" t="str">
        <f t="shared" si="104"/>
        <v/>
      </c>
      <c r="S388" s="18" t="str">
        <f t="shared" si="105"/>
        <v/>
      </c>
      <c r="T388" s="18" t="str">
        <f t="shared" si="106"/>
        <v/>
      </c>
      <c r="U388" s="40"/>
      <c r="V388" s="40"/>
      <c r="W388" s="38">
        <f t="shared" si="107"/>
        <v>0</v>
      </c>
      <c r="X388" s="50">
        <f t="shared" si="108"/>
        <v>0</v>
      </c>
      <c r="Y388" s="64" t="str">
        <f t="shared" si="109"/>
        <v/>
      </c>
      <c r="Z388" s="42" t="str">
        <f t="shared" si="110"/>
        <v/>
      </c>
      <c r="AA388" s="42" t="str">
        <f t="shared" si="111"/>
        <v/>
      </c>
    </row>
    <row r="389" spans="1:27" s="7" customFormat="1" ht="14.25" customHeight="1" x14ac:dyDescent="0.3">
      <c r="A389" s="89">
        <v>368</v>
      </c>
      <c r="B389" s="60"/>
      <c r="C389" s="61"/>
      <c r="D389" s="62"/>
      <c r="E389" s="63"/>
      <c r="F389" s="51" t="str">
        <f t="shared" si="99"/>
        <v/>
      </c>
      <c r="G389" s="32"/>
      <c r="H389" s="35"/>
      <c r="I389" s="16"/>
      <c r="J389" s="15" t="str">
        <f t="shared" si="95"/>
        <v/>
      </c>
      <c r="K389" s="17" t="str">
        <f t="shared" si="100"/>
        <v/>
      </c>
      <c r="L389" s="17" t="str">
        <f t="shared" si="101"/>
        <v/>
      </c>
      <c r="M389" s="17" t="str">
        <f t="shared" si="102"/>
        <v/>
      </c>
      <c r="N389" s="19" t="str">
        <f t="shared" si="96"/>
        <v/>
      </c>
      <c r="O389" s="18" t="str">
        <f t="shared" si="97"/>
        <v/>
      </c>
      <c r="P389" s="18" t="str">
        <f t="shared" si="98"/>
        <v/>
      </c>
      <c r="Q389" s="18" t="str">
        <f t="shared" si="103"/>
        <v/>
      </c>
      <c r="R389" s="18" t="str">
        <f t="shared" si="104"/>
        <v/>
      </c>
      <c r="S389" s="18" t="str">
        <f t="shared" si="105"/>
        <v/>
      </c>
      <c r="T389" s="18" t="str">
        <f t="shared" si="106"/>
        <v/>
      </c>
      <c r="U389" s="40"/>
      <c r="V389" s="40"/>
      <c r="W389" s="38">
        <f t="shared" si="107"/>
        <v>0</v>
      </c>
      <c r="X389" s="50">
        <f t="shared" si="108"/>
        <v>0</v>
      </c>
      <c r="Y389" s="64" t="str">
        <f t="shared" si="109"/>
        <v/>
      </c>
      <c r="Z389" s="42" t="str">
        <f t="shared" si="110"/>
        <v/>
      </c>
      <c r="AA389" s="42" t="str">
        <f t="shared" si="111"/>
        <v/>
      </c>
    </row>
    <row r="390" spans="1:27" s="7" customFormat="1" ht="14.25" customHeight="1" x14ac:dyDescent="0.3">
      <c r="A390" s="89">
        <v>369</v>
      </c>
      <c r="B390" s="60"/>
      <c r="C390" s="61"/>
      <c r="D390" s="62"/>
      <c r="E390" s="63"/>
      <c r="F390" s="51" t="str">
        <f t="shared" si="99"/>
        <v/>
      </c>
      <c r="G390" s="32"/>
      <c r="H390" s="35"/>
      <c r="I390" s="16"/>
      <c r="J390" s="15" t="str">
        <f t="shared" si="95"/>
        <v/>
      </c>
      <c r="K390" s="17" t="str">
        <f t="shared" si="100"/>
        <v/>
      </c>
      <c r="L390" s="17" t="str">
        <f t="shared" si="101"/>
        <v/>
      </c>
      <c r="M390" s="17" t="str">
        <f t="shared" si="102"/>
        <v/>
      </c>
      <c r="N390" s="19" t="str">
        <f t="shared" si="96"/>
        <v/>
      </c>
      <c r="O390" s="18" t="str">
        <f t="shared" si="97"/>
        <v/>
      </c>
      <c r="P390" s="18" t="str">
        <f t="shared" si="98"/>
        <v/>
      </c>
      <c r="Q390" s="18" t="str">
        <f t="shared" si="103"/>
        <v/>
      </c>
      <c r="R390" s="18" t="str">
        <f t="shared" si="104"/>
        <v/>
      </c>
      <c r="S390" s="18" t="str">
        <f t="shared" si="105"/>
        <v/>
      </c>
      <c r="T390" s="18" t="str">
        <f t="shared" si="106"/>
        <v/>
      </c>
      <c r="U390" s="40"/>
      <c r="V390" s="40"/>
      <c r="W390" s="38">
        <f t="shared" si="107"/>
        <v>0</v>
      </c>
      <c r="X390" s="50">
        <f t="shared" si="108"/>
        <v>0</v>
      </c>
      <c r="Y390" s="64" t="str">
        <f t="shared" si="109"/>
        <v/>
      </c>
      <c r="Z390" s="42" t="str">
        <f t="shared" si="110"/>
        <v/>
      </c>
      <c r="AA390" s="42" t="str">
        <f t="shared" si="111"/>
        <v/>
      </c>
    </row>
    <row r="391" spans="1:27" s="7" customFormat="1" ht="14.25" customHeight="1" x14ac:dyDescent="0.3">
      <c r="A391" s="89">
        <v>370</v>
      </c>
      <c r="B391" s="60"/>
      <c r="C391" s="61"/>
      <c r="D391" s="62"/>
      <c r="E391" s="63"/>
      <c r="F391" s="51" t="str">
        <f t="shared" si="99"/>
        <v/>
      </c>
      <c r="G391" s="32"/>
      <c r="H391" s="35"/>
      <c r="I391" s="16"/>
      <c r="J391" s="15" t="str">
        <f t="shared" si="95"/>
        <v/>
      </c>
      <c r="K391" s="17" t="str">
        <f t="shared" si="100"/>
        <v/>
      </c>
      <c r="L391" s="17" t="str">
        <f t="shared" si="101"/>
        <v/>
      </c>
      <c r="M391" s="17" t="str">
        <f t="shared" si="102"/>
        <v/>
      </c>
      <c r="N391" s="19" t="str">
        <f t="shared" si="96"/>
        <v/>
      </c>
      <c r="O391" s="18" t="str">
        <f t="shared" si="97"/>
        <v/>
      </c>
      <c r="P391" s="18" t="str">
        <f t="shared" si="98"/>
        <v/>
      </c>
      <c r="Q391" s="18" t="str">
        <f t="shared" si="103"/>
        <v/>
      </c>
      <c r="R391" s="18" t="str">
        <f t="shared" si="104"/>
        <v/>
      </c>
      <c r="S391" s="18" t="str">
        <f t="shared" si="105"/>
        <v/>
      </c>
      <c r="T391" s="18" t="str">
        <f t="shared" si="106"/>
        <v/>
      </c>
      <c r="U391" s="40"/>
      <c r="V391" s="40"/>
      <c r="W391" s="38">
        <f t="shared" si="107"/>
        <v>0</v>
      </c>
      <c r="X391" s="50">
        <f t="shared" si="108"/>
        <v>0</v>
      </c>
      <c r="Y391" s="64" t="str">
        <f t="shared" si="109"/>
        <v/>
      </c>
      <c r="Z391" s="42" t="str">
        <f t="shared" si="110"/>
        <v/>
      </c>
      <c r="AA391" s="42" t="str">
        <f t="shared" si="111"/>
        <v/>
      </c>
    </row>
    <row r="392" spans="1:27" s="7" customFormat="1" ht="14.25" customHeight="1" x14ac:dyDescent="0.3">
      <c r="A392" s="89">
        <v>371</v>
      </c>
      <c r="B392" s="60"/>
      <c r="C392" s="61"/>
      <c r="D392" s="62"/>
      <c r="E392" s="63"/>
      <c r="F392" s="51" t="str">
        <f t="shared" si="99"/>
        <v/>
      </c>
      <c r="G392" s="32"/>
      <c r="H392" s="35"/>
      <c r="I392" s="16"/>
      <c r="J392" s="15" t="str">
        <f t="shared" si="95"/>
        <v/>
      </c>
      <c r="K392" s="17" t="str">
        <f t="shared" si="100"/>
        <v/>
      </c>
      <c r="L392" s="17" t="str">
        <f t="shared" si="101"/>
        <v/>
      </c>
      <c r="M392" s="17" t="str">
        <f t="shared" si="102"/>
        <v/>
      </c>
      <c r="N392" s="19" t="str">
        <f t="shared" si="96"/>
        <v/>
      </c>
      <c r="O392" s="18" t="str">
        <f t="shared" si="97"/>
        <v/>
      </c>
      <c r="P392" s="18" t="str">
        <f t="shared" si="98"/>
        <v/>
      </c>
      <c r="Q392" s="18" t="str">
        <f t="shared" si="103"/>
        <v/>
      </c>
      <c r="R392" s="18" t="str">
        <f t="shared" si="104"/>
        <v/>
      </c>
      <c r="S392" s="18" t="str">
        <f t="shared" si="105"/>
        <v/>
      </c>
      <c r="T392" s="18" t="str">
        <f t="shared" si="106"/>
        <v/>
      </c>
      <c r="U392" s="40"/>
      <c r="V392" s="40"/>
      <c r="W392" s="38">
        <f t="shared" si="107"/>
        <v>0</v>
      </c>
      <c r="X392" s="50">
        <f t="shared" si="108"/>
        <v>0</v>
      </c>
      <c r="Y392" s="64" t="str">
        <f t="shared" si="109"/>
        <v/>
      </c>
      <c r="Z392" s="42" t="str">
        <f t="shared" si="110"/>
        <v/>
      </c>
      <c r="AA392" s="42" t="str">
        <f t="shared" si="111"/>
        <v/>
      </c>
    </row>
    <row r="393" spans="1:27" s="7" customFormat="1" ht="14.25" customHeight="1" x14ac:dyDescent="0.3">
      <c r="A393" s="89">
        <v>372</v>
      </c>
      <c r="B393" s="60"/>
      <c r="C393" s="61"/>
      <c r="D393" s="62"/>
      <c r="E393" s="63"/>
      <c r="F393" s="51" t="str">
        <f t="shared" si="99"/>
        <v/>
      </c>
      <c r="G393" s="32"/>
      <c r="H393" s="35"/>
      <c r="I393" s="16"/>
      <c r="J393" s="15" t="str">
        <f t="shared" si="95"/>
        <v/>
      </c>
      <c r="K393" s="17" t="str">
        <f t="shared" si="100"/>
        <v/>
      </c>
      <c r="L393" s="17" t="str">
        <f t="shared" si="101"/>
        <v/>
      </c>
      <c r="M393" s="17" t="str">
        <f t="shared" si="102"/>
        <v/>
      </c>
      <c r="N393" s="19" t="str">
        <f t="shared" si="96"/>
        <v/>
      </c>
      <c r="O393" s="18" t="str">
        <f t="shared" si="97"/>
        <v/>
      </c>
      <c r="P393" s="18" t="str">
        <f t="shared" si="98"/>
        <v/>
      </c>
      <c r="Q393" s="18" t="str">
        <f t="shared" si="103"/>
        <v/>
      </c>
      <c r="R393" s="18" t="str">
        <f t="shared" si="104"/>
        <v/>
      </c>
      <c r="S393" s="18" t="str">
        <f t="shared" si="105"/>
        <v/>
      </c>
      <c r="T393" s="18" t="str">
        <f t="shared" si="106"/>
        <v/>
      </c>
      <c r="U393" s="40"/>
      <c r="V393" s="40"/>
      <c r="W393" s="38">
        <f t="shared" si="107"/>
        <v>0</v>
      </c>
      <c r="X393" s="50">
        <f t="shared" si="108"/>
        <v>0</v>
      </c>
      <c r="Y393" s="64" t="str">
        <f t="shared" si="109"/>
        <v/>
      </c>
      <c r="Z393" s="42" t="str">
        <f t="shared" si="110"/>
        <v/>
      </c>
      <c r="AA393" s="42" t="str">
        <f t="shared" si="111"/>
        <v/>
      </c>
    </row>
    <row r="394" spans="1:27" s="7" customFormat="1" ht="14.25" customHeight="1" x14ac:dyDescent="0.3">
      <c r="A394" s="89">
        <v>373</v>
      </c>
      <c r="B394" s="60"/>
      <c r="C394" s="61"/>
      <c r="D394" s="62"/>
      <c r="E394" s="63"/>
      <c r="F394" s="51" t="str">
        <f t="shared" si="99"/>
        <v/>
      </c>
      <c r="G394" s="32"/>
      <c r="H394" s="35"/>
      <c r="I394" s="16"/>
      <c r="J394" s="15" t="str">
        <f t="shared" si="95"/>
        <v/>
      </c>
      <c r="K394" s="17" t="str">
        <f t="shared" si="100"/>
        <v/>
      </c>
      <c r="L394" s="17" t="str">
        <f t="shared" si="101"/>
        <v/>
      </c>
      <c r="M394" s="17" t="str">
        <f t="shared" si="102"/>
        <v/>
      </c>
      <c r="N394" s="19" t="str">
        <f t="shared" si="96"/>
        <v/>
      </c>
      <c r="O394" s="18" t="str">
        <f t="shared" si="97"/>
        <v/>
      </c>
      <c r="P394" s="18" t="str">
        <f t="shared" si="98"/>
        <v/>
      </c>
      <c r="Q394" s="18" t="str">
        <f t="shared" si="103"/>
        <v/>
      </c>
      <c r="R394" s="18" t="str">
        <f t="shared" si="104"/>
        <v/>
      </c>
      <c r="S394" s="18" t="str">
        <f t="shared" si="105"/>
        <v/>
      </c>
      <c r="T394" s="18" t="str">
        <f t="shared" si="106"/>
        <v/>
      </c>
      <c r="U394" s="40"/>
      <c r="V394" s="40"/>
      <c r="W394" s="38">
        <f t="shared" si="107"/>
        <v>0</v>
      </c>
      <c r="X394" s="50">
        <f t="shared" si="108"/>
        <v>0</v>
      </c>
      <c r="Y394" s="64" t="str">
        <f t="shared" si="109"/>
        <v/>
      </c>
      <c r="Z394" s="42" t="str">
        <f t="shared" si="110"/>
        <v/>
      </c>
      <c r="AA394" s="42" t="str">
        <f t="shared" si="111"/>
        <v/>
      </c>
    </row>
    <row r="395" spans="1:27" s="7" customFormat="1" ht="14.25" customHeight="1" x14ac:dyDescent="0.3">
      <c r="A395" s="89">
        <v>374</v>
      </c>
      <c r="B395" s="60"/>
      <c r="C395" s="61"/>
      <c r="D395" s="62"/>
      <c r="E395" s="63"/>
      <c r="F395" s="51" t="str">
        <f t="shared" si="99"/>
        <v/>
      </c>
      <c r="G395" s="32"/>
      <c r="H395" s="35"/>
      <c r="I395" s="16"/>
      <c r="J395" s="15" t="str">
        <f t="shared" si="95"/>
        <v/>
      </c>
      <c r="K395" s="17" t="str">
        <f t="shared" si="100"/>
        <v/>
      </c>
      <c r="L395" s="17" t="str">
        <f t="shared" si="101"/>
        <v/>
      </c>
      <c r="M395" s="17" t="str">
        <f t="shared" si="102"/>
        <v/>
      </c>
      <c r="N395" s="19" t="str">
        <f t="shared" si="96"/>
        <v/>
      </c>
      <c r="O395" s="18" t="str">
        <f t="shared" si="97"/>
        <v/>
      </c>
      <c r="P395" s="18" t="str">
        <f t="shared" si="98"/>
        <v/>
      </c>
      <c r="Q395" s="18" t="str">
        <f t="shared" si="103"/>
        <v/>
      </c>
      <c r="R395" s="18" t="str">
        <f t="shared" si="104"/>
        <v/>
      </c>
      <c r="S395" s="18" t="str">
        <f t="shared" si="105"/>
        <v/>
      </c>
      <c r="T395" s="18" t="str">
        <f t="shared" si="106"/>
        <v/>
      </c>
      <c r="U395" s="40"/>
      <c r="V395" s="40"/>
      <c r="W395" s="38">
        <f t="shared" si="107"/>
        <v>0</v>
      </c>
      <c r="X395" s="50">
        <f t="shared" si="108"/>
        <v>0</v>
      </c>
      <c r="Y395" s="64" t="str">
        <f t="shared" si="109"/>
        <v/>
      </c>
      <c r="Z395" s="42" t="str">
        <f t="shared" si="110"/>
        <v/>
      </c>
      <c r="AA395" s="42" t="str">
        <f t="shared" si="111"/>
        <v/>
      </c>
    </row>
    <row r="396" spans="1:27" s="7" customFormat="1" ht="14.25" customHeight="1" x14ac:dyDescent="0.3">
      <c r="A396" s="89">
        <v>375</v>
      </c>
      <c r="B396" s="60"/>
      <c r="C396" s="61"/>
      <c r="D396" s="62"/>
      <c r="E396" s="63"/>
      <c r="F396" s="51" t="str">
        <f t="shared" si="99"/>
        <v/>
      </c>
      <c r="G396" s="32"/>
      <c r="H396" s="35"/>
      <c r="I396" s="16"/>
      <c r="J396" s="15" t="str">
        <f t="shared" si="95"/>
        <v/>
      </c>
      <c r="K396" s="17" t="str">
        <f t="shared" si="100"/>
        <v/>
      </c>
      <c r="L396" s="17" t="str">
        <f t="shared" si="101"/>
        <v/>
      </c>
      <c r="M396" s="17" t="str">
        <f t="shared" si="102"/>
        <v/>
      </c>
      <c r="N396" s="19" t="str">
        <f t="shared" si="96"/>
        <v/>
      </c>
      <c r="O396" s="18" t="str">
        <f t="shared" si="97"/>
        <v/>
      </c>
      <c r="P396" s="18" t="str">
        <f t="shared" si="98"/>
        <v/>
      </c>
      <c r="Q396" s="18" t="str">
        <f t="shared" si="103"/>
        <v/>
      </c>
      <c r="R396" s="18" t="str">
        <f t="shared" si="104"/>
        <v/>
      </c>
      <c r="S396" s="18" t="str">
        <f t="shared" si="105"/>
        <v/>
      </c>
      <c r="T396" s="18" t="str">
        <f t="shared" si="106"/>
        <v/>
      </c>
      <c r="U396" s="40"/>
      <c r="V396" s="40"/>
      <c r="W396" s="38">
        <f t="shared" si="107"/>
        <v>0</v>
      </c>
      <c r="X396" s="50">
        <f t="shared" si="108"/>
        <v>0</v>
      </c>
      <c r="Y396" s="64" t="str">
        <f t="shared" si="109"/>
        <v/>
      </c>
      <c r="Z396" s="42" t="str">
        <f t="shared" si="110"/>
        <v/>
      </c>
      <c r="AA396" s="42" t="str">
        <f t="shared" si="111"/>
        <v/>
      </c>
    </row>
    <row r="397" spans="1:27" s="7" customFormat="1" ht="14.25" customHeight="1" x14ac:dyDescent="0.3">
      <c r="A397" s="89">
        <v>376</v>
      </c>
      <c r="B397" s="60"/>
      <c r="C397" s="61"/>
      <c r="D397" s="62"/>
      <c r="E397" s="63"/>
      <c r="F397" s="51" t="str">
        <f t="shared" si="99"/>
        <v/>
      </c>
      <c r="G397" s="32"/>
      <c r="H397" s="35"/>
      <c r="I397" s="16"/>
      <c r="J397" s="15" t="str">
        <f t="shared" si="95"/>
        <v/>
      </c>
      <c r="K397" s="17" t="str">
        <f t="shared" si="100"/>
        <v/>
      </c>
      <c r="L397" s="17" t="str">
        <f t="shared" si="101"/>
        <v/>
      </c>
      <c r="M397" s="17" t="str">
        <f t="shared" si="102"/>
        <v/>
      </c>
      <c r="N397" s="19" t="str">
        <f t="shared" si="96"/>
        <v/>
      </c>
      <c r="O397" s="18" t="str">
        <f t="shared" si="97"/>
        <v/>
      </c>
      <c r="P397" s="18" t="str">
        <f t="shared" si="98"/>
        <v/>
      </c>
      <c r="Q397" s="18" t="str">
        <f t="shared" si="103"/>
        <v/>
      </c>
      <c r="R397" s="18" t="str">
        <f t="shared" si="104"/>
        <v/>
      </c>
      <c r="S397" s="18" t="str">
        <f t="shared" si="105"/>
        <v/>
      </c>
      <c r="T397" s="18" t="str">
        <f t="shared" si="106"/>
        <v/>
      </c>
      <c r="U397" s="40"/>
      <c r="V397" s="40"/>
      <c r="W397" s="38">
        <f t="shared" si="107"/>
        <v>0</v>
      </c>
      <c r="X397" s="50">
        <f t="shared" si="108"/>
        <v>0</v>
      </c>
      <c r="Y397" s="64" t="str">
        <f t="shared" si="109"/>
        <v/>
      </c>
      <c r="Z397" s="42" t="str">
        <f t="shared" si="110"/>
        <v/>
      </c>
      <c r="AA397" s="42" t="str">
        <f t="shared" si="111"/>
        <v/>
      </c>
    </row>
    <row r="398" spans="1:27" s="7" customFormat="1" ht="14.25" customHeight="1" x14ac:dyDescent="0.3">
      <c r="A398" s="89">
        <v>377</v>
      </c>
      <c r="B398" s="60"/>
      <c r="C398" s="61"/>
      <c r="D398" s="62"/>
      <c r="E398" s="63"/>
      <c r="F398" s="51" t="str">
        <f t="shared" si="99"/>
        <v/>
      </c>
      <c r="G398" s="32"/>
      <c r="H398" s="35"/>
      <c r="I398" s="16"/>
      <c r="J398" s="15" t="str">
        <f t="shared" si="95"/>
        <v/>
      </c>
      <c r="K398" s="17" t="str">
        <f t="shared" si="100"/>
        <v/>
      </c>
      <c r="L398" s="17" t="str">
        <f t="shared" si="101"/>
        <v/>
      </c>
      <c r="M398" s="17" t="str">
        <f t="shared" si="102"/>
        <v/>
      </c>
      <c r="N398" s="19" t="str">
        <f t="shared" si="96"/>
        <v/>
      </c>
      <c r="O398" s="18" t="str">
        <f t="shared" si="97"/>
        <v/>
      </c>
      <c r="P398" s="18" t="str">
        <f t="shared" si="98"/>
        <v/>
      </c>
      <c r="Q398" s="18" t="str">
        <f t="shared" si="103"/>
        <v/>
      </c>
      <c r="R398" s="18" t="str">
        <f t="shared" si="104"/>
        <v/>
      </c>
      <c r="S398" s="18" t="str">
        <f t="shared" si="105"/>
        <v/>
      </c>
      <c r="T398" s="18" t="str">
        <f t="shared" si="106"/>
        <v/>
      </c>
      <c r="U398" s="40"/>
      <c r="V398" s="40"/>
      <c r="W398" s="38">
        <f t="shared" si="107"/>
        <v>0</v>
      </c>
      <c r="X398" s="50">
        <f t="shared" si="108"/>
        <v>0</v>
      </c>
      <c r="Y398" s="64" t="str">
        <f t="shared" si="109"/>
        <v/>
      </c>
      <c r="Z398" s="42" t="str">
        <f t="shared" si="110"/>
        <v/>
      </c>
      <c r="AA398" s="42" t="str">
        <f t="shared" si="111"/>
        <v/>
      </c>
    </row>
    <row r="399" spans="1:27" s="7" customFormat="1" ht="14.25" customHeight="1" x14ac:dyDescent="0.3">
      <c r="A399" s="89">
        <v>378</v>
      </c>
      <c r="B399" s="60"/>
      <c r="C399" s="61"/>
      <c r="D399" s="62"/>
      <c r="E399" s="63"/>
      <c r="F399" s="51" t="str">
        <f t="shared" si="99"/>
        <v/>
      </c>
      <c r="G399" s="32"/>
      <c r="H399" s="35"/>
      <c r="I399" s="16"/>
      <c r="J399" s="15" t="str">
        <f t="shared" si="95"/>
        <v/>
      </c>
      <c r="K399" s="17" t="str">
        <f t="shared" si="100"/>
        <v/>
      </c>
      <c r="L399" s="17" t="str">
        <f t="shared" si="101"/>
        <v/>
      </c>
      <c r="M399" s="17" t="str">
        <f t="shared" si="102"/>
        <v/>
      </c>
      <c r="N399" s="19" t="str">
        <f t="shared" si="96"/>
        <v/>
      </c>
      <c r="O399" s="18" t="str">
        <f t="shared" si="97"/>
        <v/>
      </c>
      <c r="P399" s="18" t="str">
        <f t="shared" si="98"/>
        <v/>
      </c>
      <c r="Q399" s="18" t="str">
        <f t="shared" si="103"/>
        <v/>
      </c>
      <c r="R399" s="18" t="str">
        <f t="shared" si="104"/>
        <v/>
      </c>
      <c r="S399" s="18" t="str">
        <f t="shared" si="105"/>
        <v/>
      </c>
      <c r="T399" s="18" t="str">
        <f t="shared" si="106"/>
        <v/>
      </c>
      <c r="U399" s="40"/>
      <c r="V399" s="40"/>
      <c r="W399" s="38">
        <f t="shared" si="107"/>
        <v>0</v>
      </c>
      <c r="X399" s="50">
        <f t="shared" si="108"/>
        <v>0</v>
      </c>
      <c r="Y399" s="64" t="str">
        <f t="shared" si="109"/>
        <v/>
      </c>
      <c r="Z399" s="42" t="str">
        <f t="shared" si="110"/>
        <v/>
      </c>
      <c r="AA399" s="42" t="str">
        <f t="shared" si="111"/>
        <v/>
      </c>
    </row>
    <row r="400" spans="1:27" s="7" customFormat="1" ht="14.25" customHeight="1" x14ac:dyDescent="0.3">
      <c r="A400" s="89">
        <v>379</v>
      </c>
      <c r="B400" s="60"/>
      <c r="C400" s="61"/>
      <c r="D400" s="62"/>
      <c r="E400" s="63"/>
      <c r="F400" s="51" t="str">
        <f t="shared" si="99"/>
        <v/>
      </c>
      <c r="G400" s="32"/>
      <c r="H400" s="35"/>
      <c r="I400" s="16"/>
      <c r="J400" s="15" t="str">
        <f t="shared" si="95"/>
        <v/>
      </c>
      <c r="K400" s="17" t="str">
        <f t="shared" si="100"/>
        <v/>
      </c>
      <c r="L400" s="17" t="str">
        <f t="shared" si="101"/>
        <v/>
      </c>
      <c r="M400" s="17" t="str">
        <f t="shared" si="102"/>
        <v/>
      </c>
      <c r="N400" s="19" t="str">
        <f t="shared" si="96"/>
        <v/>
      </c>
      <c r="O400" s="18" t="str">
        <f t="shared" si="97"/>
        <v/>
      </c>
      <c r="P400" s="18" t="str">
        <f t="shared" si="98"/>
        <v/>
      </c>
      <c r="Q400" s="18" t="str">
        <f t="shared" si="103"/>
        <v/>
      </c>
      <c r="R400" s="18" t="str">
        <f t="shared" si="104"/>
        <v/>
      </c>
      <c r="S400" s="18" t="str">
        <f t="shared" si="105"/>
        <v/>
      </c>
      <c r="T400" s="18" t="str">
        <f t="shared" si="106"/>
        <v/>
      </c>
      <c r="U400" s="40"/>
      <c r="V400" s="40"/>
      <c r="W400" s="38">
        <f t="shared" si="107"/>
        <v>0</v>
      </c>
      <c r="X400" s="50">
        <f t="shared" si="108"/>
        <v>0</v>
      </c>
      <c r="Y400" s="64" t="str">
        <f t="shared" si="109"/>
        <v/>
      </c>
      <c r="Z400" s="42" t="str">
        <f t="shared" si="110"/>
        <v/>
      </c>
      <c r="AA400" s="42" t="str">
        <f t="shared" si="111"/>
        <v/>
      </c>
    </row>
    <row r="401" spans="1:27" s="7" customFormat="1" ht="14.25" customHeight="1" x14ac:dyDescent="0.3">
      <c r="A401" s="89">
        <v>380</v>
      </c>
      <c r="B401" s="60"/>
      <c r="C401" s="61"/>
      <c r="D401" s="62"/>
      <c r="E401" s="63"/>
      <c r="F401" s="51" t="str">
        <f t="shared" si="99"/>
        <v/>
      </c>
      <c r="G401" s="32"/>
      <c r="H401" s="35"/>
      <c r="I401" s="16"/>
      <c r="J401" s="15" t="str">
        <f t="shared" si="95"/>
        <v/>
      </c>
      <c r="K401" s="17" t="str">
        <f t="shared" si="100"/>
        <v/>
      </c>
      <c r="L401" s="17" t="str">
        <f t="shared" si="101"/>
        <v/>
      </c>
      <c r="M401" s="17" t="str">
        <f t="shared" si="102"/>
        <v/>
      </c>
      <c r="N401" s="19" t="str">
        <f t="shared" si="96"/>
        <v/>
      </c>
      <c r="O401" s="18" t="str">
        <f t="shared" si="97"/>
        <v/>
      </c>
      <c r="P401" s="18" t="str">
        <f t="shared" si="98"/>
        <v/>
      </c>
      <c r="Q401" s="18" t="str">
        <f t="shared" si="103"/>
        <v/>
      </c>
      <c r="R401" s="18" t="str">
        <f t="shared" si="104"/>
        <v/>
      </c>
      <c r="S401" s="18" t="str">
        <f t="shared" si="105"/>
        <v/>
      </c>
      <c r="T401" s="18" t="str">
        <f t="shared" si="106"/>
        <v/>
      </c>
      <c r="U401" s="40"/>
      <c r="V401" s="40"/>
      <c r="W401" s="38">
        <f t="shared" si="107"/>
        <v>0</v>
      </c>
      <c r="X401" s="50">
        <f t="shared" si="108"/>
        <v>0</v>
      </c>
      <c r="Y401" s="64" t="str">
        <f t="shared" si="109"/>
        <v/>
      </c>
      <c r="Z401" s="42" t="str">
        <f t="shared" si="110"/>
        <v/>
      </c>
      <c r="AA401" s="42" t="str">
        <f t="shared" si="111"/>
        <v/>
      </c>
    </row>
    <row r="402" spans="1:27" s="7" customFormat="1" ht="14.25" customHeight="1" x14ac:dyDescent="0.3">
      <c r="A402" s="89">
        <v>381</v>
      </c>
      <c r="B402" s="60"/>
      <c r="C402" s="61"/>
      <c r="D402" s="62"/>
      <c r="E402" s="63"/>
      <c r="F402" s="51" t="str">
        <f t="shared" si="99"/>
        <v/>
      </c>
      <c r="G402" s="32"/>
      <c r="H402" s="35"/>
      <c r="I402" s="16"/>
      <c r="J402" s="15" t="str">
        <f t="shared" si="95"/>
        <v/>
      </c>
      <c r="K402" s="17" t="str">
        <f t="shared" si="100"/>
        <v/>
      </c>
      <c r="L402" s="17" t="str">
        <f t="shared" si="101"/>
        <v/>
      </c>
      <c r="M402" s="17" t="str">
        <f t="shared" si="102"/>
        <v/>
      </c>
      <c r="N402" s="19" t="str">
        <f t="shared" si="96"/>
        <v/>
      </c>
      <c r="O402" s="18" t="str">
        <f t="shared" si="97"/>
        <v/>
      </c>
      <c r="P402" s="18" t="str">
        <f t="shared" si="98"/>
        <v/>
      </c>
      <c r="Q402" s="18" t="str">
        <f t="shared" si="103"/>
        <v/>
      </c>
      <c r="R402" s="18" t="str">
        <f t="shared" si="104"/>
        <v/>
      </c>
      <c r="S402" s="18" t="str">
        <f t="shared" si="105"/>
        <v/>
      </c>
      <c r="T402" s="18" t="str">
        <f t="shared" si="106"/>
        <v/>
      </c>
      <c r="U402" s="40"/>
      <c r="V402" s="40"/>
      <c r="W402" s="38">
        <f t="shared" si="107"/>
        <v>0</v>
      </c>
      <c r="X402" s="50">
        <f t="shared" si="108"/>
        <v>0</v>
      </c>
      <c r="Y402" s="64" t="str">
        <f t="shared" si="109"/>
        <v/>
      </c>
      <c r="Z402" s="42" t="str">
        <f t="shared" si="110"/>
        <v/>
      </c>
      <c r="AA402" s="42" t="str">
        <f t="shared" si="111"/>
        <v/>
      </c>
    </row>
    <row r="403" spans="1:27" s="7" customFormat="1" ht="14.25" customHeight="1" x14ac:dyDescent="0.3">
      <c r="A403" s="89">
        <v>382</v>
      </c>
      <c r="B403" s="60"/>
      <c r="C403" s="61"/>
      <c r="D403" s="62"/>
      <c r="E403" s="63"/>
      <c r="F403" s="51" t="str">
        <f t="shared" si="99"/>
        <v/>
      </c>
      <c r="G403" s="32"/>
      <c r="H403" s="35"/>
      <c r="I403" s="16"/>
      <c r="J403" s="15" t="str">
        <f t="shared" si="95"/>
        <v/>
      </c>
      <c r="K403" s="17" t="str">
        <f t="shared" si="100"/>
        <v/>
      </c>
      <c r="L403" s="17" t="str">
        <f t="shared" si="101"/>
        <v/>
      </c>
      <c r="M403" s="17" t="str">
        <f t="shared" si="102"/>
        <v/>
      </c>
      <c r="N403" s="19" t="str">
        <f t="shared" si="96"/>
        <v/>
      </c>
      <c r="O403" s="18" t="str">
        <f t="shared" si="97"/>
        <v/>
      </c>
      <c r="P403" s="18" t="str">
        <f t="shared" si="98"/>
        <v/>
      </c>
      <c r="Q403" s="18" t="str">
        <f t="shared" si="103"/>
        <v/>
      </c>
      <c r="R403" s="18" t="str">
        <f t="shared" si="104"/>
        <v/>
      </c>
      <c r="S403" s="18" t="str">
        <f t="shared" si="105"/>
        <v/>
      </c>
      <c r="T403" s="18" t="str">
        <f t="shared" si="106"/>
        <v/>
      </c>
      <c r="U403" s="40"/>
      <c r="V403" s="40"/>
      <c r="W403" s="38">
        <f t="shared" si="107"/>
        <v>0</v>
      </c>
      <c r="X403" s="50">
        <f t="shared" si="108"/>
        <v>0</v>
      </c>
      <c r="Y403" s="64" t="str">
        <f t="shared" si="109"/>
        <v/>
      </c>
      <c r="Z403" s="42" t="str">
        <f t="shared" si="110"/>
        <v/>
      </c>
      <c r="AA403" s="42" t="str">
        <f t="shared" si="111"/>
        <v/>
      </c>
    </row>
    <row r="404" spans="1:27" s="7" customFormat="1" ht="14.25" customHeight="1" x14ac:dyDescent="0.3">
      <c r="A404" s="89">
        <v>383</v>
      </c>
      <c r="B404" s="60"/>
      <c r="C404" s="61"/>
      <c r="D404" s="62"/>
      <c r="E404" s="63"/>
      <c r="F404" s="51" t="str">
        <f t="shared" si="99"/>
        <v/>
      </c>
      <c r="G404" s="32"/>
      <c r="H404" s="35"/>
      <c r="I404" s="16"/>
      <c r="J404" s="15" t="str">
        <f t="shared" si="95"/>
        <v/>
      </c>
      <c r="K404" s="17" t="str">
        <f t="shared" si="100"/>
        <v/>
      </c>
      <c r="L404" s="17" t="str">
        <f t="shared" si="101"/>
        <v/>
      </c>
      <c r="M404" s="17" t="str">
        <f t="shared" si="102"/>
        <v/>
      </c>
      <c r="N404" s="19" t="str">
        <f t="shared" si="96"/>
        <v/>
      </c>
      <c r="O404" s="18" t="str">
        <f t="shared" si="97"/>
        <v/>
      </c>
      <c r="P404" s="18" t="str">
        <f t="shared" si="98"/>
        <v/>
      </c>
      <c r="Q404" s="18" t="str">
        <f t="shared" si="103"/>
        <v/>
      </c>
      <c r="R404" s="18" t="str">
        <f t="shared" si="104"/>
        <v/>
      </c>
      <c r="S404" s="18" t="str">
        <f t="shared" si="105"/>
        <v/>
      </c>
      <c r="T404" s="18" t="str">
        <f t="shared" si="106"/>
        <v/>
      </c>
      <c r="U404" s="40"/>
      <c r="V404" s="40"/>
      <c r="W404" s="38">
        <f t="shared" si="107"/>
        <v>0</v>
      </c>
      <c r="X404" s="50">
        <f t="shared" si="108"/>
        <v>0</v>
      </c>
      <c r="Y404" s="64" t="str">
        <f t="shared" si="109"/>
        <v/>
      </c>
      <c r="Z404" s="42" t="str">
        <f t="shared" si="110"/>
        <v/>
      </c>
      <c r="AA404" s="42" t="str">
        <f t="shared" si="111"/>
        <v/>
      </c>
    </row>
    <row r="405" spans="1:27" s="7" customFormat="1" ht="14.25" customHeight="1" x14ac:dyDescent="0.3">
      <c r="A405" s="89">
        <v>384</v>
      </c>
      <c r="B405" s="60"/>
      <c r="C405" s="61"/>
      <c r="D405" s="62"/>
      <c r="E405" s="63"/>
      <c r="F405" s="51" t="str">
        <f t="shared" si="99"/>
        <v/>
      </c>
      <c r="G405" s="32"/>
      <c r="H405" s="35"/>
      <c r="I405" s="16"/>
      <c r="J405" s="15" t="str">
        <f t="shared" si="95"/>
        <v/>
      </c>
      <c r="K405" s="17" t="str">
        <f t="shared" si="100"/>
        <v/>
      </c>
      <c r="L405" s="17" t="str">
        <f t="shared" si="101"/>
        <v/>
      </c>
      <c r="M405" s="17" t="str">
        <f t="shared" si="102"/>
        <v/>
      </c>
      <c r="N405" s="19" t="str">
        <f t="shared" si="96"/>
        <v/>
      </c>
      <c r="O405" s="18" t="str">
        <f t="shared" si="97"/>
        <v/>
      </c>
      <c r="P405" s="18" t="str">
        <f t="shared" si="98"/>
        <v/>
      </c>
      <c r="Q405" s="18" t="str">
        <f t="shared" si="103"/>
        <v/>
      </c>
      <c r="R405" s="18" t="str">
        <f t="shared" si="104"/>
        <v/>
      </c>
      <c r="S405" s="18" t="str">
        <f t="shared" si="105"/>
        <v/>
      </c>
      <c r="T405" s="18" t="str">
        <f t="shared" si="106"/>
        <v/>
      </c>
      <c r="U405" s="40"/>
      <c r="V405" s="40"/>
      <c r="W405" s="38">
        <f t="shared" si="107"/>
        <v>0</v>
      </c>
      <c r="X405" s="50">
        <f t="shared" si="108"/>
        <v>0</v>
      </c>
      <c r="Y405" s="64" t="str">
        <f t="shared" si="109"/>
        <v/>
      </c>
      <c r="Z405" s="42" t="str">
        <f t="shared" si="110"/>
        <v/>
      </c>
      <c r="AA405" s="42" t="str">
        <f t="shared" si="111"/>
        <v/>
      </c>
    </row>
    <row r="406" spans="1:27" s="7" customFormat="1" ht="14.25" customHeight="1" x14ac:dyDescent="0.3">
      <c r="A406" s="89">
        <v>385</v>
      </c>
      <c r="B406" s="60"/>
      <c r="C406" s="61"/>
      <c r="D406" s="62"/>
      <c r="E406" s="63"/>
      <c r="F406" s="51" t="str">
        <f t="shared" si="99"/>
        <v/>
      </c>
      <c r="G406" s="32"/>
      <c r="H406" s="35"/>
      <c r="I406" s="16"/>
      <c r="J406" s="15" t="str">
        <f t="shared" ref="J406:J469" si="112">_xlfn.XLOOKUP($F406,$G$5:$I$5,$G$6:$I$6,"",0)</f>
        <v/>
      </c>
      <c r="K406" s="17" t="str">
        <f t="shared" si="100"/>
        <v/>
      </c>
      <c r="L406" s="17" t="str">
        <f t="shared" si="101"/>
        <v/>
      </c>
      <c r="M406" s="17" t="str">
        <f t="shared" si="102"/>
        <v/>
      </c>
      <c r="N406" s="19" t="str">
        <f t="shared" ref="N406:N469" si="113">IFERROR((IF($C$9&lt;0,0,H406/$H$20)),"")</f>
        <v/>
      </c>
      <c r="O406" s="18" t="str">
        <f t="shared" ref="O406:O469" si="114">IFERROR(($N406*$C$9/(1+$I406)),"")</f>
        <v/>
      </c>
      <c r="P406" s="18" t="str">
        <f t="shared" ref="P406:P469" si="115">IFERROR(($N406*$C$9/(1+$I406)*$I406),"")</f>
        <v/>
      </c>
      <c r="Q406" s="18" t="str">
        <f t="shared" si="103"/>
        <v/>
      </c>
      <c r="R406" s="18" t="str">
        <f t="shared" si="104"/>
        <v/>
      </c>
      <c r="S406" s="18" t="str">
        <f t="shared" si="105"/>
        <v/>
      </c>
      <c r="T406" s="18" t="str">
        <f t="shared" si="106"/>
        <v/>
      </c>
      <c r="U406" s="40"/>
      <c r="V406" s="40"/>
      <c r="W406" s="38">
        <f t="shared" si="107"/>
        <v>0</v>
      </c>
      <c r="X406" s="50">
        <f t="shared" si="108"/>
        <v>0</v>
      </c>
      <c r="Y406" s="64" t="str">
        <f t="shared" si="109"/>
        <v/>
      </c>
      <c r="Z406" s="42" t="str">
        <f t="shared" si="110"/>
        <v/>
      </c>
      <c r="AA406" s="42" t="str">
        <f t="shared" si="111"/>
        <v/>
      </c>
    </row>
    <row r="407" spans="1:27" s="7" customFormat="1" ht="14.25" customHeight="1" x14ac:dyDescent="0.3">
      <c r="A407" s="89">
        <v>386</v>
      </c>
      <c r="B407" s="60"/>
      <c r="C407" s="61"/>
      <c r="D407" s="62"/>
      <c r="E407" s="63"/>
      <c r="F407" s="51" t="str">
        <f t="shared" ref="F407:F470" si="116">IF($B407="","",IF($D407="","",IF(Z407&lt;4,"0-3",IF(Z407&lt;10,"4-9","10+"))))</f>
        <v/>
      </c>
      <c r="G407" s="32"/>
      <c r="H407" s="35"/>
      <c r="I407" s="16"/>
      <c r="J407" s="15" t="str">
        <f t="shared" si="112"/>
        <v/>
      </c>
      <c r="K407" s="17" t="str">
        <f t="shared" ref="K407:K470" si="117">IFERROR(J407*H407,"")</f>
        <v/>
      </c>
      <c r="L407" s="17" t="str">
        <f t="shared" ref="L407:L470" si="118">IFERROR(K407*I407,"")</f>
        <v/>
      </c>
      <c r="M407" s="17" t="str">
        <f t="shared" ref="M407:M470" si="119">IFERROR(K407+L407,"")</f>
        <v/>
      </c>
      <c r="N407" s="19" t="str">
        <f t="shared" si="113"/>
        <v/>
      </c>
      <c r="O407" s="18" t="str">
        <f t="shared" si="114"/>
        <v/>
      </c>
      <c r="P407" s="18" t="str">
        <f t="shared" si="115"/>
        <v/>
      </c>
      <c r="Q407" s="18" t="str">
        <f t="shared" ref="Q407:Q470" si="120">IFERROR(O407+P407,"")</f>
        <v/>
      </c>
      <c r="R407" s="18" t="str">
        <f t="shared" ref="R407:R470" si="121">IFERROR(K407+O407,"")</f>
        <v/>
      </c>
      <c r="S407" s="18" t="str">
        <f t="shared" ref="S407:S470" si="122">IFERROR(L407+P407,"")</f>
        <v/>
      </c>
      <c r="T407" s="18" t="str">
        <f t="shared" ref="T407:T470" si="123">IFERROR(R407+S407,"")</f>
        <v/>
      </c>
      <c r="U407" s="40"/>
      <c r="V407" s="40"/>
      <c r="W407" s="38">
        <f t="shared" ref="W407:W470" si="124">U407+V407</f>
        <v>0</v>
      </c>
      <c r="X407" s="50">
        <f t="shared" ref="X407:X470" si="125">IF(U407="",0,V407/U407)</f>
        <v>0</v>
      </c>
      <c r="Y407" s="64" t="str">
        <f t="shared" ref="Y407:Y470" si="126">IF($B407="","",IF($E407="","2025/12/31",$E407))</f>
        <v/>
      </c>
      <c r="Z407" s="42" t="str">
        <f t="shared" ref="Z407:Z470" si="127">IF($B407="","",IF($D407="","",DATEDIF(D407,Y407,"Y")))</f>
        <v/>
      </c>
      <c r="AA407" s="42" t="str">
        <f t="shared" ref="AA407:AA470" si="128">IF(B407="","",IF(D407="","",IF(OR(D407&gt;DATE(2025,10,31),E407&lt;&gt;0),"Optional","Mandatory")))</f>
        <v/>
      </c>
    </row>
    <row r="408" spans="1:27" s="7" customFormat="1" ht="14.25" customHeight="1" x14ac:dyDescent="0.3">
      <c r="A408" s="89">
        <v>387</v>
      </c>
      <c r="B408" s="60"/>
      <c r="C408" s="61"/>
      <c r="D408" s="62"/>
      <c r="E408" s="63"/>
      <c r="F408" s="51" t="str">
        <f t="shared" si="116"/>
        <v/>
      </c>
      <c r="G408" s="32"/>
      <c r="H408" s="35"/>
      <c r="I408" s="16"/>
      <c r="J408" s="15" t="str">
        <f t="shared" si="112"/>
        <v/>
      </c>
      <c r="K408" s="17" t="str">
        <f t="shared" si="117"/>
        <v/>
      </c>
      <c r="L408" s="17" t="str">
        <f t="shared" si="118"/>
        <v/>
      </c>
      <c r="M408" s="17" t="str">
        <f t="shared" si="119"/>
        <v/>
      </c>
      <c r="N408" s="19" t="str">
        <f t="shared" si="113"/>
        <v/>
      </c>
      <c r="O408" s="18" t="str">
        <f t="shared" si="114"/>
        <v/>
      </c>
      <c r="P408" s="18" t="str">
        <f t="shared" si="115"/>
        <v/>
      </c>
      <c r="Q408" s="18" t="str">
        <f t="shared" si="120"/>
        <v/>
      </c>
      <c r="R408" s="18" t="str">
        <f t="shared" si="121"/>
        <v/>
      </c>
      <c r="S408" s="18" t="str">
        <f t="shared" si="122"/>
        <v/>
      </c>
      <c r="T408" s="18" t="str">
        <f t="shared" si="123"/>
        <v/>
      </c>
      <c r="U408" s="40"/>
      <c r="V408" s="40"/>
      <c r="W408" s="38">
        <f t="shared" si="124"/>
        <v>0</v>
      </c>
      <c r="X408" s="50">
        <f t="shared" si="125"/>
        <v>0</v>
      </c>
      <c r="Y408" s="64" t="str">
        <f t="shared" si="126"/>
        <v/>
      </c>
      <c r="Z408" s="42" t="str">
        <f t="shared" si="127"/>
        <v/>
      </c>
      <c r="AA408" s="42" t="str">
        <f t="shared" si="128"/>
        <v/>
      </c>
    </row>
    <row r="409" spans="1:27" s="7" customFormat="1" ht="14.25" customHeight="1" x14ac:dyDescent="0.3">
      <c r="A409" s="89">
        <v>388</v>
      </c>
      <c r="B409" s="60"/>
      <c r="C409" s="61"/>
      <c r="D409" s="62"/>
      <c r="E409" s="63"/>
      <c r="F409" s="51" t="str">
        <f t="shared" si="116"/>
        <v/>
      </c>
      <c r="G409" s="32"/>
      <c r="H409" s="35"/>
      <c r="I409" s="16"/>
      <c r="J409" s="15" t="str">
        <f t="shared" si="112"/>
        <v/>
      </c>
      <c r="K409" s="17" t="str">
        <f t="shared" si="117"/>
        <v/>
      </c>
      <c r="L409" s="17" t="str">
        <f t="shared" si="118"/>
        <v/>
      </c>
      <c r="M409" s="17" t="str">
        <f t="shared" si="119"/>
        <v/>
      </c>
      <c r="N409" s="19" t="str">
        <f t="shared" si="113"/>
        <v/>
      </c>
      <c r="O409" s="18" t="str">
        <f t="shared" si="114"/>
        <v/>
      </c>
      <c r="P409" s="18" t="str">
        <f t="shared" si="115"/>
        <v/>
      </c>
      <c r="Q409" s="18" t="str">
        <f t="shared" si="120"/>
        <v/>
      </c>
      <c r="R409" s="18" t="str">
        <f t="shared" si="121"/>
        <v/>
      </c>
      <c r="S409" s="18" t="str">
        <f t="shared" si="122"/>
        <v/>
      </c>
      <c r="T409" s="18" t="str">
        <f t="shared" si="123"/>
        <v/>
      </c>
      <c r="U409" s="40"/>
      <c r="V409" s="40"/>
      <c r="W409" s="38">
        <f t="shared" si="124"/>
        <v>0</v>
      </c>
      <c r="X409" s="50">
        <f t="shared" si="125"/>
        <v>0</v>
      </c>
      <c r="Y409" s="64" t="str">
        <f t="shared" si="126"/>
        <v/>
      </c>
      <c r="Z409" s="42" t="str">
        <f t="shared" si="127"/>
        <v/>
      </c>
      <c r="AA409" s="42" t="str">
        <f t="shared" si="128"/>
        <v/>
      </c>
    </row>
    <row r="410" spans="1:27" s="7" customFormat="1" ht="14.25" customHeight="1" x14ac:dyDescent="0.3">
      <c r="A410" s="89">
        <v>389</v>
      </c>
      <c r="B410" s="60"/>
      <c r="C410" s="61"/>
      <c r="D410" s="62"/>
      <c r="E410" s="63"/>
      <c r="F410" s="51" t="str">
        <f t="shared" si="116"/>
        <v/>
      </c>
      <c r="G410" s="32"/>
      <c r="H410" s="35"/>
      <c r="I410" s="16"/>
      <c r="J410" s="15" t="str">
        <f t="shared" si="112"/>
        <v/>
      </c>
      <c r="K410" s="17" t="str">
        <f t="shared" si="117"/>
        <v/>
      </c>
      <c r="L410" s="17" t="str">
        <f t="shared" si="118"/>
        <v/>
      </c>
      <c r="M410" s="17" t="str">
        <f t="shared" si="119"/>
        <v/>
      </c>
      <c r="N410" s="19" t="str">
        <f t="shared" si="113"/>
        <v/>
      </c>
      <c r="O410" s="18" t="str">
        <f t="shared" si="114"/>
        <v/>
      </c>
      <c r="P410" s="18" t="str">
        <f t="shared" si="115"/>
        <v/>
      </c>
      <c r="Q410" s="18" t="str">
        <f t="shared" si="120"/>
        <v/>
      </c>
      <c r="R410" s="18" t="str">
        <f t="shared" si="121"/>
        <v/>
      </c>
      <c r="S410" s="18" t="str">
        <f t="shared" si="122"/>
        <v/>
      </c>
      <c r="T410" s="18" t="str">
        <f t="shared" si="123"/>
        <v/>
      </c>
      <c r="U410" s="40"/>
      <c r="V410" s="40"/>
      <c r="W410" s="38">
        <f t="shared" si="124"/>
        <v>0</v>
      </c>
      <c r="X410" s="50">
        <f t="shared" si="125"/>
        <v>0</v>
      </c>
      <c r="Y410" s="64" t="str">
        <f t="shared" si="126"/>
        <v/>
      </c>
      <c r="Z410" s="42" t="str">
        <f t="shared" si="127"/>
        <v/>
      </c>
      <c r="AA410" s="42" t="str">
        <f t="shared" si="128"/>
        <v/>
      </c>
    </row>
    <row r="411" spans="1:27" s="7" customFormat="1" ht="14.25" customHeight="1" x14ac:dyDescent="0.3">
      <c r="A411" s="89">
        <v>390</v>
      </c>
      <c r="B411" s="60"/>
      <c r="C411" s="61"/>
      <c r="D411" s="62"/>
      <c r="E411" s="63"/>
      <c r="F411" s="51" t="str">
        <f t="shared" si="116"/>
        <v/>
      </c>
      <c r="G411" s="32"/>
      <c r="H411" s="35"/>
      <c r="I411" s="16"/>
      <c r="J411" s="15" t="str">
        <f t="shared" si="112"/>
        <v/>
      </c>
      <c r="K411" s="17" t="str">
        <f t="shared" si="117"/>
        <v/>
      </c>
      <c r="L411" s="17" t="str">
        <f t="shared" si="118"/>
        <v/>
      </c>
      <c r="M411" s="17" t="str">
        <f t="shared" si="119"/>
        <v/>
      </c>
      <c r="N411" s="19" t="str">
        <f t="shared" si="113"/>
        <v/>
      </c>
      <c r="O411" s="18" t="str">
        <f t="shared" si="114"/>
        <v/>
      </c>
      <c r="P411" s="18" t="str">
        <f t="shared" si="115"/>
        <v/>
      </c>
      <c r="Q411" s="18" t="str">
        <f t="shared" si="120"/>
        <v/>
      </c>
      <c r="R411" s="18" t="str">
        <f t="shared" si="121"/>
        <v/>
      </c>
      <c r="S411" s="18" t="str">
        <f t="shared" si="122"/>
        <v/>
      </c>
      <c r="T411" s="18" t="str">
        <f t="shared" si="123"/>
        <v/>
      </c>
      <c r="U411" s="40"/>
      <c r="V411" s="40"/>
      <c r="W411" s="38">
        <f t="shared" si="124"/>
        <v>0</v>
      </c>
      <c r="X411" s="50">
        <f t="shared" si="125"/>
        <v>0</v>
      </c>
      <c r="Y411" s="64" t="str">
        <f t="shared" si="126"/>
        <v/>
      </c>
      <c r="Z411" s="42" t="str">
        <f t="shared" si="127"/>
        <v/>
      </c>
      <c r="AA411" s="42" t="str">
        <f t="shared" si="128"/>
        <v/>
      </c>
    </row>
    <row r="412" spans="1:27" s="7" customFormat="1" ht="14.25" customHeight="1" x14ac:dyDescent="0.3">
      <c r="A412" s="89">
        <v>391</v>
      </c>
      <c r="B412" s="60"/>
      <c r="C412" s="61"/>
      <c r="D412" s="62"/>
      <c r="E412" s="63"/>
      <c r="F412" s="51" t="str">
        <f t="shared" si="116"/>
        <v/>
      </c>
      <c r="G412" s="32"/>
      <c r="H412" s="35"/>
      <c r="I412" s="16"/>
      <c r="J412" s="15" t="str">
        <f t="shared" si="112"/>
        <v/>
      </c>
      <c r="K412" s="17" t="str">
        <f t="shared" si="117"/>
        <v/>
      </c>
      <c r="L412" s="17" t="str">
        <f t="shared" si="118"/>
        <v/>
      </c>
      <c r="M412" s="17" t="str">
        <f t="shared" si="119"/>
        <v/>
      </c>
      <c r="N412" s="19" t="str">
        <f t="shared" si="113"/>
        <v/>
      </c>
      <c r="O412" s="18" t="str">
        <f t="shared" si="114"/>
        <v/>
      </c>
      <c r="P412" s="18" t="str">
        <f t="shared" si="115"/>
        <v/>
      </c>
      <c r="Q412" s="18" t="str">
        <f t="shared" si="120"/>
        <v/>
      </c>
      <c r="R412" s="18" t="str">
        <f t="shared" si="121"/>
        <v/>
      </c>
      <c r="S412" s="18" t="str">
        <f t="shared" si="122"/>
        <v/>
      </c>
      <c r="T412" s="18" t="str">
        <f t="shared" si="123"/>
        <v/>
      </c>
      <c r="U412" s="40"/>
      <c r="V412" s="40"/>
      <c r="W412" s="38">
        <f t="shared" si="124"/>
        <v>0</v>
      </c>
      <c r="X412" s="50">
        <f t="shared" si="125"/>
        <v>0</v>
      </c>
      <c r="Y412" s="64" t="str">
        <f t="shared" si="126"/>
        <v/>
      </c>
      <c r="Z412" s="42" t="str">
        <f t="shared" si="127"/>
        <v/>
      </c>
      <c r="AA412" s="42" t="str">
        <f t="shared" si="128"/>
        <v/>
      </c>
    </row>
    <row r="413" spans="1:27" s="7" customFormat="1" ht="14.25" customHeight="1" x14ac:dyDescent="0.3">
      <c r="A413" s="89">
        <v>392</v>
      </c>
      <c r="B413" s="60"/>
      <c r="C413" s="61"/>
      <c r="D413" s="62"/>
      <c r="E413" s="63"/>
      <c r="F413" s="51" t="str">
        <f t="shared" si="116"/>
        <v/>
      </c>
      <c r="G413" s="32"/>
      <c r="H413" s="35"/>
      <c r="I413" s="16"/>
      <c r="J413" s="15" t="str">
        <f t="shared" si="112"/>
        <v/>
      </c>
      <c r="K413" s="17" t="str">
        <f t="shared" si="117"/>
        <v/>
      </c>
      <c r="L413" s="17" t="str">
        <f t="shared" si="118"/>
        <v/>
      </c>
      <c r="M413" s="17" t="str">
        <f t="shared" si="119"/>
        <v/>
      </c>
      <c r="N413" s="19" t="str">
        <f t="shared" si="113"/>
        <v/>
      </c>
      <c r="O413" s="18" t="str">
        <f t="shared" si="114"/>
        <v/>
      </c>
      <c r="P413" s="18" t="str">
        <f t="shared" si="115"/>
        <v/>
      </c>
      <c r="Q413" s="18" t="str">
        <f t="shared" si="120"/>
        <v/>
      </c>
      <c r="R413" s="18" t="str">
        <f t="shared" si="121"/>
        <v/>
      </c>
      <c r="S413" s="18" t="str">
        <f t="shared" si="122"/>
        <v/>
      </c>
      <c r="T413" s="18" t="str">
        <f t="shared" si="123"/>
        <v/>
      </c>
      <c r="U413" s="40"/>
      <c r="V413" s="40"/>
      <c r="W413" s="38">
        <f t="shared" si="124"/>
        <v>0</v>
      </c>
      <c r="X413" s="50">
        <f t="shared" si="125"/>
        <v>0</v>
      </c>
      <c r="Y413" s="64" t="str">
        <f t="shared" si="126"/>
        <v/>
      </c>
      <c r="Z413" s="42" t="str">
        <f t="shared" si="127"/>
        <v/>
      </c>
      <c r="AA413" s="42" t="str">
        <f t="shared" si="128"/>
        <v/>
      </c>
    </row>
    <row r="414" spans="1:27" s="7" customFormat="1" ht="14.25" customHeight="1" x14ac:dyDescent="0.3">
      <c r="A414" s="89">
        <v>393</v>
      </c>
      <c r="B414" s="60"/>
      <c r="C414" s="61"/>
      <c r="D414" s="62"/>
      <c r="E414" s="63"/>
      <c r="F414" s="51" t="str">
        <f t="shared" si="116"/>
        <v/>
      </c>
      <c r="G414" s="32"/>
      <c r="H414" s="35"/>
      <c r="I414" s="16"/>
      <c r="J414" s="15" t="str">
        <f t="shared" si="112"/>
        <v/>
      </c>
      <c r="K414" s="17" t="str">
        <f t="shared" si="117"/>
        <v/>
      </c>
      <c r="L414" s="17" t="str">
        <f t="shared" si="118"/>
        <v/>
      </c>
      <c r="M414" s="17" t="str">
        <f t="shared" si="119"/>
        <v/>
      </c>
      <c r="N414" s="19" t="str">
        <f t="shared" si="113"/>
        <v/>
      </c>
      <c r="O414" s="18" t="str">
        <f t="shared" si="114"/>
        <v/>
      </c>
      <c r="P414" s="18" t="str">
        <f t="shared" si="115"/>
        <v/>
      </c>
      <c r="Q414" s="18" t="str">
        <f t="shared" si="120"/>
        <v/>
      </c>
      <c r="R414" s="18" t="str">
        <f t="shared" si="121"/>
        <v/>
      </c>
      <c r="S414" s="18" t="str">
        <f t="shared" si="122"/>
        <v/>
      </c>
      <c r="T414" s="18" t="str">
        <f t="shared" si="123"/>
        <v/>
      </c>
      <c r="U414" s="40"/>
      <c r="V414" s="40"/>
      <c r="W414" s="38">
        <f t="shared" si="124"/>
        <v>0</v>
      </c>
      <c r="X414" s="50">
        <f t="shared" si="125"/>
        <v>0</v>
      </c>
      <c r="Y414" s="64" t="str">
        <f t="shared" si="126"/>
        <v/>
      </c>
      <c r="Z414" s="42" t="str">
        <f t="shared" si="127"/>
        <v/>
      </c>
      <c r="AA414" s="42" t="str">
        <f t="shared" si="128"/>
        <v/>
      </c>
    </row>
    <row r="415" spans="1:27" s="7" customFormat="1" ht="14.25" customHeight="1" x14ac:dyDescent="0.3">
      <c r="A415" s="89">
        <v>394</v>
      </c>
      <c r="B415" s="60"/>
      <c r="C415" s="61"/>
      <c r="D415" s="62"/>
      <c r="E415" s="63"/>
      <c r="F415" s="51" t="str">
        <f t="shared" si="116"/>
        <v/>
      </c>
      <c r="G415" s="32"/>
      <c r="H415" s="35"/>
      <c r="I415" s="16"/>
      <c r="J415" s="15" t="str">
        <f t="shared" si="112"/>
        <v/>
      </c>
      <c r="K415" s="17" t="str">
        <f t="shared" si="117"/>
        <v/>
      </c>
      <c r="L415" s="17" t="str">
        <f t="shared" si="118"/>
        <v/>
      </c>
      <c r="M415" s="17" t="str">
        <f t="shared" si="119"/>
        <v/>
      </c>
      <c r="N415" s="19" t="str">
        <f t="shared" si="113"/>
        <v/>
      </c>
      <c r="O415" s="18" t="str">
        <f t="shared" si="114"/>
        <v/>
      </c>
      <c r="P415" s="18" t="str">
        <f t="shared" si="115"/>
        <v/>
      </c>
      <c r="Q415" s="18" t="str">
        <f t="shared" si="120"/>
        <v/>
      </c>
      <c r="R415" s="18" t="str">
        <f t="shared" si="121"/>
        <v/>
      </c>
      <c r="S415" s="18" t="str">
        <f t="shared" si="122"/>
        <v/>
      </c>
      <c r="T415" s="18" t="str">
        <f t="shared" si="123"/>
        <v/>
      </c>
      <c r="U415" s="40"/>
      <c r="V415" s="40"/>
      <c r="W415" s="38">
        <f t="shared" si="124"/>
        <v>0</v>
      </c>
      <c r="X415" s="50">
        <f t="shared" si="125"/>
        <v>0</v>
      </c>
      <c r="Y415" s="64" t="str">
        <f t="shared" si="126"/>
        <v/>
      </c>
      <c r="Z415" s="42" t="str">
        <f t="shared" si="127"/>
        <v/>
      </c>
      <c r="AA415" s="42" t="str">
        <f t="shared" si="128"/>
        <v/>
      </c>
    </row>
    <row r="416" spans="1:27" s="7" customFormat="1" ht="14.25" customHeight="1" x14ac:dyDescent="0.3">
      <c r="A416" s="89">
        <v>395</v>
      </c>
      <c r="B416" s="60"/>
      <c r="C416" s="61"/>
      <c r="D416" s="62"/>
      <c r="E416" s="63"/>
      <c r="F416" s="51" t="str">
        <f t="shared" si="116"/>
        <v/>
      </c>
      <c r="G416" s="32"/>
      <c r="H416" s="35"/>
      <c r="I416" s="16"/>
      <c r="J416" s="15" t="str">
        <f t="shared" si="112"/>
        <v/>
      </c>
      <c r="K416" s="17" t="str">
        <f t="shared" si="117"/>
        <v/>
      </c>
      <c r="L416" s="17" t="str">
        <f t="shared" si="118"/>
        <v/>
      </c>
      <c r="M416" s="17" t="str">
        <f t="shared" si="119"/>
        <v/>
      </c>
      <c r="N416" s="19" t="str">
        <f t="shared" si="113"/>
        <v/>
      </c>
      <c r="O416" s="18" t="str">
        <f t="shared" si="114"/>
        <v/>
      </c>
      <c r="P416" s="18" t="str">
        <f t="shared" si="115"/>
        <v/>
      </c>
      <c r="Q416" s="18" t="str">
        <f t="shared" si="120"/>
        <v/>
      </c>
      <c r="R416" s="18" t="str">
        <f t="shared" si="121"/>
        <v/>
      </c>
      <c r="S416" s="18" t="str">
        <f t="shared" si="122"/>
        <v/>
      </c>
      <c r="T416" s="18" t="str">
        <f t="shared" si="123"/>
        <v/>
      </c>
      <c r="U416" s="40"/>
      <c r="V416" s="40"/>
      <c r="W416" s="38">
        <f t="shared" si="124"/>
        <v>0</v>
      </c>
      <c r="X416" s="50">
        <f t="shared" si="125"/>
        <v>0</v>
      </c>
      <c r="Y416" s="64" t="str">
        <f t="shared" si="126"/>
        <v/>
      </c>
      <c r="Z416" s="42" t="str">
        <f t="shared" si="127"/>
        <v/>
      </c>
      <c r="AA416" s="42" t="str">
        <f t="shared" si="128"/>
        <v/>
      </c>
    </row>
    <row r="417" spans="1:27" s="7" customFormat="1" ht="14.25" customHeight="1" x14ac:dyDescent="0.3">
      <c r="A417" s="89">
        <v>396</v>
      </c>
      <c r="B417" s="60"/>
      <c r="C417" s="61"/>
      <c r="D417" s="62"/>
      <c r="E417" s="63"/>
      <c r="F417" s="51" t="str">
        <f t="shared" si="116"/>
        <v/>
      </c>
      <c r="G417" s="32"/>
      <c r="H417" s="35"/>
      <c r="I417" s="16"/>
      <c r="J417" s="15" t="str">
        <f t="shared" si="112"/>
        <v/>
      </c>
      <c r="K417" s="17" t="str">
        <f t="shared" si="117"/>
        <v/>
      </c>
      <c r="L417" s="17" t="str">
        <f t="shared" si="118"/>
        <v/>
      </c>
      <c r="M417" s="17" t="str">
        <f t="shared" si="119"/>
        <v/>
      </c>
      <c r="N417" s="19" t="str">
        <f t="shared" si="113"/>
        <v/>
      </c>
      <c r="O417" s="18" t="str">
        <f t="shared" si="114"/>
        <v/>
      </c>
      <c r="P417" s="18" t="str">
        <f t="shared" si="115"/>
        <v/>
      </c>
      <c r="Q417" s="18" t="str">
        <f t="shared" si="120"/>
        <v/>
      </c>
      <c r="R417" s="18" t="str">
        <f t="shared" si="121"/>
        <v/>
      </c>
      <c r="S417" s="18" t="str">
        <f t="shared" si="122"/>
        <v/>
      </c>
      <c r="T417" s="18" t="str">
        <f t="shared" si="123"/>
        <v/>
      </c>
      <c r="U417" s="40"/>
      <c r="V417" s="40"/>
      <c r="W417" s="38">
        <f t="shared" si="124"/>
        <v>0</v>
      </c>
      <c r="X417" s="50">
        <f t="shared" si="125"/>
        <v>0</v>
      </c>
      <c r="Y417" s="64" t="str">
        <f t="shared" si="126"/>
        <v/>
      </c>
      <c r="Z417" s="42" t="str">
        <f t="shared" si="127"/>
        <v/>
      </c>
      <c r="AA417" s="42" t="str">
        <f t="shared" si="128"/>
        <v/>
      </c>
    </row>
    <row r="418" spans="1:27" s="7" customFormat="1" ht="14.25" customHeight="1" x14ac:dyDescent="0.3">
      <c r="A418" s="89">
        <v>397</v>
      </c>
      <c r="B418" s="60"/>
      <c r="C418" s="61"/>
      <c r="D418" s="62"/>
      <c r="E418" s="63"/>
      <c r="F418" s="51" t="str">
        <f t="shared" si="116"/>
        <v/>
      </c>
      <c r="G418" s="32"/>
      <c r="H418" s="35"/>
      <c r="I418" s="16"/>
      <c r="J418" s="15" t="str">
        <f t="shared" si="112"/>
        <v/>
      </c>
      <c r="K418" s="17" t="str">
        <f t="shared" si="117"/>
        <v/>
      </c>
      <c r="L418" s="17" t="str">
        <f t="shared" si="118"/>
        <v/>
      </c>
      <c r="M418" s="17" t="str">
        <f t="shared" si="119"/>
        <v/>
      </c>
      <c r="N418" s="19" t="str">
        <f t="shared" si="113"/>
        <v/>
      </c>
      <c r="O418" s="18" t="str">
        <f t="shared" si="114"/>
        <v/>
      </c>
      <c r="P418" s="18" t="str">
        <f t="shared" si="115"/>
        <v/>
      </c>
      <c r="Q418" s="18" t="str">
        <f t="shared" si="120"/>
        <v/>
      </c>
      <c r="R418" s="18" t="str">
        <f t="shared" si="121"/>
        <v/>
      </c>
      <c r="S418" s="18" t="str">
        <f t="shared" si="122"/>
        <v/>
      </c>
      <c r="T418" s="18" t="str">
        <f t="shared" si="123"/>
        <v/>
      </c>
      <c r="U418" s="40"/>
      <c r="V418" s="40"/>
      <c r="W418" s="38">
        <f t="shared" si="124"/>
        <v>0</v>
      </c>
      <c r="X418" s="50">
        <f t="shared" si="125"/>
        <v>0</v>
      </c>
      <c r="Y418" s="64" t="str">
        <f t="shared" si="126"/>
        <v/>
      </c>
      <c r="Z418" s="42" t="str">
        <f t="shared" si="127"/>
        <v/>
      </c>
      <c r="AA418" s="42" t="str">
        <f t="shared" si="128"/>
        <v/>
      </c>
    </row>
    <row r="419" spans="1:27" s="7" customFormat="1" ht="14.25" customHeight="1" x14ac:dyDescent="0.3">
      <c r="A419" s="89">
        <v>398</v>
      </c>
      <c r="B419" s="60"/>
      <c r="C419" s="61"/>
      <c r="D419" s="62"/>
      <c r="E419" s="63"/>
      <c r="F419" s="51" t="str">
        <f t="shared" si="116"/>
        <v/>
      </c>
      <c r="G419" s="32"/>
      <c r="H419" s="35"/>
      <c r="I419" s="16"/>
      <c r="J419" s="15" t="str">
        <f t="shared" si="112"/>
        <v/>
      </c>
      <c r="K419" s="17" t="str">
        <f t="shared" si="117"/>
        <v/>
      </c>
      <c r="L419" s="17" t="str">
        <f t="shared" si="118"/>
        <v/>
      </c>
      <c r="M419" s="17" t="str">
        <f t="shared" si="119"/>
        <v/>
      </c>
      <c r="N419" s="19" t="str">
        <f t="shared" si="113"/>
        <v/>
      </c>
      <c r="O419" s="18" t="str">
        <f t="shared" si="114"/>
        <v/>
      </c>
      <c r="P419" s="18" t="str">
        <f t="shared" si="115"/>
        <v/>
      </c>
      <c r="Q419" s="18" t="str">
        <f t="shared" si="120"/>
        <v/>
      </c>
      <c r="R419" s="18" t="str">
        <f t="shared" si="121"/>
        <v/>
      </c>
      <c r="S419" s="18" t="str">
        <f t="shared" si="122"/>
        <v/>
      </c>
      <c r="T419" s="18" t="str">
        <f t="shared" si="123"/>
        <v/>
      </c>
      <c r="U419" s="40"/>
      <c r="V419" s="40"/>
      <c r="W419" s="38">
        <f t="shared" si="124"/>
        <v>0</v>
      </c>
      <c r="X419" s="50">
        <f t="shared" si="125"/>
        <v>0</v>
      </c>
      <c r="Y419" s="64" t="str">
        <f t="shared" si="126"/>
        <v/>
      </c>
      <c r="Z419" s="42" t="str">
        <f t="shared" si="127"/>
        <v/>
      </c>
      <c r="AA419" s="42" t="str">
        <f t="shared" si="128"/>
        <v/>
      </c>
    </row>
    <row r="420" spans="1:27" s="7" customFormat="1" ht="14.25" customHeight="1" x14ac:dyDescent="0.3">
      <c r="A420" s="89">
        <v>399</v>
      </c>
      <c r="B420" s="60"/>
      <c r="C420" s="61"/>
      <c r="D420" s="62"/>
      <c r="E420" s="63"/>
      <c r="F420" s="51" t="str">
        <f t="shared" si="116"/>
        <v/>
      </c>
      <c r="G420" s="32"/>
      <c r="H420" s="35"/>
      <c r="I420" s="16"/>
      <c r="J420" s="15" t="str">
        <f t="shared" si="112"/>
        <v/>
      </c>
      <c r="K420" s="17" t="str">
        <f t="shared" si="117"/>
        <v/>
      </c>
      <c r="L420" s="17" t="str">
        <f t="shared" si="118"/>
        <v/>
      </c>
      <c r="M420" s="17" t="str">
        <f t="shared" si="119"/>
        <v/>
      </c>
      <c r="N420" s="19" t="str">
        <f t="shared" si="113"/>
        <v/>
      </c>
      <c r="O420" s="18" t="str">
        <f t="shared" si="114"/>
        <v/>
      </c>
      <c r="P420" s="18" t="str">
        <f t="shared" si="115"/>
        <v/>
      </c>
      <c r="Q420" s="18" t="str">
        <f t="shared" si="120"/>
        <v/>
      </c>
      <c r="R420" s="18" t="str">
        <f t="shared" si="121"/>
        <v/>
      </c>
      <c r="S420" s="18" t="str">
        <f t="shared" si="122"/>
        <v/>
      </c>
      <c r="T420" s="18" t="str">
        <f t="shared" si="123"/>
        <v/>
      </c>
      <c r="U420" s="40"/>
      <c r="V420" s="40"/>
      <c r="W420" s="38">
        <f t="shared" si="124"/>
        <v>0</v>
      </c>
      <c r="X420" s="50">
        <f t="shared" si="125"/>
        <v>0</v>
      </c>
      <c r="Y420" s="64" t="str">
        <f t="shared" si="126"/>
        <v/>
      </c>
      <c r="Z420" s="42" t="str">
        <f t="shared" si="127"/>
        <v/>
      </c>
      <c r="AA420" s="42" t="str">
        <f t="shared" si="128"/>
        <v/>
      </c>
    </row>
    <row r="421" spans="1:27" s="7" customFormat="1" ht="14.25" customHeight="1" x14ac:dyDescent="0.3">
      <c r="A421" s="89">
        <v>400</v>
      </c>
      <c r="B421" s="60"/>
      <c r="C421" s="61"/>
      <c r="D421" s="62"/>
      <c r="E421" s="63"/>
      <c r="F421" s="51" t="str">
        <f t="shared" si="116"/>
        <v/>
      </c>
      <c r="G421" s="32"/>
      <c r="H421" s="35"/>
      <c r="I421" s="16"/>
      <c r="J421" s="15" t="str">
        <f t="shared" si="112"/>
        <v/>
      </c>
      <c r="K421" s="17" t="str">
        <f t="shared" si="117"/>
        <v/>
      </c>
      <c r="L421" s="17" t="str">
        <f t="shared" si="118"/>
        <v/>
      </c>
      <c r="M421" s="17" t="str">
        <f t="shared" si="119"/>
        <v/>
      </c>
      <c r="N421" s="19" t="str">
        <f t="shared" si="113"/>
        <v/>
      </c>
      <c r="O421" s="18" t="str">
        <f t="shared" si="114"/>
        <v/>
      </c>
      <c r="P421" s="18" t="str">
        <f t="shared" si="115"/>
        <v/>
      </c>
      <c r="Q421" s="18" t="str">
        <f t="shared" si="120"/>
        <v/>
      </c>
      <c r="R421" s="18" t="str">
        <f t="shared" si="121"/>
        <v/>
      </c>
      <c r="S421" s="18" t="str">
        <f t="shared" si="122"/>
        <v/>
      </c>
      <c r="T421" s="18" t="str">
        <f t="shared" si="123"/>
        <v/>
      </c>
      <c r="U421" s="40"/>
      <c r="V421" s="40"/>
      <c r="W421" s="38">
        <f t="shared" si="124"/>
        <v>0</v>
      </c>
      <c r="X421" s="50">
        <f t="shared" si="125"/>
        <v>0</v>
      </c>
      <c r="Y421" s="64" t="str">
        <f t="shared" si="126"/>
        <v/>
      </c>
      <c r="Z421" s="42" t="str">
        <f t="shared" si="127"/>
        <v/>
      </c>
      <c r="AA421" s="42" t="str">
        <f t="shared" si="128"/>
        <v/>
      </c>
    </row>
    <row r="422" spans="1:27" s="7" customFormat="1" ht="14.25" customHeight="1" x14ac:dyDescent="0.3">
      <c r="A422" s="89">
        <v>401</v>
      </c>
      <c r="B422" s="60"/>
      <c r="C422" s="61"/>
      <c r="D422" s="62"/>
      <c r="E422" s="63"/>
      <c r="F422" s="51" t="str">
        <f t="shared" si="116"/>
        <v/>
      </c>
      <c r="G422" s="32"/>
      <c r="H422" s="35"/>
      <c r="I422" s="16"/>
      <c r="J422" s="15" t="str">
        <f t="shared" si="112"/>
        <v/>
      </c>
      <c r="K422" s="17" t="str">
        <f t="shared" si="117"/>
        <v/>
      </c>
      <c r="L422" s="17" t="str">
        <f t="shared" si="118"/>
        <v/>
      </c>
      <c r="M422" s="17" t="str">
        <f t="shared" si="119"/>
        <v/>
      </c>
      <c r="N422" s="19" t="str">
        <f t="shared" si="113"/>
        <v/>
      </c>
      <c r="O422" s="18" t="str">
        <f t="shared" si="114"/>
        <v/>
      </c>
      <c r="P422" s="18" t="str">
        <f t="shared" si="115"/>
        <v/>
      </c>
      <c r="Q422" s="18" t="str">
        <f t="shared" si="120"/>
        <v/>
      </c>
      <c r="R422" s="18" t="str">
        <f t="shared" si="121"/>
        <v/>
      </c>
      <c r="S422" s="18" t="str">
        <f t="shared" si="122"/>
        <v/>
      </c>
      <c r="T422" s="18" t="str">
        <f t="shared" si="123"/>
        <v/>
      </c>
      <c r="U422" s="40"/>
      <c r="V422" s="40"/>
      <c r="W422" s="38">
        <f t="shared" si="124"/>
        <v>0</v>
      </c>
      <c r="X422" s="50">
        <f t="shared" si="125"/>
        <v>0</v>
      </c>
      <c r="Y422" s="64" t="str">
        <f t="shared" si="126"/>
        <v/>
      </c>
      <c r="Z422" s="42" t="str">
        <f t="shared" si="127"/>
        <v/>
      </c>
      <c r="AA422" s="42" t="str">
        <f t="shared" si="128"/>
        <v/>
      </c>
    </row>
    <row r="423" spans="1:27" s="7" customFormat="1" ht="14.25" customHeight="1" x14ac:dyDescent="0.3">
      <c r="A423" s="89">
        <v>402</v>
      </c>
      <c r="B423" s="60"/>
      <c r="C423" s="61"/>
      <c r="D423" s="62"/>
      <c r="E423" s="63"/>
      <c r="F423" s="51" t="str">
        <f t="shared" si="116"/>
        <v/>
      </c>
      <c r="G423" s="32"/>
      <c r="H423" s="35"/>
      <c r="I423" s="16"/>
      <c r="J423" s="15" t="str">
        <f t="shared" si="112"/>
        <v/>
      </c>
      <c r="K423" s="17" t="str">
        <f t="shared" si="117"/>
        <v/>
      </c>
      <c r="L423" s="17" t="str">
        <f t="shared" si="118"/>
        <v/>
      </c>
      <c r="M423" s="17" t="str">
        <f t="shared" si="119"/>
        <v/>
      </c>
      <c r="N423" s="19" t="str">
        <f t="shared" si="113"/>
        <v/>
      </c>
      <c r="O423" s="18" t="str">
        <f t="shared" si="114"/>
        <v/>
      </c>
      <c r="P423" s="18" t="str">
        <f t="shared" si="115"/>
        <v/>
      </c>
      <c r="Q423" s="18" t="str">
        <f t="shared" si="120"/>
        <v/>
      </c>
      <c r="R423" s="18" t="str">
        <f t="shared" si="121"/>
        <v/>
      </c>
      <c r="S423" s="18" t="str">
        <f t="shared" si="122"/>
        <v/>
      </c>
      <c r="T423" s="18" t="str">
        <f t="shared" si="123"/>
        <v/>
      </c>
      <c r="U423" s="40"/>
      <c r="V423" s="40"/>
      <c r="W423" s="38">
        <f t="shared" si="124"/>
        <v>0</v>
      </c>
      <c r="X423" s="50">
        <f t="shared" si="125"/>
        <v>0</v>
      </c>
      <c r="Y423" s="64" t="str">
        <f t="shared" si="126"/>
        <v/>
      </c>
      <c r="Z423" s="42" t="str">
        <f t="shared" si="127"/>
        <v/>
      </c>
      <c r="AA423" s="42" t="str">
        <f t="shared" si="128"/>
        <v/>
      </c>
    </row>
    <row r="424" spans="1:27" s="7" customFormat="1" ht="14.25" customHeight="1" x14ac:dyDescent="0.3">
      <c r="A424" s="89">
        <v>403</v>
      </c>
      <c r="B424" s="60"/>
      <c r="C424" s="61"/>
      <c r="D424" s="62"/>
      <c r="E424" s="63"/>
      <c r="F424" s="51" t="str">
        <f t="shared" si="116"/>
        <v/>
      </c>
      <c r="G424" s="32"/>
      <c r="H424" s="35"/>
      <c r="I424" s="16"/>
      <c r="J424" s="15" t="str">
        <f t="shared" si="112"/>
        <v/>
      </c>
      <c r="K424" s="17" t="str">
        <f t="shared" si="117"/>
        <v/>
      </c>
      <c r="L424" s="17" t="str">
        <f t="shared" si="118"/>
        <v/>
      </c>
      <c r="M424" s="17" t="str">
        <f t="shared" si="119"/>
        <v/>
      </c>
      <c r="N424" s="19" t="str">
        <f t="shared" si="113"/>
        <v/>
      </c>
      <c r="O424" s="18" t="str">
        <f t="shared" si="114"/>
        <v/>
      </c>
      <c r="P424" s="18" t="str">
        <f t="shared" si="115"/>
        <v/>
      </c>
      <c r="Q424" s="18" t="str">
        <f t="shared" si="120"/>
        <v/>
      </c>
      <c r="R424" s="18" t="str">
        <f t="shared" si="121"/>
        <v/>
      </c>
      <c r="S424" s="18" t="str">
        <f t="shared" si="122"/>
        <v/>
      </c>
      <c r="T424" s="18" t="str">
        <f t="shared" si="123"/>
        <v/>
      </c>
      <c r="U424" s="40"/>
      <c r="V424" s="40"/>
      <c r="W424" s="38">
        <f t="shared" si="124"/>
        <v>0</v>
      </c>
      <c r="X424" s="50">
        <f t="shared" si="125"/>
        <v>0</v>
      </c>
      <c r="Y424" s="64" t="str">
        <f t="shared" si="126"/>
        <v/>
      </c>
      <c r="Z424" s="42" t="str">
        <f t="shared" si="127"/>
        <v/>
      </c>
      <c r="AA424" s="42" t="str">
        <f t="shared" si="128"/>
        <v/>
      </c>
    </row>
    <row r="425" spans="1:27" s="7" customFormat="1" ht="14.25" customHeight="1" x14ac:dyDescent="0.3">
      <c r="A425" s="89">
        <v>404</v>
      </c>
      <c r="B425" s="60"/>
      <c r="C425" s="61"/>
      <c r="D425" s="62"/>
      <c r="E425" s="63"/>
      <c r="F425" s="51" t="str">
        <f t="shared" si="116"/>
        <v/>
      </c>
      <c r="G425" s="32"/>
      <c r="H425" s="35"/>
      <c r="I425" s="16"/>
      <c r="J425" s="15" t="str">
        <f t="shared" si="112"/>
        <v/>
      </c>
      <c r="K425" s="17" t="str">
        <f t="shared" si="117"/>
        <v/>
      </c>
      <c r="L425" s="17" t="str">
        <f t="shared" si="118"/>
        <v/>
      </c>
      <c r="M425" s="17" t="str">
        <f t="shared" si="119"/>
        <v/>
      </c>
      <c r="N425" s="19" t="str">
        <f t="shared" si="113"/>
        <v/>
      </c>
      <c r="O425" s="18" t="str">
        <f t="shared" si="114"/>
        <v/>
      </c>
      <c r="P425" s="18" t="str">
        <f t="shared" si="115"/>
        <v/>
      </c>
      <c r="Q425" s="18" t="str">
        <f t="shared" si="120"/>
        <v/>
      </c>
      <c r="R425" s="18" t="str">
        <f t="shared" si="121"/>
        <v/>
      </c>
      <c r="S425" s="18" t="str">
        <f t="shared" si="122"/>
        <v/>
      </c>
      <c r="T425" s="18" t="str">
        <f t="shared" si="123"/>
        <v/>
      </c>
      <c r="U425" s="40"/>
      <c r="V425" s="40"/>
      <c r="W425" s="38">
        <f t="shared" si="124"/>
        <v>0</v>
      </c>
      <c r="X425" s="50">
        <f t="shared" si="125"/>
        <v>0</v>
      </c>
      <c r="Y425" s="64" t="str">
        <f t="shared" si="126"/>
        <v/>
      </c>
      <c r="Z425" s="42" t="str">
        <f t="shared" si="127"/>
        <v/>
      </c>
      <c r="AA425" s="42" t="str">
        <f t="shared" si="128"/>
        <v/>
      </c>
    </row>
    <row r="426" spans="1:27" s="7" customFormat="1" ht="14.25" customHeight="1" x14ac:dyDescent="0.3">
      <c r="A426" s="89">
        <v>405</v>
      </c>
      <c r="B426" s="60"/>
      <c r="C426" s="61"/>
      <c r="D426" s="62"/>
      <c r="E426" s="63"/>
      <c r="F426" s="51" t="str">
        <f t="shared" si="116"/>
        <v/>
      </c>
      <c r="G426" s="32"/>
      <c r="H426" s="35"/>
      <c r="I426" s="16"/>
      <c r="J426" s="15" t="str">
        <f t="shared" si="112"/>
        <v/>
      </c>
      <c r="K426" s="17" t="str">
        <f t="shared" si="117"/>
        <v/>
      </c>
      <c r="L426" s="17" t="str">
        <f t="shared" si="118"/>
        <v/>
      </c>
      <c r="M426" s="17" t="str">
        <f t="shared" si="119"/>
        <v/>
      </c>
      <c r="N426" s="19" t="str">
        <f t="shared" si="113"/>
        <v/>
      </c>
      <c r="O426" s="18" t="str">
        <f t="shared" si="114"/>
        <v/>
      </c>
      <c r="P426" s="18" t="str">
        <f t="shared" si="115"/>
        <v/>
      </c>
      <c r="Q426" s="18" t="str">
        <f t="shared" si="120"/>
        <v/>
      </c>
      <c r="R426" s="18" t="str">
        <f t="shared" si="121"/>
        <v/>
      </c>
      <c r="S426" s="18" t="str">
        <f t="shared" si="122"/>
        <v/>
      </c>
      <c r="T426" s="18" t="str">
        <f t="shared" si="123"/>
        <v/>
      </c>
      <c r="U426" s="40"/>
      <c r="V426" s="40"/>
      <c r="W426" s="38">
        <f t="shared" si="124"/>
        <v>0</v>
      </c>
      <c r="X426" s="50">
        <f t="shared" si="125"/>
        <v>0</v>
      </c>
      <c r="Y426" s="64" t="str">
        <f t="shared" si="126"/>
        <v/>
      </c>
      <c r="Z426" s="42" t="str">
        <f t="shared" si="127"/>
        <v/>
      </c>
      <c r="AA426" s="42" t="str">
        <f t="shared" si="128"/>
        <v/>
      </c>
    </row>
    <row r="427" spans="1:27" s="7" customFormat="1" ht="14.25" customHeight="1" x14ac:dyDescent="0.3">
      <c r="A427" s="89">
        <v>406</v>
      </c>
      <c r="B427" s="60"/>
      <c r="C427" s="61"/>
      <c r="D427" s="62"/>
      <c r="E427" s="63"/>
      <c r="F427" s="51" t="str">
        <f t="shared" si="116"/>
        <v/>
      </c>
      <c r="G427" s="32"/>
      <c r="H427" s="35"/>
      <c r="I427" s="16"/>
      <c r="J427" s="15" t="str">
        <f t="shared" si="112"/>
        <v/>
      </c>
      <c r="K427" s="17" t="str">
        <f t="shared" si="117"/>
        <v/>
      </c>
      <c r="L427" s="17" t="str">
        <f t="shared" si="118"/>
        <v/>
      </c>
      <c r="M427" s="17" t="str">
        <f t="shared" si="119"/>
        <v/>
      </c>
      <c r="N427" s="19" t="str">
        <f t="shared" si="113"/>
        <v/>
      </c>
      <c r="O427" s="18" t="str">
        <f t="shared" si="114"/>
        <v/>
      </c>
      <c r="P427" s="18" t="str">
        <f t="shared" si="115"/>
        <v/>
      </c>
      <c r="Q427" s="18" t="str">
        <f t="shared" si="120"/>
        <v/>
      </c>
      <c r="R427" s="18" t="str">
        <f t="shared" si="121"/>
        <v/>
      </c>
      <c r="S427" s="18" t="str">
        <f t="shared" si="122"/>
        <v/>
      </c>
      <c r="T427" s="18" t="str">
        <f t="shared" si="123"/>
        <v/>
      </c>
      <c r="U427" s="40"/>
      <c r="V427" s="40"/>
      <c r="W427" s="38">
        <f t="shared" si="124"/>
        <v>0</v>
      </c>
      <c r="X427" s="50">
        <f t="shared" si="125"/>
        <v>0</v>
      </c>
      <c r="Y427" s="64" t="str">
        <f t="shared" si="126"/>
        <v/>
      </c>
      <c r="Z427" s="42" t="str">
        <f t="shared" si="127"/>
        <v/>
      </c>
      <c r="AA427" s="42" t="str">
        <f t="shared" si="128"/>
        <v/>
      </c>
    </row>
    <row r="428" spans="1:27" s="7" customFormat="1" ht="14.25" customHeight="1" x14ac:dyDescent="0.3">
      <c r="A428" s="89">
        <v>407</v>
      </c>
      <c r="B428" s="60"/>
      <c r="C428" s="61"/>
      <c r="D428" s="62"/>
      <c r="E428" s="63"/>
      <c r="F428" s="51" t="str">
        <f t="shared" si="116"/>
        <v/>
      </c>
      <c r="G428" s="32"/>
      <c r="H428" s="35"/>
      <c r="I428" s="16"/>
      <c r="J428" s="15" t="str">
        <f t="shared" si="112"/>
        <v/>
      </c>
      <c r="K428" s="17" t="str">
        <f t="shared" si="117"/>
        <v/>
      </c>
      <c r="L428" s="17" t="str">
        <f t="shared" si="118"/>
        <v/>
      </c>
      <c r="M428" s="17" t="str">
        <f t="shared" si="119"/>
        <v/>
      </c>
      <c r="N428" s="19" t="str">
        <f t="shared" si="113"/>
        <v/>
      </c>
      <c r="O428" s="18" t="str">
        <f t="shared" si="114"/>
        <v/>
      </c>
      <c r="P428" s="18" t="str">
        <f t="shared" si="115"/>
        <v/>
      </c>
      <c r="Q428" s="18" t="str">
        <f t="shared" si="120"/>
        <v/>
      </c>
      <c r="R428" s="18" t="str">
        <f t="shared" si="121"/>
        <v/>
      </c>
      <c r="S428" s="18" t="str">
        <f t="shared" si="122"/>
        <v/>
      </c>
      <c r="T428" s="18" t="str">
        <f t="shared" si="123"/>
        <v/>
      </c>
      <c r="U428" s="40"/>
      <c r="V428" s="40"/>
      <c r="W428" s="38">
        <f t="shared" si="124"/>
        <v>0</v>
      </c>
      <c r="X428" s="50">
        <f t="shared" si="125"/>
        <v>0</v>
      </c>
      <c r="Y428" s="64" t="str">
        <f t="shared" si="126"/>
        <v/>
      </c>
      <c r="Z428" s="42" t="str">
        <f t="shared" si="127"/>
        <v/>
      </c>
      <c r="AA428" s="42" t="str">
        <f t="shared" si="128"/>
        <v/>
      </c>
    </row>
    <row r="429" spans="1:27" s="7" customFormat="1" ht="14.25" customHeight="1" x14ac:dyDescent="0.3">
      <c r="A429" s="89">
        <v>408</v>
      </c>
      <c r="B429" s="60"/>
      <c r="C429" s="61"/>
      <c r="D429" s="62"/>
      <c r="E429" s="63"/>
      <c r="F429" s="51" t="str">
        <f t="shared" si="116"/>
        <v/>
      </c>
      <c r="G429" s="32"/>
      <c r="H429" s="35"/>
      <c r="I429" s="16"/>
      <c r="J429" s="15" t="str">
        <f t="shared" si="112"/>
        <v/>
      </c>
      <c r="K429" s="17" t="str">
        <f t="shared" si="117"/>
        <v/>
      </c>
      <c r="L429" s="17" t="str">
        <f t="shared" si="118"/>
        <v/>
      </c>
      <c r="M429" s="17" t="str">
        <f t="shared" si="119"/>
        <v/>
      </c>
      <c r="N429" s="19" t="str">
        <f t="shared" si="113"/>
        <v/>
      </c>
      <c r="O429" s="18" t="str">
        <f t="shared" si="114"/>
        <v/>
      </c>
      <c r="P429" s="18" t="str">
        <f t="shared" si="115"/>
        <v/>
      </c>
      <c r="Q429" s="18" t="str">
        <f t="shared" si="120"/>
        <v/>
      </c>
      <c r="R429" s="18" t="str">
        <f t="shared" si="121"/>
        <v/>
      </c>
      <c r="S429" s="18" t="str">
        <f t="shared" si="122"/>
        <v/>
      </c>
      <c r="T429" s="18" t="str">
        <f t="shared" si="123"/>
        <v/>
      </c>
      <c r="U429" s="40"/>
      <c r="V429" s="40"/>
      <c r="W429" s="38">
        <f t="shared" si="124"/>
        <v>0</v>
      </c>
      <c r="X429" s="50">
        <f t="shared" si="125"/>
        <v>0</v>
      </c>
      <c r="Y429" s="64" t="str">
        <f t="shared" si="126"/>
        <v/>
      </c>
      <c r="Z429" s="42" t="str">
        <f t="shared" si="127"/>
        <v/>
      </c>
      <c r="AA429" s="42" t="str">
        <f t="shared" si="128"/>
        <v/>
      </c>
    </row>
    <row r="430" spans="1:27" s="7" customFormat="1" ht="14.25" customHeight="1" x14ac:dyDescent="0.3">
      <c r="A430" s="89">
        <v>409</v>
      </c>
      <c r="B430" s="60"/>
      <c r="C430" s="61"/>
      <c r="D430" s="62"/>
      <c r="E430" s="63"/>
      <c r="F430" s="51" t="str">
        <f t="shared" si="116"/>
        <v/>
      </c>
      <c r="G430" s="32"/>
      <c r="H430" s="35"/>
      <c r="I430" s="16"/>
      <c r="J430" s="15" t="str">
        <f t="shared" si="112"/>
        <v/>
      </c>
      <c r="K430" s="17" t="str">
        <f t="shared" si="117"/>
        <v/>
      </c>
      <c r="L430" s="17" t="str">
        <f t="shared" si="118"/>
        <v/>
      </c>
      <c r="M430" s="17" t="str">
        <f t="shared" si="119"/>
        <v/>
      </c>
      <c r="N430" s="19" t="str">
        <f t="shared" si="113"/>
        <v/>
      </c>
      <c r="O430" s="18" t="str">
        <f t="shared" si="114"/>
        <v/>
      </c>
      <c r="P430" s="18" t="str">
        <f t="shared" si="115"/>
        <v/>
      </c>
      <c r="Q430" s="18" t="str">
        <f t="shared" si="120"/>
        <v/>
      </c>
      <c r="R430" s="18" t="str">
        <f t="shared" si="121"/>
        <v/>
      </c>
      <c r="S430" s="18" t="str">
        <f t="shared" si="122"/>
        <v/>
      </c>
      <c r="T430" s="18" t="str">
        <f t="shared" si="123"/>
        <v/>
      </c>
      <c r="U430" s="40"/>
      <c r="V430" s="40"/>
      <c r="W430" s="38">
        <f t="shared" si="124"/>
        <v>0</v>
      </c>
      <c r="X430" s="50">
        <f t="shared" si="125"/>
        <v>0</v>
      </c>
      <c r="Y430" s="64" t="str">
        <f t="shared" si="126"/>
        <v/>
      </c>
      <c r="Z430" s="42" t="str">
        <f t="shared" si="127"/>
        <v/>
      </c>
      <c r="AA430" s="42" t="str">
        <f t="shared" si="128"/>
        <v/>
      </c>
    </row>
    <row r="431" spans="1:27" s="7" customFormat="1" ht="14.25" customHeight="1" x14ac:dyDescent="0.3">
      <c r="A431" s="89">
        <v>410</v>
      </c>
      <c r="B431" s="60"/>
      <c r="C431" s="61"/>
      <c r="D431" s="62"/>
      <c r="E431" s="63"/>
      <c r="F431" s="51" t="str">
        <f t="shared" si="116"/>
        <v/>
      </c>
      <c r="G431" s="32"/>
      <c r="H431" s="35"/>
      <c r="I431" s="16"/>
      <c r="J431" s="15" t="str">
        <f t="shared" si="112"/>
        <v/>
      </c>
      <c r="K431" s="17" t="str">
        <f t="shared" si="117"/>
        <v/>
      </c>
      <c r="L431" s="17" t="str">
        <f t="shared" si="118"/>
        <v/>
      </c>
      <c r="M431" s="17" t="str">
        <f t="shared" si="119"/>
        <v/>
      </c>
      <c r="N431" s="19" t="str">
        <f t="shared" si="113"/>
        <v/>
      </c>
      <c r="O431" s="18" t="str">
        <f t="shared" si="114"/>
        <v/>
      </c>
      <c r="P431" s="18" t="str">
        <f t="shared" si="115"/>
        <v/>
      </c>
      <c r="Q431" s="18" t="str">
        <f t="shared" si="120"/>
        <v/>
      </c>
      <c r="R431" s="18" t="str">
        <f t="shared" si="121"/>
        <v/>
      </c>
      <c r="S431" s="18" t="str">
        <f t="shared" si="122"/>
        <v/>
      </c>
      <c r="T431" s="18" t="str">
        <f t="shared" si="123"/>
        <v/>
      </c>
      <c r="U431" s="40"/>
      <c r="V431" s="40"/>
      <c r="W431" s="38">
        <f t="shared" si="124"/>
        <v>0</v>
      </c>
      <c r="X431" s="50">
        <f t="shared" si="125"/>
        <v>0</v>
      </c>
      <c r="Y431" s="64" t="str">
        <f t="shared" si="126"/>
        <v/>
      </c>
      <c r="Z431" s="42" t="str">
        <f t="shared" si="127"/>
        <v/>
      </c>
      <c r="AA431" s="42" t="str">
        <f t="shared" si="128"/>
        <v/>
      </c>
    </row>
    <row r="432" spans="1:27" s="7" customFormat="1" ht="14.25" customHeight="1" x14ac:dyDescent="0.3">
      <c r="A432" s="89">
        <v>411</v>
      </c>
      <c r="B432" s="60"/>
      <c r="C432" s="61"/>
      <c r="D432" s="62"/>
      <c r="E432" s="63"/>
      <c r="F432" s="51" t="str">
        <f t="shared" si="116"/>
        <v/>
      </c>
      <c r="G432" s="32"/>
      <c r="H432" s="35"/>
      <c r="I432" s="16"/>
      <c r="J432" s="15" t="str">
        <f t="shared" si="112"/>
        <v/>
      </c>
      <c r="K432" s="17" t="str">
        <f t="shared" si="117"/>
        <v/>
      </c>
      <c r="L432" s="17" t="str">
        <f t="shared" si="118"/>
        <v/>
      </c>
      <c r="M432" s="17" t="str">
        <f t="shared" si="119"/>
        <v/>
      </c>
      <c r="N432" s="19" t="str">
        <f t="shared" si="113"/>
        <v/>
      </c>
      <c r="O432" s="18" t="str">
        <f t="shared" si="114"/>
        <v/>
      </c>
      <c r="P432" s="18" t="str">
        <f t="shared" si="115"/>
        <v/>
      </c>
      <c r="Q432" s="18" t="str">
        <f t="shared" si="120"/>
        <v/>
      </c>
      <c r="R432" s="18" t="str">
        <f t="shared" si="121"/>
        <v/>
      </c>
      <c r="S432" s="18" t="str">
        <f t="shared" si="122"/>
        <v/>
      </c>
      <c r="T432" s="18" t="str">
        <f t="shared" si="123"/>
        <v/>
      </c>
      <c r="U432" s="40"/>
      <c r="V432" s="40"/>
      <c r="W432" s="38">
        <f t="shared" si="124"/>
        <v>0</v>
      </c>
      <c r="X432" s="50">
        <f t="shared" si="125"/>
        <v>0</v>
      </c>
      <c r="Y432" s="64" t="str">
        <f t="shared" si="126"/>
        <v/>
      </c>
      <c r="Z432" s="42" t="str">
        <f t="shared" si="127"/>
        <v/>
      </c>
      <c r="AA432" s="42" t="str">
        <f t="shared" si="128"/>
        <v/>
      </c>
    </row>
    <row r="433" spans="1:27" s="7" customFormat="1" ht="14.25" customHeight="1" x14ac:dyDescent="0.3">
      <c r="A433" s="89">
        <v>412</v>
      </c>
      <c r="B433" s="60"/>
      <c r="C433" s="61"/>
      <c r="D433" s="62"/>
      <c r="E433" s="63"/>
      <c r="F433" s="51" t="str">
        <f t="shared" si="116"/>
        <v/>
      </c>
      <c r="G433" s="32"/>
      <c r="H433" s="35"/>
      <c r="I433" s="16"/>
      <c r="J433" s="15" t="str">
        <f t="shared" si="112"/>
        <v/>
      </c>
      <c r="K433" s="17" t="str">
        <f t="shared" si="117"/>
        <v/>
      </c>
      <c r="L433" s="17" t="str">
        <f t="shared" si="118"/>
        <v/>
      </c>
      <c r="M433" s="17" t="str">
        <f t="shared" si="119"/>
        <v/>
      </c>
      <c r="N433" s="19" t="str">
        <f t="shared" si="113"/>
        <v/>
      </c>
      <c r="O433" s="18" t="str">
        <f t="shared" si="114"/>
        <v/>
      </c>
      <c r="P433" s="18" t="str">
        <f t="shared" si="115"/>
        <v/>
      </c>
      <c r="Q433" s="18" t="str">
        <f t="shared" si="120"/>
        <v/>
      </c>
      <c r="R433" s="18" t="str">
        <f t="shared" si="121"/>
        <v/>
      </c>
      <c r="S433" s="18" t="str">
        <f t="shared" si="122"/>
        <v/>
      </c>
      <c r="T433" s="18" t="str">
        <f t="shared" si="123"/>
        <v/>
      </c>
      <c r="U433" s="40"/>
      <c r="V433" s="40"/>
      <c r="W433" s="38">
        <f t="shared" si="124"/>
        <v>0</v>
      </c>
      <c r="X433" s="50">
        <f t="shared" si="125"/>
        <v>0</v>
      </c>
      <c r="Y433" s="64" t="str">
        <f t="shared" si="126"/>
        <v/>
      </c>
      <c r="Z433" s="42" t="str">
        <f t="shared" si="127"/>
        <v/>
      </c>
      <c r="AA433" s="42" t="str">
        <f t="shared" si="128"/>
        <v/>
      </c>
    </row>
    <row r="434" spans="1:27" s="7" customFormat="1" ht="14.25" customHeight="1" x14ac:dyDescent="0.3">
      <c r="A434" s="89">
        <v>413</v>
      </c>
      <c r="B434" s="60"/>
      <c r="C434" s="61"/>
      <c r="D434" s="62"/>
      <c r="E434" s="63"/>
      <c r="F434" s="51" t="str">
        <f t="shared" si="116"/>
        <v/>
      </c>
      <c r="G434" s="32"/>
      <c r="H434" s="35"/>
      <c r="I434" s="16"/>
      <c r="J434" s="15" t="str">
        <f t="shared" si="112"/>
        <v/>
      </c>
      <c r="K434" s="17" t="str">
        <f t="shared" si="117"/>
        <v/>
      </c>
      <c r="L434" s="17" t="str">
        <f t="shared" si="118"/>
        <v/>
      </c>
      <c r="M434" s="17" t="str">
        <f t="shared" si="119"/>
        <v/>
      </c>
      <c r="N434" s="19" t="str">
        <f t="shared" si="113"/>
        <v/>
      </c>
      <c r="O434" s="18" t="str">
        <f t="shared" si="114"/>
        <v/>
      </c>
      <c r="P434" s="18" t="str">
        <f t="shared" si="115"/>
        <v/>
      </c>
      <c r="Q434" s="18" t="str">
        <f t="shared" si="120"/>
        <v/>
      </c>
      <c r="R434" s="18" t="str">
        <f t="shared" si="121"/>
        <v/>
      </c>
      <c r="S434" s="18" t="str">
        <f t="shared" si="122"/>
        <v/>
      </c>
      <c r="T434" s="18" t="str">
        <f t="shared" si="123"/>
        <v/>
      </c>
      <c r="U434" s="40"/>
      <c r="V434" s="40"/>
      <c r="W434" s="38">
        <f t="shared" si="124"/>
        <v>0</v>
      </c>
      <c r="X434" s="50">
        <f t="shared" si="125"/>
        <v>0</v>
      </c>
      <c r="Y434" s="64" t="str">
        <f t="shared" si="126"/>
        <v/>
      </c>
      <c r="Z434" s="42" t="str">
        <f t="shared" si="127"/>
        <v/>
      </c>
      <c r="AA434" s="42" t="str">
        <f t="shared" si="128"/>
        <v/>
      </c>
    </row>
    <row r="435" spans="1:27" s="7" customFormat="1" ht="14.25" customHeight="1" x14ac:dyDescent="0.3">
      <c r="A435" s="89">
        <v>414</v>
      </c>
      <c r="B435" s="60"/>
      <c r="C435" s="61"/>
      <c r="D435" s="62"/>
      <c r="E435" s="63"/>
      <c r="F435" s="51" t="str">
        <f t="shared" si="116"/>
        <v/>
      </c>
      <c r="G435" s="32"/>
      <c r="H435" s="35"/>
      <c r="I435" s="16"/>
      <c r="J435" s="15" t="str">
        <f t="shared" si="112"/>
        <v/>
      </c>
      <c r="K435" s="17" t="str">
        <f t="shared" si="117"/>
        <v/>
      </c>
      <c r="L435" s="17" t="str">
        <f t="shared" si="118"/>
        <v/>
      </c>
      <c r="M435" s="17" t="str">
        <f t="shared" si="119"/>
        <v/>
      </c>
      <c r="N435" s="19" t="str">
        <f t="shared" si="113"/>
        <v/>
      </c>
      <c r="O435" s="18" t="str">
        <f t="shared" si="114"/>
        <v/>
      </c>
      <c r="P435" s="18" t="str">
        <f t="shared" si="115"/>
        <v/>
      </c>
      <c r="Q435" s="18" t="str">
        <f t="shared" si="120"/>
        <v/>
      </c>
      <c r="R435" s="18" t="str">
        <f t="shared" si="121"/>
        <v/>
      </c>
      <c r="S435" s="18" t="str">
        <f t="shared" si="122"/>
        <v/>
      </c>
      <c r="T435" s="18" t="str">
        <f t="shared" si="123"/>
        <v/>
      </c>
      <c r="U435" s="40"/>
      <c r="V435" s="40"/>
      <c r="W435" s="38">
        <f t="shared" si="124"/>
        <v>0</v>
      </c>
      <c r="X435" s="50">
        <f t="shared" si="125"/>
        <v>0</v>
      </c>
      <c r="Y435" s="64" t="str">
        <f t="shared" si="126"/>
        <v/>
      </c>
      <c r="Z435" s="42" t="str">
        <f t="shared" si="127"/>
        <v/>
      </c>
      <c r="AA435" s="42" t="str">
        <f t="shared" si="128"/>
        <v/>
      </c>
    </row>
    <row r="436" spans="1:27" s="7" customFormat="1" ht="14.25" customHeight="1" x14ac:dyDescent="0.3">
      <c r="A436" s="89">
        <v>415</v>
      </c>
      <c r="B436" s="60"/>
      <c r="C436" s="61"/>
      <c r="D436" s="62"/>
      <c r="E436" s="63"/>
      <c r="F436" s="51" t="str">
        <f t="shared" si="116"/>
        <v/>
      </c>
      <c r="G436" s="32"/>
      <c r="H436" s="35"/>
      <c r="I436" s="16"/>
      <c r="J436" s="15" t="str">
        <f t="shared" si="112"/>
        <v/>
      </c>
      <c r="K436" s="17" t="str">
        <f t="shared" si="117"/>
        <v/>
      </c>
      <c r="L436" s="17" t="str">
        <f t="shared" si="118"/>
        <v/>
      </c>
      <c r="M436" s="17" t="str">
        <f t="shared" si="119"/>
        <v/>
      </c>
      <c r="N436" s="19" t="str">
        <f t="shared" si="113"/>
        <v/>
      </c>
      <c r="O436" s="18" t="str">
        <f t="shared" si="114"/>
        <v/>
      </c>
      <c r="P436" s="18" t="str">
        <f t="shared" si="115"/>
        <v/>
      </c>
      <c r="Q436" s="18" t="str">
        <f t="shared" si="120"/>
        <v/>
      </c>
      <c r="R436" s="18" t="str">
        <f t="shared" si="121"/>
        <v/>
      </c>
      <c r="S436" s="18" t="str">
        <f t="shared" si="122"/>
        <v/>
      </c>
      <c r="T436" s="18" t="str">
        <f t="shared" si="123"/>
        <v/>
      </c>
      <c r="U436" s="40"/>
      <c r="V436" s="40"/>
      <c r="W436" s="38">
        <f t="shared" si="124"/>
        <v>0</v>
      </c>
      <c r="X436" s="50">
        <f t="shared" si="125"/>
        <v>0</v>
      </c>
      <c r="Y436" s="64" t="str">
        <f t="shared" si="126"/>
        <v/>
      </c>
      <c r="Z436" s="42" t="str">
        <f t="shared" si="127"/>
        <v/>
      </c>
      <c r="AA436" s="42" t="str">
        <f t="shared" si="128"/>
        <v/>
      </c>
    </row>
    <row r="437" spans="1:27" s="7" customFormat="1" ht="14.25" customHeight="1" x14ac:dyDescent="0.3">
      <c r="A437" s="89">
        <v>416</v>
      </c>
      <c r="B437" s="60"/>
      <c r="C437" s="61"/>
      <c r="D437" s="62"/>
      <c r="E437" s="63"/>
      <c r="F437" s="51" t="str">
        <f t="shared" si="116"/>
        <v/>
      </c>
      <c r="G437" s="32"/>
      <c r="H437" s="35"/>
      <c r="I437" s="16"/>
      <c r="J437" s="15" t="str">
        <f t="shared" si="112"/>
        <v/>
      </c>
      <c r="K437" s="17" t="str">
        <f t="shared" si="117"/>
        <v/>
      </c>
      <c r="L437" s="17" t="str">
        <f t="shared" si="118"/>
        <v/>
      </c>
      <c r="M437" s="17" t="str">
        <f t="shared" si="119"/>
        <v/>
      </c>
      <c r="N437" s="19" t="str">
        <f t="shared" si="113"/>
        <v/>
      </c>
      <c r="O437" s="18" t="str">
        <f t="shared" si="114"/>
        <v/>
      </c>
      <c r="P437" s="18" t="str">
        <f t="shared" si="115"/>
        <v/>
      </c>
      <c r="Q437" s="18" t="str">
        <f t="shared" si="120"/>
        <v/>
      </c>
      <c r="R437" s="18" t="str">
        <f t="shared" si="121"/>
        <v/>
      </c>
      <c r="S437" s="18" t="str">
        <f t="shared" si="122"/>
        <v/>
      </c>
      <c r="T437" s="18" t="str">
        <f t="shared" si="123"/>
        <v/>
      </c>
      <c r="U437" s="40"/>
      <c r="V437" s="40"/>
      <c r="W437" s="38">
        <f t="shared" si="124"/>
        <v>0</v>
      </c>
      <c r="X437" s="50">
        <f t="shared" si="125"/>
        <v>0</v>
      </c>
      <c r="Y437" s="64" t="str">
        <f t="shared" si="126"/>
        <v/>
      </c>
      <c r="Z437" s="42" t="str">
        <f t="shared" si="127"/>
        <v/>
      </c>
      <c r="AA437" s="42" t="str">
        <f t="shared" si="128"/>
        <v/>
      </c>
    </row>
    <row r="438" spans="1:27" s="7" customFormat="1" ht="14.25" customHeight="1" x14ac:dyDescent="0.3">
      <c r="A438" s="89">
        <v>417</v>
      </c>
      <c r="B438" s="60"/>
      <c r="C438" s="61"/>
      <c r="D438" s="62"/>
      <c r="E438" s="63"/>
      <c r="F438" s="51" t="str">
        <f t="shared" si="116"/>
        <v/>
      </c>
      <c r="G438" s="32"/>
      <c r="H438" s="35"/>
      <c r="I438" s="16"/>
      <c r="J438" s="15" t="str">
        <f t="shared" si="112"/>
        <v/>
      </c>
      <c r="K438" s="17" t="str">
        <f t="shared" si="117"/>
        <v/>
      </c>
      <c r="L438" s="17" t="str">
        <f t="shared" si="118"/>
        <v/>
      </c>
      <c r="M438" s="17" t="str">
        <f t="shared" si="119"/>
        <v/>
      </c>
      <c r="N438" s="19" t="str">
        <f t="shared" si="113"/>
        <v/>
      </c>
      <c r="O438" s="18" t="str">
        <f t="shared" si="114"/>
        <v/>
      </c>
      <c r="P438" s="18" t="str">
        <f t="shared" si="115"/>
        <v/>
      </c>
      <c r="Q438" s="18" t="str">
        <f t="shared" si="120"/>
        <v/>
      </c>
      <c r="R438" s="18" t="str">
        <f t="shared" si="121"/>
        <v/>
      </c>
      <c r="S438" s="18" t="str">
        <f t="shared" si="122"/>
        <v/>
      </c>
      <c r="T438" s="18" t="str">
        <f t="shared" si="123"/>
        <v/>
      </c>
      <c r="U438" s="40"/>
      <c r="V438" s="40"/>
      <c r="W438" s="38">
        <f t="shared" si="124"/>
        <v>0</v>
      </c>
      <c r="X438" s="50">
        <f t="shared" si="125"/>
        <v>0</v>
      </c>
      <c r="Y438" s="64" t="str">
        <f t="shared" si="126"/>
        <v/>
      </c>
      <c r="Z438" s="42" t="str">
        <f t="shared" si="127"/>
        <v/>
      </c>
      <c r="AA438" s="42" t="str">
        <f t="shared" si="128"/>
        <v/>
      </c>
    </row>
    <row r="439" spans="1:27" s="7" customFormat="1" ht="14.25" customHeight="1" x14ac:dyDescent="0.3">
      <c r="A439" s="89">
        <v>418</v>
      </c>
      <c r="B439" s="60"/>
      <c r="C439" s="61"/>
      <c r="D439" s="62"/>
      <c r="E439" s="63"/>
      <c r="F439" s="51" t="str">
        <f t="shared" si="116"/>
        <v/>
      </c>
      <c r="G439" s="32"/>
      <c r="H439" s="35"/>
      <c r="I439" s="16"/>
      <c r="J439" s="15" t="str">
        <f t="shared" si="112"/>
        <v/>
      </c>
      <c r="K439" s="17" t="str">
        <f t="shared" si="117"/>
        <v/>
      </c>
      <c r="L439" s="17" t="str">
        <f t="shared" si="118"/>
        <v/>
      </c>
      <c r="M439" s="17" t="str">
        <f t="shared" si="119"/>
        <v/>
      </c>
      <c r="N439" s="19" t="str">
        <f t="shared" si="113"/>
        <v/>
      </c>
      <c r="O439" s="18" t="str">
        <f t="shared" si="114"/>
        <v/>
      </c>
      <c r="P439" s="18" t="str">
        <f t="shared" si="115"/>
        <v/>
      </c>
      <c r="Q439" s="18" t="str">
        <f t="shared" si="120"/>
        <v/>
      </c>
      <c r="R439" s="18" t="str">
        <f t="shared" si="121"/>
        <v/>
      </c>
      <c r="S439" s="18" t="str">
        <f t="shared" si="122"/>
        <v/>
      </c>
      <c r="T439" s="18" t="str">
        <f t="shared" si="123"/>
        <v/>
      </c>
      <c r="U439" s="40"/>
      <c r="V439" s="40"/>
      <c r="W439" s="38">
        <f t="shared" si="124"/>
        <v>0</v>
      </c>
      <c r="X439" s="50">
        <f t="shared" si="125"/>
        <v>0</v>
      </c>
      <c r="Y439" s="64" t="str">
        <f t="shared" si="126"/>
        <v/>
      </c>
      <c r="Z439" s="42" t="str">
        <f t="shared" si="127"/>
        <v/>
      </c>
      <c r="AA439" s="42" t="str">
        <f t="shared" si="128"/>
        <v/>
      </c>
    </row>
    <row r="440" spans="1:27" s="7" customFormat="1" ht="14.25" customHeight="1" x14ac:dyDescent="0.3">
      <c r="A440" s="89">
        <v>419</v>
      </c>
      <c r="B440" s="60"/>
      <c r="C440" s="61"/>
      <c r="D440" s="62"/>
      <c r="E440" s="63"/>
      <c r="F440" s="51" t="str">
        <f t="shared" si="116"/>
        <v/>
      </c>
      <c r="G440" s="32"/>
      <c r="H440" s="35"/>
      <c r="I440" s="16"/>
      <c r="J440" s="15" t="str">
        <f t="shared" si="112"/>
        <v/>
      </c>
      <c r="K440" s="17" t="str">
        <f t="shared" si="117"/>
        <v/>
      </c>
      <c r="L440" s="17" t="str">
        <f t="shared" si="118"/>
        <v/>
      </c>
      <c r="M440" s="17" t="str">
        <f t="shared" si="119"/>
        <v/>
      </c>
      <c r="N440" s="19" t="str">
        <f t="shared" si="113"/>
        <v/>
      </c>
      <c r="O440" s="18" t="str">
        <f t="shared" si="114"/>
        <v/>
      </c>
      <c r="P440" s="18" t="str">
        <f t="shared" si="115"/>
        <v/>
      </c>
      <c r="Q440" s="18" t="str">
        <f t="shared" si="120"/>
        <v/>
      </c>
      <c r="R440" s="18" t="str">
        <f t="shared" si="121"/>
        <v/>
      </c>
      <c r="S440" s="18" t="str">
        <f t="shared" si="122"/>
        <v/>
      </c>
      <c r="T440" s="18" t="str">
        <f t="shared" si="123"/>
        <v/>
      </c>
      <c r="U440" s="40"/>
      <c r="V440" s="40"/>
      <c r="W440" s="38">
        <f t="shared" si="124"/>
        <v>0</v>
      </c>
      <c r="X440" s="50">
        <f t="shared" si="125"/>
        <v>0</v>
      </c>
      <c r="Y440" s="64" t="str">
        <f t="shared" si="126"/>
        <v/>
      </c>
      <c r="Z440" s="42" t="str">
        <f t="shared" si="127"/>
        <v/>
      </c>
      <c r="AA440" s="42" t="str">
        <f t="shared" si="128"/>
        <v/>
      </c>
    </row>
    <row r="441" spans="1:27" s="7" customFormat="1" ht="14.25" customHeight="1" x14ac:dyDescent="0.3">
      <c r="A441" s="89">
        <v>420</v>
      </c>
      <c r="B441" s="60"/>
      <c r="C441" s="61"/>
      <c r="D441" s="62"/>
      <c r="E441" s="63"/>
      <c r="F441" s="51" t="str">
        <f t="shared" si="116"/>
        <v/>
      </c>
      <c r="G441" s="32"/>
      <c r="H441" s="35"/>
      <c r="I441" s="16"/>
      <c r="J441" s="15" t="str">
        <f t="shared" si="112"/>
        <v/>
      </c>
      <c r="K441" s="17" t="str">
        <f t="shared" si="117"/>
        <v/>
      </c>
      <c r="L441" s="17" t="str">
        <f t="shared" si="118"/>
        <v/>
      </c>
      <c r="M441" s="17" t="str">
        <f t="shared" si="119"/>
        <v/>
      </c>
      <c r="N441" s="19" t="str">
        <f t="shared" si="113"/>
        <v/>
      </c>
      <c r="O441" s="18" t="str">
        <f t="shared" si="114"/>
        <v/>
      </c>
      <c r="P441" s="18" t="str">
        <f t="shared" si="115"/>
        <v/>
      </c>
      <c r="Q441" s="18" t="str">
        <f t="shared" si="120"/>
        <v/>
      </c>
      <c r="R441" s="18" t="str">
        <f t="shared" si="121"/>
        <v/>
      </c>
      <c r="S441" s="18" t="str">
        <f t="shared" si="122"/>
        <v/>
      </c>
      <c r="T441" s="18" t="str">
        <f t="shared" si="123"/>
        <v/>
      </c>
      <c r="U441" s="40"/>
      <c r="V441" s="40"/>
      <c r="W441" s="38">
        <f t="shared" si="124"/>
        <v>0</v>
      </c>
      <c r="X441" s="50">
        <f t="shared" si="125"/>
        <v>0</v>
      </c>
      <c r="Y441" s="64" t="str">
        <f t="shared" si="126"/>
        <v/>
      </c>
      <c r="Z441" s="42" t="str">
        <f t="shared" si="127"/>
        <v/>
      </c>
      <c r="AA441" s="42" t="str">
        <f t="shared" si="128"/>
        <v/>
      </c>
    </row>
    <row r="442" spans="1:27" s="7" customFormat="1" ht="14.25" customHeight="1" x14ac:dyDescent="0.3">
      <c r="A442" s="89">
        <v>421</v>
      </c>
      <c r="B442" s="60"/>
      <c r="C442" s="61"/>
      <c r="D442" s="62"/>
      <c r="E442" s="63"/>
      <c r="F442" s="51" t="str">
        <f t="shared" si="116"/>
        <v/>
      </c>
      <c r="G442" s="32"/>
      <c r="H442" s="35"/>
      <c r="I442" s="16"/>
      <c r="J442" s="15" t="str">
        <f t="shared" si="112"/>
        <v/>
      </c>
      <c r="K442" s="17" t="str">
        <f t="shared" si="117"/>
        <v/>
      </c>
      <c r="L442" s="17" t="str">
        <f t="shared" si="118"/>
        <v/>
      </c>
      <c r="M442" s="17" t="str">
        <f t="shared" si="119"/>
        <v/>
      </c>
      <c r="N442" s="19" t="str">
        <f t="shared" si="113"/>
        <v/>
      </c>
      <c r="O442" s="18" t="str">
        <f t="shared" si="114"/>
        <v/>
      </c>
      <c r="P442" s="18" t="str">
        <f t="shared" si="115"/>
        <v/>
      </c>
      <c r="Q442" s="18" t="str">
        <f t="shared" si="120"/>
        <v/>
      </c>
      <c r="R442" s="18" t="str">
        <f t="shared" si="121"/>
        <v/>
      </c>
      <c r="S442" s="18" t="str">
        <f t="shared" si="122"/>
        <v/>
      </c>
      <c r="T442" s="18" t="str">
        <f t="shared" si="123"/>
        <v/>
      </c>
      <c r="U442" s="40"/>
      <c r="V442" s="40"/>
      <c r="W442" s="38">
        <f t="shared" si="124"/>
        <v>0</v>
      </c>
      <c r="X442" s="50">
        <f t="shared" si="125"/>
        <v>0</v>
      </c>
      <c r="Y442" s="64" t="str">
        <f t="shared" si="126"/>
        <v/>
      </c>
      <c r="Z442" s="42" t="str">
        <f t="shared" si="127"/>
        <v/>
      </c>
      <c r="AA442" s="42" t="str">
        <f t="shared" si="128"/>
        <v/>
      </c>
    </row>
    <row r="443" spans="1:27" s="7" customFormat="1" ht="14.25" customHeight="1" x14ac:dyDescent="0.3">
      <c r="A443" s="89">
        <v>422</v>
      </c>
      <c r="B443" s="60"/>
      <c r="C443" s="61"/>
      <c r="D443" s="62"/>
      <c r="E443" s="63"/>
      <c r="F443" s="51" t="str">
        <f t="shared" si="116"/>
        <v/>
      </c>
      <c r="G443" s="32"/>
      <c r="H443" s="35"/>
      <c r="I443" s="16"/>
      <c r="J443" s="15" t="str">
        <f t="shared" si="112"/>
        <v/>
      </c>
      <c r="K443" s="17" t="str">
        <f t="shared" si="117"/>
        <v/>
      </c>
      <c r="L443" s="17" t="str">
        <f t="shared" si="118"/>
        <v/>
      </c>
      <c r="M443" s="17" t="str">
        <f t="shared" si="119"/>
        <v/>
      </c>
      <c r="N443" s="19" t="str">
        <f t="shared" si="113"/>
        <v/>
      </c>
      <c r="O443" s="18" t="str">
        <f t="shared" si="114"/>
        <v/>
      </c>
      <c r="P443" s="18" t="str">
        <f t="shared" si="115"/>
        <v/>
      </c>
      <c r="Q443" s="18" t="str">
        <f t="shared" si="120"/>
        <v/>
      </c>
      <c r="R443" s="18" t="str">
        <f t="shared" si="121"/>
        <v/>
      </c>
      <c r="S443" s="18" t="str">
        <f t="shared" si="122"/>
        <v/>
      </c>
      <c r="T443" s="18" t="str">
        <f t="shared" si="123"/>
        <v/>
      </c>
      <c r="U443" s="40"/>
      <c r="V443" s="40"/>
      <c r="W443" s="38">
        <f t="shared" si="124"/>
        <v>0</v>
      </c>
      <c r="X443" s="50">
        <f t="shared" si="125"/>
        <v>0</v>
      </c>
      <c r="Y443" s="64" t="str">
        <f t="shared" si="126"/>
        <v/>
      </c>
      <c r="Z443" s="42" t="str">
        <f t="shared" si="127"/>
        <v/>
      </c>
      <c r="AA443" s="42" t="str">
        <f t="shared" si="128"/>
        <v/>
      </c>
    </row>
    <row r="444" spans="1:27" s="7" customFormat="1" ht="14.25" customHeight="1" x14ac:dyDescent="0.3">
      <c r="A444" s="89">
        <v>423</v>
      </c>
      <c r="B444" s="60"/>
      <c r="C444" s="61"/>
      <c r="D444" s="62"/>
      <c r="E444" s="63"/>
      <c r="F444" s="51" t="str">
        <f t="shared" si="116"/>
        <v/>
      </c>
      <c r="G444" s="32"/>
      <c r="H444" s="35"/>
      <c r="I444" s="16"/>
      <c r="J444" s="15" t="str">
        <f t="shared" si="112"/>
        <v/>
      </c>
      <c r="K444" s="17" t="str">
        <f t="shared" si="117"/>
        <v/>
      </c>
      <c r="L444" s="17" t="str">
        <f t="shared" si="118"/>
        <v/>
      </c>
      <c r="M444" s="17" t="str">
        <f t="shared" si="119"/>
        <v/>
      </c>
      <c r="N444" s="19" t="str">
        <f t="shared" si="113"/>
        <v/>
      </c>
      <c r="O444" s="18" t="str">
        <f t="shared" si="114"/>
        <v/>
      </c>
      <c r="P444" s="18" t="str">
        <f t="shared" si="115"/>
        <v/>
      </c>
      <c r="Q444" s="18" t="str">
        <f t="shared" si="120"/>
        <v/>
      </c>
      <c r="R444" s="18" t="str">
        <f t="shared" si="121"/>
        <v/>
      </c>
      <c r="S444" s="18" t="str">
        <f t="shared" si="122"/>
        <v/>
      </c>
      <c r="T444" s="18" t="str">
        <f t="shared" si="123"/>
        <v/>
      </c>
      <c r="U444" s="40"/>
      <c r="V444" s="40"/>
      <c r="W444" s="38">
        <f t="shared" si="124"/>
        <v>0</v>
      </c>
      <c r="X444" s="50">
        <f t="shared" si="125"/>
        <v>0</v>
      </c>
      <c r="Y444" s="64" t="str">
        <f t="shared" si="126"/>
        <v/>
      </c>
      <c r="Z444" s="42" t="str">
        <f t="shared" si="127"/>
        <v/>
      </c>
      <c r="AA444" s="42" t="str">
        <f t="shared" si="128"/>
        <v/>
      </c>
    </row>
    <row r="445" spans="1:27" s="7" customFormat="1" ht="14.25" customHeight="1" x14ac:dyDescent="0.3">
      <c r="A445" s="89">
        <v>424</v>
      </c>
      <c r="B445" s="60"/>
      <c r="C445" s="61"/>
      <c r="D445" s="62"/>
      <c r="E445" s="63"/>
      <c r="F445" s="51" t="str">
        <f t="shared" si="116"/>
        <v/>
      </c>
      <c r="G445" s="32"/>
      <c r="H445" s="35"/>
      <c r="I445" s="16"/>
      <c r="J445" s="15" t="str">
        <f t="shared" si="112"/>
        <v/>
      </c>
      <c r="K445" s="17" t="str">
        <f t="shared" si="117"/>
        <v/>
      </c>
      <c r="L445" s="17" t="str">
        <f t="shared" si="118"/>
        <v/>
      </c>
      <c r="M445" s="17" t="str">
        <f t="shared" si="119"/>
        <v/>
      </c>
      <c r="N445" s="19" t="str">
        <f t="shared" si="113"/>
        <v/>
      </c>
      <c r="O445" s="18" t="str">
        <f t="shared" si="114"/>
        <v/>
      </c>
      <c r="P445" s="18" t="str">
        <f t="shared" si="115"/>
        <v/>
      </c>
      <c r="Q445" s="18" t="str">
        <f t="shared" si="120"/>
        <v/>
      </c>
      <c r="R445" s="18" t="str">
        <f t="shared" si="121"/>
        <v/>
      </c>
      <c r="S445" s="18" t="str">
        <f t="shared" si="122"/>
        <v/>
      </c>
      <c r="T445" s="18" t="str">
        <f t="shared" si="123"/>
        <v/>
      </c>
      <c r="U445" s="40"/>
      <c r="V445" s="40"/>
      <c r="W445" s="38">
        <f t="shared" si="124"/>
        <v>0</v>
      </c>
      <c r="X445" s="50">
        <f t="shared" si="125"/>
        <v>0</v>
      </c>
      <c r="Y445" s="64" t="str">
        <f t="shared" si="126"/>
        <v/>
      </c>
      <c r="Z445" s="42" t="str">
        <f t="shared" si="127"/>
        <v/>
      </c>
      <c r="AA445" s="42" t="str">
        <f t="shared" si="128"/>
        <v/>
      </c>
    </row>
    <row r="446" spans="1:27" s="7" customFormat="1" ht="14.25" customHeight="1" x14ac:dyDescent="0.3">
      <c r="A446" s="89">
        <v>425</v>
      </c>
      <c r="B446" s="60"/>
      <c r="C446" s="61"/>
      <c r="D446" s="62"/>
      <c r="E446" s="63"/>
      <c r="F446" s="51" t="str">
        <f t="shared" si="116"/>
        <v/>
      </c>
      <c r="G446" s="32"/>
      <c r="H446" s="35"/>
      <c r="I446" s="16"/>
      <c r="J446" s="15" t="str">
        <f t="shared" si="112"/>
        <v/>
      </c>
      <c r="K446" s="17" t="str">
        <f t="shared" si="117"/>
        <v/>
      </c>
      <c r="L446" s="17" t="str">
        <f t="shared" si="118"/>
        <v/>
      </c>
      <c r="M446" s="17" t="str">
        <f t="shared" si="119"/>
        <v/>
      </c>
      <c r="N446" s="19" t="str">
        <f t="shared" si="113"/>
        <v/>
      </c>
      <c r="O446" s="18" t="str">
        <f t="shared" si="114"/>
        <v/>
      </c>
      <c r="P446" s="18" t="str">
        <f t="shared" si="115"/>
        <v/>
      </c>
      <c r="Q446" s="18" t="str">
        <f t="shared" si="120"/>
        <v/>
      </c>
      <c r="R446" s="18" t="str">
        <f t="shared" si="121"/>
        <v/>
      </c>
      <c r="S446" s="18" t="str">
        <f t="shared" si="122"/>
        <v/>
      </c>
      <c r="T446" s="18" t="str">
        <f t="shared" si="123"/>
        <v/>
      </c>
      <c r="U446" s="40"/>
      <c r="V446" s="40"/>
      <c r="W446" s="38">
        <f t="shared" si="124"/>
        <v>0</v>
      </c>
      <c r="X446" s="50">
        <f t="shared" si="125"/>
        <v>0</v>
      </c>
      <c r="Y446" s="64" t="str">
        <f t="shared" si="126"/>
        <v/>
      </c>
      <c r="Z446" s="42" t="str">
        <f t="shared" si="127"/>
        <v/>
      </c>
      <c r="AA446" s="42" t="str">
        <f t="shared" si="128"/>
        <v/>
      </c>
    </row>
    <row r="447" spans="1:27" s="7" customFormat="1" ht="14.25" customHeight="1" x14ac:dyDescent="0.3">
      <c r="A447" s="89">
        <v>426</v>
      </c>
      <c r="B447" s="60"/>
      <c r="C447" s="61"/>
      <c r="D447" s="62"/>
      <c r="E447" s="63"/>
      <c r="F447" s="51" t="str">
        <f t="shared" si="116"/>
        <v/>
      </c>
      <c r="G447" s="32"/>
      <c r="H447" s="35"/>
      <c r="I447" s="16"/>
      <c r="J447" s="15" t="str">
        <f t="shared" si="112"/>
        <v/>
      </c>
      <c r="K447" s="17" t="str">
        <f t="shared" si="117"/>
        <v/>
      </c>
      <c r="L447" s="17" t="str">
        <f t="shared" si="118"/>
        <v/>
      </c>
      <c r="M447" s="17" t="str">
        <f t="shared" si="119"/>
        <v/>
      </c>
      <c r="N447" s="19" t="str">
        <f t="shared" si="113"/>
        <v/>
      </c>
      <c r="O447" s="18" t="str">
        <f t="shared" si="114"/>
        <v/>
      </c>
      <c r="P447" s="18" t="str">
        <f t="shared" si="115"/>
        <v/>
      </c>
      <c r="Q447" s="18" t="str">
        <f t="shared" si="120"/>
        <v/>
      </c>
      <c r="R447" s="18" t="str">
        <f t="shared" si="121"/>
        <v/>
      </c>
      <c r="S447" s="18" t="str">
        <f t="shared" si="122"/>
        <v/>
      </c>
      <c r="T447" s="18" t="str">
        <f t="shared" si="123"/>
        <v/>
      </c>
      <c r="U447" s="40"/>
      <c r="V447" s="40"/>
      <c r="W447" s="38">
        <f t="shared" si="124"/>
        <v>0</v>
      </c>
      <c r="X447" s="50">
        <f t="shared" si="125"/>
        <v>0</v>
      </c>
      <c r="Y447" s="64" t="str">
        <f t="shared" si="126"/>
        <v/>
      </c>
      <c r="Z447" s="42" t="str">
        <f t="shared" si="127"/>
        <v/>
      </c>
      <c r="AA447" s="42" t="str">
        <f t="shared" si="128"/>
        <v/>
      </c>
    </row>
    <row r="448" spans="1:27" s="7" customFormat="1" ht="14.25" customHeight="1" x14ac:dyDescent="0.3">
      <c r="A448" s="89">
        <v>427</v>
      </c>
      <c r="B448" s="60"/>
      <c r="C448" s="61"/>
      <c r="D448" s="62"/>
      <c r="E448" s="63"/>
      <c r="F448" s="51" t="str">
        <f t="shared" si="116"/>
        <v/>
      </c>
      <c r="G448" s="32"/>
      <c r="H448" s="35"/>
      <c r="I448" s="16"/>
      <c r="J448" s="15" t="str">
        <f t="shared" si="112"/>
        <v/>
      </c>
      <c r="K448" s="17" t="str">
        <f t="shared" si="117"/>
        <v/>
      </c>
      <c r="L448" s="17" t="str">
        <f t="shared" si="118"/>
        <v/>
      </c>
      <c r="M448" s="17" t="str">
        <f t="shared" si="119"/>
        <v/>
      </c>
      <c r="N448" s="19" t="str">
        <f t="shared" si="113"/>
        <v/>
      </c>
      <c r="O448" s="18" t="str">
        <f t="shared" si="114"/>
        <v/>
      </c>
      <c r="P448" s="18" t="str">
        <f t="shared" si="115"/>
        <v/>
      </c>
      <c r="Q448" s="18" t="str">
        <f t="shared" si="120"/>
        <v/>
      </c>
      <c r="R448" s="18" t="str">
        <f t="shared" si="121"/>
        <v/>
      </c>
      <c r="S448" s="18" t="str">
        <f t="shared" si="122"/>
        <v/>
      </c>
      <c r="T448" s="18" t="str">
        <f t="shared" si="123"/>
        <v/>
      </c>
      <c r="U448" s="40"/>
      <c r="V448" s="40"/>
      <c r="W448" s="38">
        <f t="shared" si="124"/>
        <v>0</v>
      </c>
      <c r="X448" s="50">
        <f t="shared" si="125"/>
        <v>0</v>
      </c>
      <c r="Y448" s="64" t="str">
        <f t="shared" si="126"/>
        <v/>
      </c>
      <c r="Z448" s="42" t="str">
        <f t="shared" si="127"/>
        <v/>
      </c>
      <c r="AA448" s="42" t="str">
        <f t="shared" si="128"/>
        <v/>
      </c>
    </row>
    <row r="449" spans="1:27" s="7" customFormat="1" ht="14.25" customHeight="1" x14ac:dyDescent="0.3">
      <c r="A449" s="89">
        <v>428</v>
      </c>
      <c r="B449" s="60"/>
      <c r="C449" s="61"/>
      <c r="D449" s="62"/>
      <c r="E449" s="63"/>
      <c r="F449" s="51" t="str">
        <f t="shared" si="116"/>
        <v/>
      </c>
      <c r="G449" s="32"/>
      <c r="H449" s="35"/>
      <c r="I449" s="16"/>
      <c r="J449" s="15" t="str">
        <f t="shared" si="112"/>
        <v/>
      </c>
      <c r="K449" s="17" t="str">
        <f t="shared" si="117"/>
        <v/>
      </c>
      <c r="L449" s="17" t="str">
        <f t="shared" si="118"/>
        <v/>
      </c>
      <c r="M449" s="17" t="str">
        <f t="shared" si="119"/>
        <v/>
      </c>
      <c r="N449" s="19" t="str">
        <f t="shared" si="113"/>
        <v/>
      </c>
      <c r="O449" s="18" t="str">
        <f t="shared" si="114"/>
        <v/>
      </c>
      <c r="P449" s="18" t="str">
        <f t="shared" si="115"/>
        <v/>
      </c>
      <c r="Q449" s="18" t="str">
        <f t="shared" si="120"/>
        <v/>
      </c>
      <c r="R449" s="18" t="str">
        <f t="shared" si="121"/>
        <v/>
      </c>
      <c r="S449" s="18" t="str">
        <f t="shared" si="122"/>
        <v/>
      </c>
      <c r="T449" s="18" t="str">
        <f t="shared" si="123"/>
        <v/>
      </c>
      <c r="U449" s="40"/>
      <c r="V449" s="40"/>
      <c r="W449" s="38">
        <f t="shared" si="124"/>
        <v>0</v>
      </c>
      <c r="X449" s="50">
        <f t="shared" si="125"/>
        <v>0</v>
      </c>
      <c r="Y449" s="64" t="str">
        <f t="shared" si="126"/>
        <v/>
      </c>
      <c r="Z449" s="42" t="str">
        <f t="shared" si="127"/>
        <v/>
      </c>
      <c r="AA449" s="42" t="str">
        <f t="shared" si="128"/>
        <v/>
      </c>
    </row>
    <row r="450" spans="1:27" s="7" customFormat="1" ht="14.25" customHeight="1" x14ac:dyDescent="0.3">
      <c r="A450" s="89">
        <v>429</v>
      </c>
      <c r="B450" s="60"/>
      <c r="C450" s="61"/>
      <c r="D450" s="62"/>
      <c r="E450" s="63"/>
      <c r="F450" s="51" t="str">
        <f t="shared" si="116"/>
        <v/>
      </c>
      <c r="G450" s="32"/>
      <c r="H450" s="35"/>
      <c r="I450" s="16"/>
      <c r="J450" s="15" t="str">
        <f t="shared" si="112"/>
        <v/>
      </c>
      <c r="K450" s="17" t="str">
        <f t="shared" si="117"/>
        <v/>
      </c>
      <c r="L450" s="17" t="str">
        <f t="shared" si="118"/>
        <v/>
      </c>
      <c r="M450" s="17" t="str">
        <f t="shared" si="119"/>
        <v/>
      </c>
      <c r="N450" s="19" t="str">
        <f t="shared" si="113"/>
        <v/>
      </c>
      <c r="O450" s="18" t="str">
        <f t="shared" si="114"/>
        <v/>
      </c>
      <c r="P450" s="18" t="str">
        <f t="shared" si="115"/>
        <v/>
      </c>
      <c r="Q450" s="18" t="str">
        <f t="shared" si="120"/>
        <v/>
      </c>
      <c r="R450" s="18" t="str">
        <f t="shared" si="121"/>
        <v/>
      </c>
      <c r="S450" s="18" t="str">
        <f t="shared" si="122"/>
        <v/>
      </c>
      <c r="T450" s="18" t="str">
        <f t="shared" si="123"/>
        <v/>
      </c>
      <c r="U450" s="40"/>
      <c r="V450" s="40"/>
      <c r="W450" s="38">
        <f t="shared" si="124"/>
        <v>0</v>
      </c>
      <c r="X450" s="50">
        <f t="shared" si="125"/>
        <v>0</v>
      </c>
      <c r="Y450" s="64" t="str">
        <f t="shared" si="126"/>
        <v/>
      </c>
      <c r="Z450" s="42" t="str">
        <f t="shared" si="127"/>
        <v/>
      </c>
      <c r="AA450" s="42" t="str">
        <f t="shared" si="128"/>
        <v/>
      </c>
    </row>
    <row r="451" spans="1:27" s="7" customFormat="1" ht="14.25" customHeight="1" x14ac:dyDescent="0.3">
      <c r="A451" s="89">
        <v>430</v>
      </c>
      <c r="B451" s="60"/>
      <c r="C451" s="61"/>
      <c r="D451" s="62"/>
      <c r="E451" s="63"/>
      <c r="F451" s="51" t="str">
        <f t="shared" si="116"/>
        <v/>
      </c>
      <c r="G451" s="32"/>
      <c r="H451" s="35"/>
      <c r="I451" s="16"/>
      <c r="J451" s="15" t="str">
        <f t="shared" si="112"/>
        <v/>
      </c>
      <c r="K451" s="17" t="str">
        <f t="shared" si="117"/>
        <v/>
      </c>
      <c r="L451" s="17" t="str">
        <f t="shared" si="118"/>
        <v/>
      </c>
      <c r="M451" s="17" t="str">
        <f t="shared" si="119"/>
        <v/>
      </c>
      <c r="N451" s="19" t="str">
        <f t="shared" si="113"/>
        <v/>
      </c>
      <c r="O451" s="18" t="str">
        <f t="shared" si="114"/>
        <v/>
      </c>
      <c r="P451" s="18" t="str">
        <f t="shared" si="115"/>
        <v/>
      </c>
      <c r="Q451" s="18" t="str">
        <f t="shared" si="120"/>
        <v/>
      </c>
      <c r="R451" s="18" t="str">
        <f t="shared" si="121"/>
        <v/>
      </c>
      <c r="S451" s="18" t="str">
        <f t="shared" si="122"/>
        <v/>
      </c>
      <c r="T451" s="18" t="str">
        <f t="shared" si="123"/>
        <v/>
      </c>
      <c r="U451" s="40"/>
      <c r="V451" s="40"/>
      <c r="W451" s="38">
        <f t="shared" si="124"/>
        <v>0</v>
      </c>
      <c r="X451" s="50">
        <f t="shared" si="125"/>
        <v>0</v>
      </c>
      <c r="Y451" s="64" t="str">
        <f t="shared" si="126"/>
        <v/>
      </c>
      <c r="Z451" s="42" t="str">
        <f t="shared" si="127"/>
        <v/>
      </c>
      <c r="AA451" s="42" t="str">
        <f t="shared" si="128"/>
        <v/>
      </c>
    </row>
    <row r="452" spans="1:27" s="7" customFormat="1" ht="14.25" customHeight="1" x14ac:dyDescent="0.3">
      <c r="A452" s="89">
        <v>431</v>
      </c>
      <c r="B452" s="60"/>
      <c r="C452" s="61"/>
      <c r="D452" s="62"/>
      <c r="E452" s="63"/>
      <c r="F452" s="51" t="str">
        <f t="shared" si="116"/>
        <v/>
      </c>
      <c r="G452" s="32"/>
      <c r="H452" s="35"/>
      <c r="I452" s="16"/>
      <c r="J452" s="15" t="str">
        <f t="shared" si="112"/>
        <v/>
      </c>
      <c r="K452" s="17" t="str">
        <f t="shared" si="117"/>
        <v/>
      </c>
      <c r="L452" s="17" t="str">
        <f t="shared" si="118"/>
        <v/>
      </c>
      <c r="M452" s="17" t="str">
        <f t="shared" si="119"/>
        <v/>
      </c>
      <c r="N452" s="19" t="str">
        <f t="shared" si="113"/>
        <v/>
      </c>
      <c r="O452" s="18" t="str">
        <f t="shared" si="114"/>
        <v/>
      </c>
      <c r="P452" s="18" t="str">
        <f t="shared" si="115"/>
        <v/>
      </c>
      <c r="Q452" s="18" t="str">
        <f t="shared" si="120"/>
        <v/>
      </c>
      <c r="R452" s="18" t="str">
        <f t="shared" si="121"/>
        <v/>
      </c>
      <c r="S452" s="18" t="str">
        <f t="shared" si="122"/>
        <v/>
      </c>
      <c r="T452" s="18" t="str">
        <f t="shared" si="123"/>
        <v/>
      </c>
      <c r="U452" s="40"/>
      <c r="V452" s="40"/>
      <c r="W452" s="38">
        <f t="shared" si="124"/>
        <v>0</v>
      </c>
      <c r="X452" s="50">
        <f t="shared" si="125"/>
        <v>0</v>
      </c>
      <c r="Y452" s="64" t="str">
        <f t="shared" si="126"/>
        <v/>
      </c>
      <c r="Z452" s="42" t="str">
        <f t="shared" si="127"/>
        <v/>
      </c>
      <c r="AA452" s="42" t="str">
        <f t="shared" si="128"/>
        <v/>
      </c>
    </row>
    <row r="453" spans="1:27" s="7" customFormat="1" ht="14.25" customHeight="1" x14ac:dyDescent="0.3">
      <c r="A453" s="89">
        <v>432</v>
      </c>
      <c r="B453" s="60"/>
      <c r="C453" s="61"/>
      <c r="D453" s="62"/>
      <c r="E453" s="63"/>
      <c r="F453" s="51" t="str">
        <f t="shared" si="116"/>
        <v/>
      </c>
      <c r="G453" s="32"/>
      <c r="H453" s="35"/>
      <c r="I453" s="16"/>
      <c r="J453" s="15" t="str">
        <f t="shared" si="112"/>
        <v/>
      </c>
      <c r="K453" s="17" t="str">
        <f t="shared" si="117"/>
        <v/>
      </c>
      <c r="L453" s="17" t="str">
        <f t="shared" si="118"/>
        <v/>
      </c>
      <c r="M453" s="17" t="str">
        <f t="shared" si="119"/>
        <v/>
      </c>
      <c r="N453" s="19" t="str">
        <f t="shared" si="113"/>
        <v/>
      </c>
      <c r="O453" s="18" t="str">
        <f t="shared" si="114"/>
        <v/>
      </c>
      <c r="P453" s="18" t="str">
        <f t="shared" si="115"/>
        <v/>
      </c>
      <c r="Q453" s="18" t="str">
        <f t="shared" si="120"/>
        <v/>
      </c>
      <c r="R453" s="18" t="str">
        <f t="shared" si="121"/>
        <v/>
      </c>
      <c r="S453" s="18" t="str">
        <f t="shared" si="122"/>
        <v/>
      </c>
      <c r="T453" s="18" t="str">
        <f t="shared" si="123"/>
        <v/>
      </c>
      <c r="U453" s="40"/>
      <c r="V453" s="40"/>
      <c r="W453" s="38">
        <f t="shared" si="124"/>
        <v>0</v>
      </c>
      <c r="X453" s="50">
        <f t="shared" si="125"/>
        <v>0</v>
      </c>
      <c r="Y453" s="64" t="str">
        <f t="shared" si="126"/>
        <v/>
      </c>
      <c r="Z453" s="42" t="str">
        <f t="shared" si="127"/>
        <v/>
      </c>
      <c r="AA453" s="42" t="str">
        <f t="shared" si="128"/>
        <v/>
      </c>
    </row>
    <row r="454" spans="1:27" s="7" customFormat="1" ht="14.25" customHeight="1" x14ac:dyDescent="0.3">
      <c r="A454" s="89">
        <v>433</v>
      </c>
      <c r="B454" s="60"/>
      <c r="C454" s="61"/>
      <c r="D454" s="62"/>
      <c r="E454" s="63"/>
      <c r="F454" s="51" t="str">
        <f t="shared" si="116"/>
        <v/>
      </c>
      <c r="G454" s="32"/>
      <c r="H454" s="35"/>
      <c r="I454" s="16"/>
      <c r="J454" s="15" t="str">
        <f t="shared" si="112"/>
        <v/>
      </c>
      <c r="K454" s="17" t="str">
        <f t="shared" si="117"/>
        <v/>
      </c>
      <c r="L454" s="17" t="str">
        <f t="shared" si="118"/>
        <v/>
      </c>
      <c r="M454" s="17" t="str">
        <f t="shared" si="119"/>
        <v/>
      </c>
      <c r="N454" s="19" t="str">
        <f t="shared" si="113"/>
        <v/>
      </c>
      <c r="O454" s="18" t="str">
        <f t="shared" si="114"/>
        <v/>
      </c>
      <c r="P454" s="18" t="str">
        <f t="shared" si="115"/>
        <v/>
      </c>
      <c r="Q454" s="18" t="str">
        <f t="shared" si="120"/>
        <v/>
      </c>
      <c r="R454" s="18" t="str">
        <f t="shared" si="121"/>
        <v/>
      </c>
      <c r="S454" s="18" t="str">
        <f t="shared" si="122"/>
        <v/>
      </c>
      <c r="T454" s="18" t="str">
        <f t="shared" si="123"/>
        <v/>
      </c>
      <c r="U454" s="40"/>
      <c r="V454" s="40"/>
      <c r="W454" s="38">
        <f t="shared" si="124"/>
        <v>0</v>
      </c>
      <c r="X454" s="50">
        <f t="shared" si="125"/>
        <v>0</v>
      </c>
      <c r="Y454" s="64" t="str">
        <f t="shared" si="126"/>
        <v/>
      </c>
      <c r="Z454" s="42" t="str">
        <f t="shared" si="127"/>
        <v/>
      </c>
      <c r="AA454" s="42" t="str">
        <f t="shared" si="128"/>
        <v/>
      </c>
    </row>
    <row r="455" spans="1:27" s="7" customFormat="1" ht="14.25" customHeight="1" x14ac:dyDescent="0.3">
      <c r="A455" s="89">
        <v>434</v>
      </c>
      <c r="B455" s="60"/>
      <c r="C455" s="61"/>
      <c r="D455" s="62"/>
      <c r="E455" s="63"/>
      <c r="F455" s="51" t="str">
        <f t="shared" si="116"/>
        <v/>
      </c>
      <c r="G455" s="32"/>
      <c r="H455" s="35"/>
      <c r="I455" s="16"/>
      <c r="J455" s="15" t="str">
        <f t="shared" si="112"/>
        <v/>
      </c>
      <c r="K455" s="17" t="str">
        <f t="shared" si="117"/>
        <v/>
      </c>
      <c r="L455" s="17" t="str">
        <f t="shared" si="118"/>
        <v/>
      </c>
      <c r="M455" s="17" t="str">
        <f t="shared" si="119"/>
        <v/>
      </c>
      <c r="N455" s="19" t="str">
        <f t="shared" si="113"/>
        <v/>
      </c>
      <c r="O455" s="18" t="str">
        <f t="shared" si="114"/>
        <v/>
      </c>
      <c r="P455" s="18" t="str">
        <f t="shared" si="115"/>
        <v/>
      </c>
      <c r="Q455" s="18" t="str">
        <f t="shared" si="120"/>
        <v/>
      </c>
      <c r="R455" s="18" t="str">
        <f t="shared" si="121"/>
        <v/>
      </c>
      <c r="S455" s="18" t="str">
        <f t="shared" si="122"/>
        <v/>
      </c>
      <c r="T455" s="18" t="str">
        <f t="shared" si="123"/>
        <v/>
      </c>
      <c r="U455" s="40"/>
      <c r="V455" s="40"/>
      <c r="W455" s="38">
        <f t="shared" si="124"/>
        <v>0</v>
      </c>
      <c r="X455" s="50">
        <f t="shared" si="125"/>
        <v>0</v>
      </c>
      <c r="Y455" s="64" t="str">
        <f t="shared" si="126"/>
        <v/>
      </c>
      <c r="Z455" s="42" t="str">
        <f t="shared" si="127"/>
        <v/>
      </c>
      <c r="AA455" s="42" t="str">
        <f t="shared" si="128"/>
        <v/>
      </c>
    </row>
    <row r="456" spans="1:27" s="7" customFormat="1" ht="14.25" customHeight="1" x14ac:dyDescent="0.3">
      <c r="A456" s="89">
        <v>435</v>
      </c>
      <c r="B456" s="60"/>
      <c r="C456" s="61"/>
      <c r="D456" s="62"/>
      <c r="E456" s="63"/>
      <c r="F456" s="51" t="str">
        <f t="shared" si="116"/>
        <v/>
      </c>
      <c r="G456" s="32"/>
      <c r="H456" s="35"/>
      <c r="I456" s="16"/>
      <c r="J456" s="15" t="str">
        <f t="shared" si="112"/>
        <v/>
      </c>
      <c r="K456" s="17" t="str">
        <f t="shared" si="117"/>
        <v/>
      </c>
      <c r="L456" s="17" t="str">
        <f t="shared" si="118"/>
        <v/>
      </c>
      <c r="M456" s="17" t="str">
        <f t="shared" si="119"/>
        <v/>
      </c>
      <c r="N456" s="19" t="str">
        <f t="shared" si="113"/>
        <v/>
      </c>
      <c r="O456" s="18" t="str">
        <f t="shared" si="114"/>
        <v/>
      </c>
      <c r="P456" s="18" t="str">
        <f t="shared" si="115"/>
        <v/>
      </c>
      <c r="Q456" s="18" t="str">
        <f t="shared" si="120"/>
        <v/>
      </c>
      <c r="R456" s="18" t="str">
        <f t="shared" si="121"/>
        <v/>
      </c>
      <c r="S456" s="18" t="str">
        <f t="shared" si="122"/>
        <v/>
      </c>
      <c r="T456" s="18" t="str">
        <f t="shared" si="123"/>
        <v/>
      </c>
      <c r="U456" s="40"/>
      <c r="V456" s="40"/>
      <c r="W456" s="38">
        <f t="shared" si="124"/>
        <v>0</v>
      </c>
      <c r="X456" s="50">
        <f t="shared" si="125"/>
        <v>0</v>
      </c>
      <c r="Y456" s="64" t="str">
        <f t="shared" si="126"/>
        <v/>
      </c>
      <c r="Z456" s="42" t="str">
        <f t="shared" si="127"/>
        <v/>
      </c>
      <c r="AA456" s="42" t="str">
        <f t="shared" si="128"/>
        <v/>
      </c>
    </row>
    <row r="457" spans="1:27" s="7" customFormat="1" ht="14.25" customHeight="1" x14ac:dyDescent="0.3">
      <c r="A457" s="89">
        <v>436</v>
      </c>
      <c r="B457" s="60"/>
      <c r="C457" s="61"/>
      <c r="D457" s="62"/>
      <c r="E457" s="63"/>
      <c r="F457" s="51" t="str">
        <f t="shared" si="116"/>
        <v/>
      </c>
      <c r="G457" s="32"/>
      <c r="H457" s="35"/>
      <c r="I457" s="16"/>
      <c r="J457" s="15" t="str">
        <f t="shared" si="112"/>
        <v/>
      </c>
      <c r="K457" s="17" t="str">
        <f t="shared" si="117"/>
        <v/>
      </c>
      <c r="L457" s="17" t="str">
        <f t="shared" si="118"/>
        <v/>
      </c>
      <c r="M457" s="17" t="str">
        <f t="shared" si="119"/>
        <v/>
      </c>
      <c r="N457" s="19" t="str">
        <f t="shared" si="113"/>
        <v/>
      </c>
      <c r="O457" s="18" t="str">
        <f t="shared" si="114"/>
        <v/>
      </c>
      <c r="P457" s="18" t="str">
        <f t="shared" si="115"/>
        <v/>
      </c>
      <c r="Q457" s="18" t="str">
        <f t="shared" si="120"/>
        <v/>
      </c>
      <c r="R457" s="18" t="str">
        <f t="shared" si="121"/>
        <v/>
      </c>
      <c r="S457" s="18" t="str">
        <f t="shared" si="122"/>
        <v/>
      </c>
      <c r="T457" s="18" t="str">
        <f t="shared" si="123"/>
        <v/>
      </c>
      <c r="U457" s="40"/>
      <c r="V457" s="40"/>
      <c r="W457" s="38">
        <f t="shared" si="124"/>
        <v>0</v>
      </c>
      <c r="X457" s="50">
        <f t="shared" si="125"/>
        <v>0</v>
      </c>
      <c r="Y457" s="64" t="str">
        <f t="shared" si="126"/>
        <v/>
      </c>
      <c r="Z457" s="42" t="str">
        <f t="shared" si="127"/>
        <v/>
      </c>
      <c r="AA457" s="42" t="str">
        <f t="shared" si="128"/>
        <v/>
      </c>
    </row>
    <row r="458" spans="1:27" s="7" customFormat="1" ht="14.25" customHeight="1" x14ac:dyDescent="0.3">
      <c r="A458" s="89">
        <v>437</v>
      </c>
      <c r="B458" s="60"/>
      <c r="C458" s="61"/>
      <c r="D458" s="62"/>
      <c r="E458" s="63"/>
      <c r="F458" s="51" t="str">
        <f t="shared" si="116"/>
        <v/>
      </c>
      <c r="G458" s="32"/>
      <c r="H458" s="35"/>
      <c r="I458" s="16"/>
      <c r="J458" s="15" t="str">
        <f t="shared" si="112"/>
        <v/>
      </c>
      <c r="K458" s="17" t="str">
        <f t="shared" si="117"/>
        <v/>
      </c>
      <c r="L458" s="17" t="str">
        <f t="shared" si="118"/>
        <v/>
      </c>
      <c r="M458" s="17" t="str">
        <f t="shared" si="119"/>
        <v/>
      </c>
      <c r="N458" s="19" t="str">
        <f t="shared" si="113"/>
        <v/>
      </c>
      <c r="O458" s="18" t="str">
        <f t="shared" si="114"/>
        <v/>
      </c>
      <c r="P458" s="18" t="str">
        <f t="shared" si="115"/>
        <v/>
      </c>
      <c r="Q458" s="18" t="str">
        <f t="shared" si="120"/>
        <v/>
      </c>
      <c r="R458" s="18" t="str">
        <f t="shared" si="121"/>
        <v/>
      </c>
      <c r="S458" s="18" t="str">
        <f t="shared" si="122"/>
        <v/>
      </c>
      <c r="T458" s="18" t="str">
        <f t="shared" si="123"/>
        <v/>
      </c>
      <c r="U458" s="40"/>
      <c r="V458" s="40"/>
      <c r="W458" s="38">
        <f t="shared" si="124"/>
        <v>0</v>
      </c>
      <c r="X458" s="50">
        <f t="shared" si="125"/>
        <v>0</v>
      </c>
      <c r="Y458" s="64" t="str">
        <f t="shared" si="126"/>
        <v/>
      </c>
      <c r="Z458" s="42" t="str">
        <f t="shared" si="127"/>
        <v/>
      </c>
      <c r="AA458" s="42" t="str">
        <f t="shared" si="128"/>
        <v/>
      </c>
    </row>
    <row r="459" spans="1:27" s="7" customFormat="1" ht="14.25" customHeight="1" x14ac:dyDescent="0.3">
      <c r="A459" s="89">
        <v>438</v>
      </c>
      <c r="B459" s="60"/>
      <c r="C459" s="61"/>
      <c r="D459" s="62"/>
      <c r="E459" s="63"/>
      <c r="F459" s="51" t="str">
        <f t="shared" si="116"/>
        <v/>
      </c>
      <c r="G459" s="32"/>
      <c r="H459" s="35"/>
      <c r="I459" s="16"/>
      <c r="J459" s="15" t="str">
        <f t="shared" si="112"/>
        <v/>
      </c>
      <c r="K459" s="17" t="str">
        <f t="shared" si="117"/>
        <v/>
      </c>
      <c r="L459" s="17" t="str">
        <f t="shared" si="118"/>
        <v/>
      </c>
      <c r="M459" s="17" t="str">
        <f t="shared" si="119"/>
        <v/>
      </c>
      <c r="N459" s="19" t="str">
        <f t="shared" si="113"/>
        <v/>
      </c>
      <c r="O459" s="18" t="str">
        <f t="shared" si="114"/>
        <v/>
      </c>
      <c r="P459" s="18" t="str">
        <f t="shared" si="115"/>
        <v/>
      </c>
      <c r="Q459" s="18" t="str">
        <f t="shared" si="120"/>
        <v/>
      </c>
      <c r="R459" s="18" t="str">
        <f t="shared" si="121"/>
        <v/>
      </c>
      <c r="S459" s="18" t="str">
        <f t="shared" si="122"/>
        <v/>
      </c>
      <c r="T459" s="18" t="str">
        <f t="shared" si="123"/>
        <v/>
      </c>
      <c r="U459" s="40"/>
      <c r="V459" s="40"/>
      <c r="W459" s="38">
        <f t="shared" si="124"/>
        <v>0</v>
      </c>
      <c r="X459" s="50">
        <f t="shared" si="125"/>
        <v>0</v>
      </c>
      <c r="Y459" s="64" t="str">
        <f t="shared" si="126"/>
        <v/>
      </c>
      <c r="Z459" s="42" t="str">
        <f t="shared" si="127"/>
        <v/>
      </c>
      <c r="AA459" s="42" t="str">
        <f t="shared" si="128"/>
        <v/>
      </c>
    </row>
    <row r="460" spans="1:27" s="7" customFormat="1" ht="14.25" customHeight="1" x14ac:dyDescent="0.3">
      <c r="A460" s="89">
        <v>439</v>
      </c>
      <c r="B460" s="60"/>
      <c r="C460" s="61"/>
      <c r="D460" s="62"/>
      <c r="E460" s="63"/>
      <c r="F460" s="51" t="str">
        <f t="shared" si="116"/>
        <v/>
      </c>
      <c r="G460" s="32"/>
      <c r="H460" s="35"/>
      <c r="I460" s="16"/>
      <c r="J460" s="15" t="str">
        <f t="shared" si="112"/>
        <v/>
      </c>
      <c r="K460" s="17" t="str">
        <f t="shared" si="117"/>
        <v/>
      </c>
      <c r="L460" s="17" t="str">
        <f t="shared" si="118"/>
        <v/>
      </c>
      <c r="M460" s="17" t="str">
        <f t="shared" si="119"/>
        <v/>
      </c>
      <c r="N460" s="19" t="str">
        <f t="shared" si="113"/>
        <v/>
      </c>
      <c r="O460" s="18" t="str">
        <f t="shared" si="114"/>
        <v/>
      </c>
      <c r="P460" s="18" t="str">
        <f t="shared" si="115"/>
        <v/>
      </c>
      <c r="Q460" s="18" t="str">
        <f t="shared" si="120"/>
        <v/>
      </c>
      <c r="R460" s="18" t="str">
        <f t="shared" si="121"/>
        <v/>
      </c>
      <c r="S460" s="18" t="str">
        <f t="shared" si="122"/>
        <v/>
      </c>
      <c r="T460" s="18" t="str">
        <f t="shared" si="123"/>
        <v/>
      </c>
      <c r="U460" s="40"/>
      <c r="V460" s="40"/>
      <c r="W460" s="38">
        <f t="shared" si="124"/>
        <v>0</v>
      </c>
      <c r="X460" s="50">
        <f t="shared" si="125"/>
        <v>0</v>
      </c>
      <c r="Y460" s="64" t="str">
        <f t="shared" si="126"/>
        <v/>
      </c>
      <c r="Z460" s="42" t="str">
        <f t="shared" si="127"/>
        <v/>
      </c>
      <c r="AA460" s="42" t="str">
        <f t="shared" si="128"/>
        <v/>
      </c>
    </row>
    <row r="461" spans="1:27" s="7" customFormat="1" ht="14.25" customHeight="1" x14ac:dyDescent="0.3">
      <c r="A461" s="89">
        <v>440</v>
      </c>
      <c r="B461" s="60"/>
      <c r="C461" s="61"/>
      <c r="D461" s="62"/>
      <c r="E461" s="63"/>
      <c r="F461" s="51" t="str">
        <f t="shared" si="116"/>
        <v/>
      </c>
      <c r="G461" s="32"/>
      <c r="H461" s="35"/>
      <c r="I461" s="16"/>
      <c r="J461" s="15" t="str">
        <f t="shared" si="112"/>
        <v/>
      </c>
      <c r="K461" s="17" t="str">
        <f t="shared" si="117"/>
        <v/>
      </c>
      <c r="L461" s="17" t="str">
        <f t="shared" si="118"/>
        <v/>
      </c>
      <c r="M461" s="17" t="str">
        <f t="shared" si="119"/>
        <v/>
      </c>
      <c r="N461" s="19" t="str">
        <f t="shared" si="113"/>
        <v/>
      </c>
      <c r="O461" s="18" t="str">
        <f t="shared" si="114"/>
        <v/>
      </c>
      <c r="P461" s="18" t="str">
        <f t="shared" si="115"/>
        <v/>
      </c>
      <c r="Q461" s="18" t="str">
        <f t="shared" si="120"/>
        <v/>
      </c>
      <c r="R461" s="18" t="str">
        <f t="shared" si="121"/>
        <v/>
      </c>
      <c r="S461" s="18" t="str">
        <f t="shared" si="122"/>
        <v/>
      </c>
      <c r="T461" s="18" t="str">
        <f t="shared" si="123"/>
        <v/>
      </c>
      <c r="U461" s="40"/>
      <c r="V461" s="40"/>
      <c r="W461" s="38">
        <f t="shared" si="124"/>
        <v>0</v>
      </c>
      <c r="X461" s="50">
        <f t="shared" si="125"/>
        <v>0</v>
      </c>
      <c r="Y461" s="64" t="str">
        <f t="shared" si="126"/>
        <v/>
      </c>
      <c r="Z461" s="42" t="str">
        <f t="shared" si="127"/>
        <v/>
      </c>
      <c r="AA461" s="42" t="str">
        <f t="shared" si="128"/>
        <v/>
      </c>
    </row>
    <row r="462" spans="1:27" s="7" customFormat="1" ht="14.25" customHeight="1" x14ac:dyDescent="0.3">
      <c r="A462" s="89">
        <v>441</v>
      </c>
      <c r="B462" s="60"/>
      <c r="C462" s="61"/>
      <c r="D462" s="62"/>
      <c r="E462" s="63"/>
      <c r="F462" s="51" t="str">
        <f t="shared" si="116"/>
        <v/>
      </c>
      <c r="G462" s="32"/>
      <c r="H462" s="35"/>
      <c r="I462" s="16"/>
      <c r="J462" s="15" t="str">
        <f t="shared" si="112"/>
        <v/>
      </c>
      <c r="K462" s="17" t="str">
        <f t="shared" si="117"/>
        <v/>
      </c>
      <c r="L462" s="17" t="str">
        <f t="shared" si="118"/>
        <v/>
      </c>
      <c r="M462" s="17" t="str">
        <f t="shared" si="119"/>
        <v/>
      </c>
      <c r="N462" s="19" t="str">
        <f t="shared" si="113"/>
        <v/>
      </c>
      <c r="O462" s="18" t="str">
        <f t="shared" si="114"/>
        <v/>
      </c>
      <c r="P462" s="18" t="str">
        <f t="shared" si="115"/>
        <v/>
      </c>
      <c r="Q462" s="18" t="str">
        <f t="shared" si="120"/>
        <v/>
      </c>
      <c r="R462" s="18" t="str">
        <f t="shared" si="121"/>
        <v/>
      </c>
      <c r="S462" s="18" t="str">
        <f t="shared" si="122"/>
        <v/>
      </c>
      <c r="T462" s="18" t="str">
        <f t="shared" si="123"/>
        <v/>
      </c>
      <c r="U462" s="40"/>
      <c r="V462" s="40"/>
      <c r="W462" s="38">
        <f t="shared" si="124"/>
        <v>0</v>
      </c>
      <c r="X462" s="50">
        <f t="shared" si="125"/>
        <v>0</v>
      </c>
      <c r="Y462" s="64" t="str">
        <f t="shared" si="126"/>
        <v/>
      </c>
      <c r="Z462" s="42" t="str">
        <f t="shared" si="127"/>
        <v/>
      </c>
      <c r="AA462" s="42" t="str">
        <f t="shared" si="128"/>
        <v/>
      </c>
    </row>
    <row r="463" spans="1:27" s="7" customFormat="1" ht="14.25" customHeight="1" x14ac:dyDescent="0.3">
      <c r="A463" s="89">
        <v>442</v>
      </c>
      <c r="B463" s="60"/>
      <c r="C463" s="61"/>
      <c r="D463" s="62"/>
      <c r="E463" s="63"/>
      <c r="F463" s="51" t="str">
        <f t="shared" si="116"/>
        <v/>
      </c>
      <c r="G463" s="32"/>
      <c r="H463" s="35"/>
      <c r="I463" s="16"/>
      <c r="J463" s="15" t="str">
        <f t="shared" si="112"/>
        <v/>
      </c>
      <c r="K463" s="17" t="str">
        <f t="shared" si="117"/>
        <v/>
      </c>
      <c r="L463" s="17" t="str">
        <f t="shared" si="118"/>
        <v/>
      </c>
      <c r="M463" s="17" t="str">
        <f t="shared" si="119"/>
        <v/>
      </c>
      <c r="N463" s="19" t="str">
        <f t="shared" si="113"/>
        <v/>
      </c>
      <c r="O463" s="18" t="str">
        <f t="shared" si="114"/>
        <v/>
      </c>
      <c r="P463" s="18" t="str">
        <f t="shared" si="115"/>
        <v/>
      </c>
      <c r="Q463" s="18" t="str">
        <f t="shared" si="120"/>
        <v/>
      </c>
      <c r="R463" s="18" t="str">
        <f t="shared" si="121"/>
        <v/>
      </c>
      <c r="S463" s="18" t="str">
        <f t="shared" si="122"/>
        <v/>
      </c>
      <c r="T463" s="18" t="str">
        <f t="shared" si="123"/>
        <v/>
      </c>
      <c r="U463" s="40"/>
      <c r="V463" s="40"/>
      <c r="W463" s="38">
        <f t="shared" si="124"/>
        <v>0</v>
      </c>
      <c r="X463" s="50">
        <f t="shared" si="125"/>
        <v>0</v>
      </c>
      <c r="Y463" s="64" t="str">
        <f t="shared" si="126"/>
        <v/>
      </c>
      <c r="Z463" s="42" t="str">
        <f t="shared" si="127"/>
        <v/>
      </c>
      <c r="AA463" s="42" t="str">
        <f t="shared" si="128"/>
        <v/>
      </c>
    </row>
    <row r="464" spans="1:27" s="7" customFormat="1" ht="14.25" customHeight="1" x14ac:dyDescent="0.3">
      <c r="A464" s="89">
        <v>443</v>
      </c>
      <c r="B464" s="60"/>
      <c r="C464" s="61"/>
      <c r="D464" s="62"/>
      <c r="E464" s="63"/>
      <c r="F464" s="51" t="str">
        <f t="shared" si="116"/>
        <v/>
      </c>
      <c r="G464" s="32"/>
      <c r="H464" s="35"/>
      <c r="I464" s="16"/>
      <c r="J464" s="15" t="str">
        <f t="shared" si="112"/>
        <v/>
      </c>
      <c r="K464" s="17" t="str">
        <f t="shared" si="117"/>
        <v/>
      </c>
      <c r="L464" s="17" t="str">
        <f t="shared" si="118"/>
        <v/>
      </c>
      <c r="M464" s="17" t="str">
        <f t="shared" si="119"/>
        <v/>
      </c>
      <c r="N464" s="19" t="str">
        <f t="shared" si="113"/>
        <v/>
      </c>
      <c r="O464" s="18" t="str">
        <f t="shared" si="114"/>
        <v/>
      </c>
      <c r="P464" s="18" t="str">
        <f t="shared" si="115"/>
        <v/>
      </c>
      <c r="Q464" s="18" t="str">
        <f t="shared" si="120"/>
        <v/>
      </c>
      <c r="R464" s="18" t="str">
        <f t="shared" si="121"/>
        <v/>
      </c>
      <c r="S464" s="18" t="str">
        <f t="shared" si="122"/>
        <v/>
      </c>
      <c r="T464" s="18" t="str">
        <f t="shared" si="123"/>
        <v/>
      </c>
      <c r="U464" s="40"/>
      <c r="V464" s="40"/>
      <c r="W464" s="38">
        <f t="shared" si="124"/>
        <v>0</v>
      </c>
      <c r="X464" s="50">
        <f t="shared" si="125"/>
        <v>0</v>
      </c>
      <c r="Y464" s="64" t="str">
        <f t="shared" si="126"/>
        <v/>
      </c>
      <c r="Z464" s="42" t="str">
        <f t="shared" si="127"/>
        <v/>
      </c>
      <c r="AA464" s="42" t="str">
        <f t="shared" si="128"/>
        <v/>
      </c>
    </row>
    <row r="465" spans="1:27" s="7" customFormat="1" ht="14.25" customHeight="1" x14ac:dyDescent="0.3">
      <c r="A465" s="89">
        <v>444</v>
      </c>
      <c r="B465" s="60"/>
      <c r="C465" s="61"/>
      <c r="D465" s="62"/>
      <c r="E465" s="63"/>
      <c r="F465" s="51" t="str">
        <f t="shared" si="116"/>
        <v/>
      </c>
      <c r="G465" s="32"/>
      <c r="H465" s="35"/>
      <c r="I465" s="16"/>
      <c r="J465" s="15" t="str">
        <f t="shared" si="112"/>
        <v/>
      </c>
      <c r="K465" s="17" t="str">
        <f t="shared" si="117"/>
        <v/>
      </c>
      <c r="L465" s="17" t="str">
        <f t="shared" si="118"/>
        <v/>
      </c>
      <c r="M465" s="17" t="str">
        <f t="shared" si="119"/>
        <v/>
      </c>
      <c r="N465" s="19" t="str">
        <f t="shared" si="113"/>
        <v/>
      </c>
      <c r="O465" s="18" t="str">
        <f t="shared" si="114"/>
        <v/>
      </c>
      <c r="P465" s="18" t="str">
        <f t="shared" si="115"/>
        <v/>
      </c>
      <c r="Q465" s="18" t="str">
        <f t="shared" si="120"/>
        <v/>
      </c>
      <c r="R465" s="18" t="str">
        <f t="shared" si="121"/>
        <v/>
      </c>
      <c r="S465" s="18" t="str">
        <f t="shared" si="122"/>
        <v/>
      </c>
      <c r="T465" s="18" t="str">
        <f t="shared" si="123"/>
        <v/>
      </c>
      <c r="U465" s="40"/>
      <c r="V465" s="40"/>
      <c r="W465" s="38">
        <f t="shared" si="124"/>
        <v>0</v>
      </c>
      <c r="X465" s="50">
        <f t="shared" si="125"/>
        <v>0</v>
      </c>
      <c r="Y465" s="64" t="str">
        <f t="shared" si="126"/>
        <v/>
      </c>
      <c r="Z465" s="42" t="str">
        <f t="shared" si="127"/>
        <v/>
      </c>
      <c r="AA465" s="42" t="str">
        <f t="shared" si="128"/>
        <v/>
      </c>
    </row>
    <row r="466" spans="1:27" s="7" customFormat="1" ht="14.25" customHeight="1" x14ac:dyDescent="0.3">
      <c r="A466" s="89">
        <v>445</v>
      </c>
      <c r="B466" s="60"/>
      <c r="C466" s="61"/>
      <c r="D466" s="62"/>
      <c r="E466" s="63"/>
      <c r="F466" s="51" t="str">
        <f t="shared" si="116"/>
        <v/>
      </c>
      <c r="G466" s="32"/>
      <c r="H466" s="35"/>
      <c r="I466" s="16"/>
      <c r="J466" s="15" t="str">
        <f t="shared" si="112"/>
        <v/>
      </c>
      <c r="K466" s="17" t="str">
        <f t="shared" si="117"/>
        <v/>
      </c>
      <c r="L466" s="17" t="str">
        <f t="shared" si="118"/>
        <v/>
      </c>
      <c r="M466" s="17" t="str">
        <f t="shared" si="119"/>
        <v/>
      </c>
      <c r="N466" s="19" t="str">
        <f t="shared" si="113"/>
        <v/>
      </c>
      <c r="O466" s="18" t="str">
        <f t="shared" si="114"/>
        <v/>
      </c>
      <c r="P466" s="18" t="str">
        <f t="shared" si="115"/>
        <v/>
      </c>
      <c r="Q466" s="18" t="str">
        <f t="shared" si="120"/>
        <v/>
      </c>
      <c r="R466" s="18" t="str">
        <f t="shared" si="121"/>
        <v/>
      </c>
      <c r="S466" s="18" t="str">
        <f t="shared" si="122"/>
        <v/>
      </c>
      <c r="T466" s="18" t="str">
        <f t="shared" si="123"/>
        <v/>
      </c>
      <c r="U466" s="40"/>
      <c r="V466" s="40"/>
      <c r="W466" s="38">
        <f t="shared" si="124"/>
        <v>0</v>
      </c>
      <c r="X466" s="50">
        <f t="shared" si="125"/>
        <v>0</v>
      </c>
      <c r="Y466" s="64" t="str">
        <f t="shared" si="126"/>
        <v/>
      </c>
      <c r="Z466" s="42" t="str">
        <f t="shared" si="127"/>
        <v/>
      </c>
      <c r="AA466" s="42" t="str">
        <f t="shared" si="128"/>
        <v/>
      </c>
    </row>
    <row r="467" spans="1:27" s="7" customFormat="1" ht="14.25" customHeight="1" x14ac:dyDescent="0.3">
      <c r="A467" s="89">
        <v>446</v>
      </c>
      <c r="B467" s="60"/>
      <c r="C467" s="61"/>
      <c r="D467" s="62"/>
      <c r="E467" s="63"/>
      <c r="F467" s="51" t="str">
        <f t="shared" si="116"/>
        <v/>
      </c>
      <c r="G467" s="32"/>
      <c r="H467" s="35"/>
      <c r="I467" s="16"/>
      <c r="J467" s="15" t="str">
        <f t="shared" si="112"/>
        <v/>
      </c>
      <c r="K467" s="17" t="str">
        <f t="shared" si="117"/>
        <v/>
      </c>
      <c r="L467" s="17" t="str">
        <f t="shared" si="118"/>
        <v/>
      </c>
      <c r="M467" s="17" t="str">
        <f t="shared" si="119"/>
        <v/>
      </c>
      <c r="N467" s="19" t="str">
        <f t="shared" si="113"/>
        <v/>
      </c>
      <c r="O467" s="18" t="str">
        <f t="shared" si="114"/>
        <v/>
      </c>
      <c r="P467" s="18" t="str">
        <f t="shared" si="115"/>
        <v/>
      </c>
      <c r="Q467" s="18" t="str">
        <f t="shared" si="120"/>
        <v/>
      </c>
      <c r="R467" s="18" t="str">
        <f t="shared" si="121"/>
        <v/>
      </c>
      <c r="S467" s="18" t="str">
        <f t="shared" si="122"/>
        <v/>
      </c>
      <c r="T467" s="18" t="str">
        <f t="shared" si="123"/>
        <v/>
      </c>
      <c r="U467" s="40"/>
      <c r="V467" s="40"/>
      <c r="W467" s="38">
        <f t="shared" si="124"/>
        <v>0</v>
      </c>
      <c r="X467" s="50">
        <f t="shared" si="125"/>
        <v>0</v>
      </c>
      <c r="Y467" s="64" t="str">
        <f t="shared" si="126"/>
        <v/>
      </c>
      <c r="Z467" s="42" t="str">
        <f t="shared" si="127"/>
        <v/>
      </c>
      <c r="AA467" s="42" t="str">
        <f t="shared" si="128"/>
        <v/>
      </c>
    </row>
    <row r="468" spans="1:27" s="7" customFormat="1" ht="14.25" customHeight="1" x14ac:dyDescent="0.3">
      <c r="A468" s="89">
        <v>447</v>
      </c>
      <c r="B468" s="60"/>
      <c r="C468" s="61"/>
      <c r="D468" s="62"/>
      <c r="E468" s="63"/>
      <c r="F468" s="51" t="str">
        <f t="shared" si="116"/>
        <v/>
      </c>
      <c r="G468" s="32"/>
      <c r="H468" s="35"/>
      <c r="I468" s="16"/>
      <c r="J468" s="15" t="str">
        <f t="shared" si="112"/>
        <v/>
      </c>
      <c r="K468" s="17" t="str">
        <f t="shared" si="117"/>
        <v/>
      </c>
      <c r="L468" s="17" t="str">
        <f t="shared" si="118"/>
        <v/>
      </c>
      <c r="M468" s="17" t="str">
        <f t="shared" si="119"/>
        <v/>
      </c>
      <c r="N468" s="19" t="str">
        <f t="shared" si="113"/>
        <v/>
      </c>
      <c r="O468" s="18" t="str">
        <f t="shared" si="114"/>
        <v/>
      </c>
      <c r="P468" s="18" t="str">
        <f t="shared" si="115"/>
        <v/>
      </c>
      <c r="Q468" s="18" t="str">
        <f t="shared" si="120"/>
        <v/>
      </c>
      <c r="R468" s="18" t="str">
        <f t="shared" si="121"/>
        <v/>
      </c>
      <c r="S468" s="18" t="str">
        <f t="shared" si="122"/>
        <v/>
      </c>
      <c r="T468" s="18" t="str">
        <f t="shared" si="123"/>
        <v/>
      </c>
      <c r="U468" s="40"/>
      <c r="V468" s="40"/>
      <c r="W468" s="38">
        <f t="shared" si="124"/>
        <v>0</v>
      </c>
      <c r="X468" s="50">
        <f t="shared" si="125"/>
        <v>0</v>
      </c>
      <c r="Y468" s="64" t="str">
        <f t="shared" si="126"/>
        <v/>
      </c>
      <c r="Z468" s="42" t="str">
        <f t="shared" si="127"/>
        <v/>
      </c>
      <c r="AA468" s="42" t="str">
        <f t="shared" si="128"/>
        <v/>
      </c>
    </row>
    <row r="469" spans="1:27" s="7" customFormat="1" ht="14.25" customHeight="1" x14ac:dyDescent="0.3">
      <c r="A469" s="89">
        <v>448</v>
      </c>
      <c r="B469" s="60"/>
      <c r="C469" s="61"/>
      <c r="D469" s="62"/>
      <c r="E469" s="63"/>
      <c r="F469" s="51" t="str">
        <f t="shared" si="116"/>
        <v/>
      </c>
      <c r="G469" s="32"/>
      <c r="H469" s="35"/>
      <c r="I469" s="16"/>
      <c r="J469" s="15" t="str">
        <f t="shared" si="112"/>
        <v/>
      </c>
      <c r="K469" s="17" t="str">
        <f t="shared" si="117"/>
        <v/>
      </c>
      <c r="L469" s="17" t="str">
        <f t="shared" si="118"/>
        <v/>
      </c>
      <c r="M469" s="17" t="str">
        <f t="shared" si="119"/>
        <v/>
      </c>
      <c r="N469" s="19" t="str">
        <f t="shared" si="113"/>
        <v/>
      </c>
      <c r="O469" s="18" t="str">
        <f t="shared" si="114"/>
        <v/>
      </c>
      <c r="P469" s="18" t="str">
        <f t="shared" si="115"/>
        <v/>
      </c>
      <c r="Q469" s="18" t="str">
        <f t="shared" si="120"/>
        <v/>
      </c>
      <c r="R469" s="18" t="str">
        <f t="shared" si="121"/>
        <v/>
      </c>
      <c r="S469" s="18" t="str">
        <f t="shared" si="122"/>
        <v/>
      </c>
      <c r="T469" s="18" t="str">
        <f t="shared" si="123"/>
        <v/>
      </c>
      <c r="U469" s="40"/>
      <c r="V469" s="40"/>
      <c r="W469" s="38">
        <f t="shared" si="124"/>
        <v>0</v>
      </c>
      <c r="X469" s="50">
        <f t="shared" si="125"/>
        <v>0</v>
      </c>
      <c r="Y469" s="64" t="str">
        <f t="shared" si="126"/>
        <v/>
      </c>
      <c r="Z469" s="42" t="str">
        <f t="shared" si="127"/>
        <v/>
      </c>
      <c r="AA469" s="42" t="str">
        <f t="shared" si="128"/>
        <v/>
      </c>
    </row>
    <row r="470" spans="1:27" s="7" customFormat="1" ht="14.25" customHeight="1" x14ac:dyDescent="0.3">
      <c r="A470" s="89">
        <v>449</v>
      </c>
      <c r="B470" s="60"/>
      <c r="C470" s="61"/>
      <c r="D470" s="62"/>
      <c r="E470" s="63"/>
      <c r="F470" s="51" t="str">
        <f t="shared" si="116"/>
        <v/>
      </c>
      <c r="G470" s="32"/>
      <c r="H470" s="35"/>
      <c r="I470" s="16"/>
      <c r="J470" s="15" t="str">
        <f t="shared" ref="J470:J533" si="129">_xlfn.XLOOKUP($F470,$G$5:$I$5,$G$6:$I$6,"",0)</f>
        <v/>
      </c>
      <c r="K470" s="17" t="str">
        <f t="shared" si="117"/>
        <v/>
      </c>
      <c r="L470" s="17" t="str">
        <f t="shared" si="118"/>
        <v/>
      </c>
      <c r="M470" s="17" t="str">
        <f t="shared" si="119"/>
        <v/>
      </c>
      <c r="N470" s="19" t="str">
        <f t="shared" ref="N470:N533" si="130">IFERROR((IF($C$9&lt;0,0,H470/$H$20)),"")</f>
        <v/>
      </c>
      <c r="O470" s="18" t="str">
        <f t="shared" ref="O470:O533" si="131">IFERROR(($N470*$C$9/(1+$I470)),"")</f>
        <v/>
      </c>
      <c r="P470" s="18" t="str">
        <f t="shared" ref="P470:P533" si="132">IFERROR(($N470*$C$9/(1+$I470)*$I470),"")</f>
        <v/>
      </c>
      <c r="Q470" s="18" t="str">
        <f t="shared" si="120"/>
        <v/>
      </c>
      <c r="R470" s="18" t="str">
        <f t="shared" si="121"/>
        <v/>
      </c>
      <c r="S470" s="18" t="str">
        <f t="shared" si="122"/>
        <v/>
      </c>
      <c r="T470" s="18" t="str">
        <f t="shared" si="123"/>
        <v/>
      </c>
      <c r="U470" s="40"/>
      <c r="V470" s="40"/>
      <c r="W470" s="38">
        <f t="shared" si="124"/>
        <v>0</v>
      </c>
      <c r="X470" s="50">
        <f t="shared" si="125"/>
        <v>0</v>
      </c>
      <c r="Y470" s="64" t="str">
        <f t="shared" si="126"/>
        <v/>
      </c>
      <c r="Z470" s="42" t="str">
        <f t="shared" si="127"/>
        <v/>
      </c>
      <c r="AA470" s="42" t="str">
        <f t="shared" si="128"/>
        <v/>
      </c>
    </row>
    <row r="471" spans="1:27" s="7" customFormat="1" ht="14.25" customHeight="1" x14ac:dyDescent="0.3">
      <c r="A471" s="89">
        <v>450</v>
      </c>
      <c r="B471" s="60"/>
      <c r="C471" s="61"/>
      <c r="D471" s="62"/>
      <c r="E471" s="63"/>
      <c r="F471" s="51" t="str">
        <f t="shared" ref="F471:F534" si="133">IF($B471="","",IF($D471="","",IF(Z471&lt;4,"0-3",IF(Z471&lt;10,"4-9","10+"))))</f>
        <v/>
      </c>
      <c r="G471" s="32"/>
      <c r="H471" s="35"/>
      <c r="I471" s="16"/>
      <c r="J471" s="15" t="str">
        <f t="shared" si="129"/>
        <v/>
      </c>
      <c r="K471" s="17" t="str">
        <f t="shared" ref="K471:K534" si="134">IFERROR(J471*H471,"")</f>
        <v/>
      </c>
      <c r="L471" s="17" t="str">
        <f t="shared" ref="L471:L534" si="135">IFERROR(K471*I471,"")</f>
        <v/>
      </c>
      <c r="M471" s="17" t="str">
        <f t="shared" ref="M471:M534" si="136">IFERROR(K471+L471,"")</f>
        <v/>
      </c>
      <c r="N471" s="19" t="str">
        <f t="shared" si="130"/>
        <v/>
      </c>
      <c r="O471" s="18" t="str">
        <f t="shared" si="131"/>
        <v/>
      </c>
      <c r="P471" s="18" t="str">
        <f t="shared" si="132"/>
        <v/>
      </c>
      <c r="Q471" s="18" t="str">
        <f t="shared" ref="Q471:Q534" si="137">IFERROR(O471+P471,"")</f>
        <v/>
      </c>
      <c r="R471" s="18" t="str">
        <f t="shared" ref="R471:R534" si="138">IFERROR(K471+O471,"")</f>
        <v/>
      </c>
      <c r="S471" s="18" t="str">
        <f t="shared" ref="S471:S534" si="139">IFERROR(L471+P471,"")</f>
        <v/>
      </c>
      <c r="T471" s="18" t="str">
        <f t="shared" ref="T471:T534" si="140">IFERROR(R471+S471,"")</f>
        <v/>
      </c>
      <c r="U471" s="40"/>
      <c r="V471" s="40"/>
      <c r="W471" s="38">
        <f t="shared" ref="W471:W534" si="141">U471+V471</f>
        <v>0</v>
      </c>
      <c r="X471" s="50">
        <f t="shared" ref="X471:X534" si="142">IF(U471="",0,V471/U471)</f>
        <v>0</v>
      </c>
      <c r="Y471" s="64" t="str">
        <f t="shared" ref="Y471:Y534" si="143">IF($B471="","",IF($E471="","2025/12/31",$E471))</f>
        <v/>
      </c>
      <c r="Z471" s="42" t="str">
        <f t="shared" ref="Z471:Z534" si="144">IF($B471="","",IF($D471="","",DATEDIF(D471,Y471,"Y")))</f>
        <v/>
      </c>
      <c r="AA471" s="42" t="str">
        <f t="shared" ref="AA471:AA534" si="145">IF(B471="","",IF(D471="","",IF(OR(D471&gt;DATE(2025,10,31),E471&lt;&gt;0),"Optional","Mandatory")))</f>
        <v/>
      </c>
    </row>
    <row r="472" spans="1:27" s="7" customFormat="1" ht="14.25" customHeight="1" x14ac:dyDescent="0.3">
      <c r="A472" s="89">
        <v>451</v>
      </c>
      <c r="B472" s="60"/>
      <c r="C472" s="61"/>
      <c r="D472" s="62"/>
      <c r="E472" s="63"/>
      <c r="F472" s="51" t="str">
        <f t="shared" si="133"/>
        <v/>
      </c>
      <c r="G472" s="32"/>
      <c r="H472" s="35"/>
      <c r="I472" s="16"/>
      <c r="J472" s="15" t="str">
        <f t="shared" si="129"/>
        <v/>
      </c>
      <c r="K472" s="17" t="str">
        <f t="shared" si="134"/>
        <v/>
      </c>
      <c r="L472" s="17" t="str">
        <f t="shared" si="135"/>
        <v/>
      </c>
      <c r="M472" s="17" t="str">
        <f t="shared" si="136"/>
        <v/>
      </c>
      <c r="N472" s="19" t="str">
        <f t="shared" si="130"/>
        <v/>
      </c>
      <c r="O472" s="18" t="str">
        <f t="shared" si="131"/>
        <v/>
      </c>
      <c r="P472" s="18" t="str">
        <f t="shared" si="132"/>
        <v/>
      </c>
      <c r="Q472" s="18" t="str">
        <f t="shared" si="137"/>
        <v/>
      </c>
      <c r="R472" s="18" t="str">
        <f t="shared" si="138"/>
        <v/>
      </c>
      <c r="S472" s="18" t="str">
        <f t="shared" si="139"/>
        <v/>
      </c>
      <c r="T472" s="18" t="str">
        <f t="shared" si="140"/>
        <v/>
      </c>
      <c r="U472" s="40"/>
      <c r="V472" s="40"/>
      <c r="W472" s="38">
        <f t="shared" si="141"/>
        <v>0</v>
      </c>
      <c r="X472" s="50">
        <f t="shared" si="142"/>
        <v>0</v>
      </c>
      <c r="Y472" s="64" t="str">
        <f t="shared" si="143"/>
        <v/>
      </c>
      <c r="Z472" s="42" t="str">
        <f t="shared" si="144"/>
        <v/>
      </c>
      <c r="AA472" s="42" t="str">
        <f t="shared" si="145"/>
        <v/>
      </c>
    </row>
    <row r="473" spans="1:27" s="7" customFormat="1" ht="14.25" customHeight="1" x14ac:dyDescent="0.3">
      <c r="A473" s="89">
        <v>452</v>
      </c>
      <c r="B473" s="60"/>
      <c r="C473" s="61"/>
      <c r="D473" s="62"/>
      <c r="E473" s="63"/>
      <c r="F473" s="51" t="str">
        <f t="shared" si="133"/>
        <v/>
      </c>
      <c r="G473" s="32"/>
      <c r="H473" s="35"/>
      <c r="I473" s="16"/>
      <c r="J473" s="15" t="str">
        <f t="shared" si="129"/>
        <v/>
      </c>
      <c r="K473" s="17" t="str">
        <f t="shared" si="134"/>
        <v/>
      </c>
      <c r="L473" s="17" t="str">
        <f t="shared" si="135"/>
        <v/>
      </c>
      <c r="M473" s="17" t="str">
        <f t="shared" si="136"/>
        <v/>
      </c>
      <c r="N473" s="19" t="str">
        <f t="shared" si="130"/>
        <v/>
      </c>
      <c r="O473" s="18" t="str">
        <f t="shared" si="131"/>
        <v/>
      </c>
      <c r="P473" s="18" t="str">
        <f t="shared" si="132"/>
        <v/>
      </c>
      <c r="Q473" s="18" t="str">
        <f t="shared" si="137"/>
        <v/>
      </c>
      <c r="R473" s="18" t="str">
        <f t="shared" si="138"/>
        <v/>
      </c>
      <c r="S473" s="18" t="str">
        <f t="shared" si="139"/>
        <v/>
      </c>
      <c r="T473" s="18" t="str">
        <f t="shared" si="140"/>
        <v/>
      </c>
      <c r="U473" s="40"/>
      <c r="V473" s="40"/>
      <c r="W473" s="38">
        <f t="shared" si="141"/>
        <v>0</v>
      </c>
      <c r="X473" s="50">
        <f t="shared" si="142"/>
        <v>0</v>
      </c>
      <c r="Y473" s="64" t="str">
        <f t="shared" si="143"/>
        <v/>
      </c>
      <c r="Z473" s="42" t="str">
        <f t="shared" si="144"/>
        <v/>
      </c>
      <c r="AA473" s="42" t="str">
        <f t="shared" si="145"/>
        <v/>
      </c>
    </row>
    <row r="474" spans="1:27" s="7" customFormat="1" ht="14.25" customHeight="1" x14ac:dyDescent="0.3">
      <c r="A474" s="89">
        <v>453</v>
      </c>
      <c r="B474" s="60"/>
      <c r="C474" s="61"/>
      <c r="D474" s="62"/>
      <c r="E474" s="63"/>
      <c r="F474" s="51" t="str">
        <f t="shared" si="133"/>
        <v/>
      </c>
      <c r="G474" s="32"/>
      <c r="H474" s="35"/>
      <c r="I474" s="16"/>
      <c r="J474" s="15" t="str">
        <f t="shared" si="129"/>
        <v/>
      </c>
      <c r="K474" s="17" t="str">
        <f t="shared" si="134"/>
        <v/>
      </c>
      <c r="L474" s="17" t="str">
        <f t="shared" si="135"/>
        <v/>
      </c>
      <c r="M474" s="17" t="str">
        <f t="shared" si="136"/>
        <v/>
      </c>
      <c r="N474" s="19" t="str">
        <f t="shared" si="130"/>
        <v/>
      </c>
      <c r="O474" s="18" t="str">
        <f t="shared" si="131"/>
        <v/>
      </c>
      <c r="P474" s="18" t="str">
        <f t="shared" si="132"/>
        <v/>
      </c>
      <c r="Q474" s="18" t="str">
        <f t="shared" si="137"/>
        <v/>
      </c>
      <c r="R474" s="18" t="str">
        <f t="shared" si="138"/>
        <v/>
      </c>
      <c r="S474" s="18" t="str">
        <f t="shared" si="139"/>
        <v/>
      </c>
      <c r="T474" s="18" t="str">
        <f t="shared" si="140"/>
        <v/>
      </c>
      <c r="U474" s="40"/>
      <c r="V474" s="40"/>
      <c r="W474" s="38">
        <f t="shared" si="141"/>
        <v>0</v>
      </c>
      <c r="X474" s="50">
        <f t="shared" si="142"/>
        <v>0</v>
      </c>
      <c r="Y474" s="64" t="str">
        <f t="shared" si="143"/>
        <v/>
      </c>
      <c r="Z474" s="42" t="str">
        <f t="shared" si="144"/>
        <v/>
      </c>
      <c r="AA474" s="42" t="str">
        <f t="shared" si="145"/>
        <v/>
      </c>
    </row>
    <row r="475" spans="1:27" s="7" customFormat="1" ht="14.25" customHeight="1" x14ac:dyDescent="0.3">
      <c r="A475" s="89">
        <v>454</v>
      </c>
      <c r="B475" s="60"/>
      <c r="C475" s="61"/>
      <c r="D475" s="62"/>
      <c r="E475" s="63"/>
      <c r="F475" s="51" t="str">
        <f t="shared" si="133"/>
        <v/>
      </c>
      <c r="G475" s="32"/>
      <c r="H475" s="35"/>
      <c r="I475" s="16"/>
      <c r="J475" s="15" t="str">
        <f t="shared" si="129"/>
        <v/>
      </c>
      <c r="K475" s="17" t="str">
        <f t="shared" si="134"/>
        <v/>
      </c>
      <c r="L475" s="17" t="str">
        <f t="shared" si="135"/>
        <v/>
      </c>
      <c r="M475" s="17" t="str">
        <f t="shared" si="136"/>
        <v/>
      </c>
      <c r="N475" s="19" t="str">
        <f t="shared" si="130"/>
        <v/>
      </c>
      <c r="O475" s="18" t="str">
        <f t="shared" si="131"/>
        <v/>
      </c>
      <c r="P475" s="18" t="str">
        <f t="shared" si="132"/>
        <v/>
      </c>
      <c r="Q475" s="18" t="str">
        <f t="shared" si="137"/>
        <v/>
      </c>
      <c r="R475" s="18" t="str">
        <f t="shared" si="138"/>
        <v/>
      </c>
      <c r="S475" s="18" t="str">
        <f t="shared" si="139"/>
        <v/>
      </c>
      <c r="T475" s="18" t="str">
        <f t="shared" si="140"/>
        <v/>
      </c>
      <c r="U475" s="40"/>
      <c r="V475" s="40"/>
      <c r="W475" s="38">
        <f t="shared" si="141"/>
        <v>0</v>
      </c>
      <c r="X475" s="50">
        <f t="shared" si="142"/>
        <v>0</v>
      </c>
      <c r="Y475" s="64" t="str">
        <f t="shared" si="143"/>
        <v/>
      </c>
      <c r="Z475" s="42" t="str">
        <f t="shared" si="144"/>
        <v/>
      </c>
      <c r="AA475" s="42" t="str">
        <f t="shared" si="145"/>
        <v/>
      </c>
    </row>
    <row r="476" spans="1:27" s="7" customFormat="1" ht="14.25" customHeight="1" x14ac:dyDescent="0.3">
      <c r="A476" s="89">
        <v>455</v>
      </c>
      <c r="B476" s="60"/>
      <c r="C476" s="61"/>
      <c r="D476" s="62"/>
      <c r="E476" s="63"/>
      <c r="F476" s="51" t="str">
        <f t="shared" si="133"/>
        <v/>
      </c>
      <c r="G476" s="32"/>
      <c r="H476" s="35"/>
      <c r="I476" s="16"/>
      <c r="J476" s="15" t="str">
        <f t="shared" si="129"/>
        <v/>
      </c>
      <c r="K476" s="17" t="str">
        <f t="shared" si="134"/>
        <v/>
      </c>
      <c r="L476" s="17" t="str">
        <f t="shared" si="135"/>
        <v/>
      </c>
      <c r="M476" s="17" t="str">
        <f t="shared" si="136"/>
        <v/>
      </c>
      <c r="N476" s="19" t="str">
        <f t="shared" si="130"/>
        <v/>
      </c>
      <c r="O476" s="18" t="str">
        <f t="shared" si="131"/>
        <v/>
      </c>
      <c r="P476" s="18" t="str">
        <f t="shared" si="132"/>
        <v/>
      </c>
      <c r="Q476" s="18" t="str">
        <f t="shared" si="137"/>
        <v/>
      </c>
      <c r="R476" s="18" t="str">
        <f t="shared" si="138"/>
        <v/>
      </c>
      <c r="S476" s="18" t="str">
        <f t="shared" si="139"/>
        <v/>
      </c>
      <c r="T476" s="18" t="str">
        <f t="shared" si="140"/>
        <v/>
      </c>
      <c r="U476" s="40"/>
      <c r="V476" s="40"/>
      <c r="W476" s="38">
        <f t="shared" si="141"/>
        <v>0</v>
      </c>
      <c r="X476" s="50">
        <f t="shared" si="142"/>
        <v>0</v>
      </c>
      <c r="Y476" s="64" t="str">
        <f t="shared" si="143"/>
        <v/>
      </c>
      <c r="Z476" s="42" t="str">
        <f t="shared" si="144"/>
        <v/>
      </c>
      <c r="AA476" s="42" t="str">
        <f t="shared" si="145"/>
        <v/>
      </c>
    </row>
    <row r="477" spans="1:27" s="7" customFormat="1" ht="14.25" customHeight="1" x14ac:dyDescent="0.3">
      <c r="A477" s="89">
        <v>456</v>
      </c>
      <c r="B477" s="60"/>
      <c r="C477" s="61"/>
      <c r="D477" s="62"/>
      <c r="E477" s="63"/>
      <c r="F477" s="51" t="str">
        <f t="shared" si="133"/>
        <v/>
      </c>
      <c r="G477" s="32"/>
      <c r="H477" s="35"/>
      <c r="I477" s="16"/>
      <c r="J477" s="15" t="str">
        <f t="shared" si="129"/>
        <v/>
      </c>
      <c r="K477" s="17" t="str">
        <f t="shared" si="134"/>
        <v/>
      </c>
      <c r="L477" s="17" t="str">
        <f t="shared" si="135"/>
        <v/>
      </c>
      <c r="M477" s="17" t="str">
        <f t="shared" si="136"/>
        <v/>
      </c>
      <c r="N477" s="19" t="str">
        <f t="shared" si="130"/>
        <v/>
      </c>
      <c r="O477" s="18" t="str">
        <f t="shared" si="131"/>
        <v/>
      </c>
      <c r="P477" s="18" t="str">
        <f t="shared" si="132"/>
        <v/>
      </c>
      <c r="Q477" s="18" t="str">
        <f t="shared" si="137"/>
        <v/>
      </c>
      <c r="R477" s="18" t="str">
        <f t="shared" si="138"/>
        <v/>
      </c>
      <c r="S477" s="18" t="str">
        <f t="shared" si="139"/>
        <v/>
      </c>
      <c r="T477" s="18" t="str">
        <f t="shared" si="140"/>
        <v/>
      </c>
      <c r="U477" s="40"/>
      <c r="V477" s="40"/>
      <c r="W477" s="38">
        <f t="shared" si="141"/>
        <v>0</v>
      </c>
      <c r="X477" s="50">
        <f t="shared" si="142"/>
        <v>0</v>
      </c>
      <c r="Y477" s="64" t="str">
        <f t="shared" si="143"/>
        <v/>
      </c>
      <c r="Z477" s="42" t="str">
        <f t="shared" si="144"/>
        <v/>
      </c>
      <c r="AA477" s="42" t="str">
        <f t="shared" si="145"/>
        <v/>
      </c>
    </row>
    <row r="478" spans="1:27" s="7" customFormat="1" ht="14.25" customHeight="1" x14ac:dyDescent="0.3">
      <c r="A478" s="89">
        <v>457</v>
      </c>
      <c r="B478" s="60"/>
      <c r="C478" s="61"/>
      <c r="D478" s="62"/>
      <c r="E478" s="63"/>
      <c r="F478" s="51" t="str">
        <f t="shared" si="133"/>
        <v/>
      </c>
      <c r="G478" s="32"/>
      <c r="H478" s="35"/>
      <c r="I478" s="16"/>
      <c r="J478" s="15" t="str">
        <f t="shared" si="129"/>
        <v/>
      </c>
      <c r="K478" s="17" t="str">
        <f t="shared" si="134"/>
        <v/>
      </c>
      <c r="L478" s="17" t="str">
        <f t="shared" si="135"/>
        <v/>
      </c>
      <c r="M478" s="17" t="str">
        <f t="shared" si="136"/>
        <v/>
      </c>
      <c r="N478" s="19" t="str">
        <f t="shared" si="130"/>
        <v/>
      </c>
      <c r="O478" s="18" t="str">
        <f t="shared" si="131"/>
        <v/>
      </c>
      <c r="P478" s="18" t="str">
        <f t="shared" si="132"/>
        <v/>
      </c>
      <c r="Q478" s="18" t="str">
        <f t="shared" si="137"/>
        <v/>
      </c>
      <c r="R478" s="18" t="str">
        <f t="shared" si="138"/>
        <v/>
      </c>
      <c r="S478" s="18" t="str">
        <f t="shared" si="139"/>
        <v/>
      </c>
      <c r="T478" s="18" t="str">
        <f t="shared" si="140"/>
        <v/>
      </c>
      <c r="U478" s="40"/>
      <c r="V478" s="40"/>
      <c r="W478" s="38">
        <f t="shared" si="141"/>
        <v>0</v>
      </c>
      <c r="X478" s="50">
        <f t="shared" si="142"/>
        <v>0</v>
      </c>
      <c r="Y478" s="64" t="str">
        <f t="shared" si="143"/>
        <v/>
      </c>
      <c r="Z478" s="42" t="str">
        <f t="shared" si="144"/>
        <v/>
      </c>
      <c r="AA478" s="42" t="str">
        <f t="shared" si="145"/>
        <v/>
      </c>
    </row>
    <row r="479" spans="1:27" s="7" customFormat="1" ht="14.25" customHeight="1" x14ac:dyDescent="0.3">
      <c r="A479" s="89">
        <v>458</v>
      </c>
      <c r="B479" s="60"/>
      <c r="C479" s="61"/>
      <c r="D479" s="62"/>
      <c r="E479" s="63"/>
      <c r="F479" s="51" t="str">
        <f t="shared" si="133"/>
        <v/>
      </c>
      <c r="G479" s="32"/>
      <c r="H479" s="35"/>
      <c r="I479" s="16"/>
      <c r="J479" s="15" t="str">
        <f t="shared" si="129"/>
        <v/>
      </c>
      <c r="K479" s="17" t="str">
        <f t="shared" si="134"/>
        <v/>
      </c>
      <c r="L479" s="17" t="str">
        <f t="shared" si="135"/>
        <v/>
      </c>
      <c r="M479" s="17" t="str">
        <f t="shared" si="136"/>
        <v/>
      </c>
      <c r="N479" s="19" t="str">
        <f t="shared" si="130"/>
        <v/>
      </c>
      <c r="O479" s="18" t="str">
        <f t="shared" si="131"/>
        <v/>
      </c>
      <c r="P479" s="18" t="str">
        <f t="shared" si="132"/>
        <v/>
      </c>
      <c r="Q479" s="18" t="str">
        <f t="shared" si="137"/>
        <v/>
      </c>
      <c r="R479" s="18" t="str">
        <f t="shared" si="138"/>
        <v/>
      </c>
      <c r="S479" s="18" t="str">
        <f t="shared" si="139"/>
        <v/>
      </c>
      <c r="T479" s="18" t="str">
        <f t="shared" si="140"/>
        <v/>
      </c>
      <c r="U479" s="40"/>
      <c r="V479" s="40"/>
      <c r="W479" s="38">
        <f t="shared" si="141"/>
        <v>0</v>
      </c>
      <c r="X479" s="50">
        <f t="shared" si="142"/>
        <v>0</v>
      </c>
      <c r="Y479" s="64" t="str">
        <f t="shared" si="143"/>
        <v/>
      </c>
      <c r="Z479" s="42" t="str">
        <f t="shared" si="144"/>
        <v/>
      </c>
      <c r="AA479" s="42" t="str">
        <f t="shared" si="145"/>
        <v/>
      </c>
    </row>
    <row r="480" spans="1:27" s="7" customFormat="1" ht="14.25" customHeight="1" x14ac:dyDescent="0.3">
      <c r="A480" s="89">
        <v>459</v>
      </c>
      <c r="B480" s="60"/>
      <c r="C480" s="61"/>
      <c r="D480" s="62"/>
      <c r="E480" s="63"/>
      <c r="F480" s="51" t="str">
        <f t="shared" si="133"/>
        <v/>
      </c>
      <c r="G480" s="32"/>
      <c r="H480" s="35"/>
      <c r="I480" s="16"/>
      <c r="J480" s="15" t="str">
        <f t="shared" si="129"/>
        <v/>
      </c>
      <c r="K480" s="17" t="str">
        <f t="shared" si="134"/>
        <v/>
      </c>
      <c r="L480" s="17" t="str">
        <f t="shared" si="135"/>
        <v/>
      </c>
      <c r="M480" s="17" t="str">
        <f t="shared" si="136"/>
        <v/>
      </c>
      <c r="N480" s="19" t="str">
        <f t="shared" si="130"/>
        <v/>
      </c>
      <c r="O480" s="18" t="str">
        <f t="shared" si="131"/>
        <v/>
      </c>
      <c r="P480" s="18" t="str">
        <f t="shared" si="132"/>
        <v/>
      </c>
      <c r="Q480" s="18" t="str">
        <f t="shared" si="137"/>
        <v/>
      </c>
      <c r="R480" s="18" t="str">
        <f t="shared" si="138"/>
        <v/>
      </c>
      <c r="S480" s="18" t="str">
        <f t="shared" si="139"/>
        <v/>
      </c>
      <c r="T480" s="18" t="str">
        <f t="shared" si="140"/>
        <v/>
      </c>
      <c r="U480" s="40"/>
      <c r="V480" s="40"/>
      <c r="W480" s="38">
        <f t="shared" si="141"/>
        <v>0</v>
      </c>
      <c r="X480" s="50">
        <f t="shared" si="142"/>
        <v>0</v>
      </c>
      <c r="Y480" s="64" t="str">
        <f t="shared" si="143"/>
        <v/>
      </c>
      <c r="Z480" s="42" t="str">
        <f t="shared" si="144"/>
        <v/>
      </c>
      <c r="AA480" s="42" t="str">
        <f t="shared" si="145"/>
        <v/>
      </c>
    </row>
    <row r="481" spans="1:27" s="7" customFormat="1" ht="14.25" customHeight="1" x14ac:dyDescent="0.3">
      <c r="A481" s="89">
        <v>460</v>
      </c>
      <c r="B481" s="60"/>
      <c r="C481" s="61"/>
      <c r="D481" s="62"/>
      <c r="E481" s="63"/>
      <c r="F481" s="51" t="str">
        <f t="shared" si="133"/>
        <v/>
      </c>
      <c r="G481" s="32"/>
      <c r="H481" s="35"/>
      <c r="I481" s="16"/>
      <c r="J481" s="15" t="str">
        <f t="shared" si="129"/>
        <v/>
      </c>
      <c r="K481" s="17" t="str">
        <f t="shared" si="134"/>
        <v/>
      </c>
      <c r="L481" s="17" t="str">
        <f t="shared" si="135"/>
        <v/>
      </c>
      <c r="M481" s="17" t="str">
        <f t="shared" si="136"/>
        <v/>
      </c>
      <c r="N481" s="19" t="str">
        <f t="shared" si="130"/>
        <v/>
      </c>
      <c r="O481" s="18" t="str">
        <f t="shared" si="131"/>
        <v/>
      </c>
      <c r="P481" s="18" t="str">
        <f t="shared" si="132"/>
        <v/>
      </c>
      <c r="Q481" s="18" t="str">
        <f t="shared" si="137"/>
        <v/>
      </c>
      <c r="R481" s="18" t="str">
        <f t="shared" si="138"/>
        <v/>
      </c>
      <c r="S481" s="18" t="str">
        <f t="shared" si="139"/>
        <v/>
      </c>
      <c r="T481" s="18" t="str">
        <f t="shared" si="140"/>
        <v/>
      </c>
      <c r="U481" s="40"/>
      <c r="V481" s="40"/>
      <c r="W481" s="38">
        <f t="shared" si="141"/>
        <v>0</v>
      </c>
      <c r="X481" s="50">
        <f t="shared" si="142"/>
        <v>0</v>
      </c>
      <c r="Y481" s="64" t="str">
        <f t="shared" si="143"/>
        <v/>
      </c>
      <c r="Z481" s="42" t="str">
        <f t="shared" si="144"/>
        <v/>
      </c>
      <c r="AA481" s="42" t="str">
        <f t="shared" si="145"/>
        <v/>
      </c>
    </row>
    <row r="482" spans="1:27" s="7" customFormat="1" ht="14.25" customHeight="1" x14ac:dyDescent="0.3">
      <c r="A482" s="89">
        <v>461</v>
      </c>
      <c r="B482" s="60"/>
      <c r="C482" s="61"/>
      <c r="D482" s="62"/>
      <c r="E482" s="63"/>
      <c r="F482" s="51" t="str">
        <f t="shared" si="133"/>
        <v/>
      </c>
      <c r="G482" s="32"/>
      <c r="H482" s="35"/>
      <c r="I482" s="16"/>
      <c r="J482" s="15" t="str">
        <f t="shared" si="129"/>
        <v/>
      </c>
      <c r="K482" s="17" t="str">
        <f t="shared" si="134"/>
        <v/>
      </c>
      <c r="L482" s="17" t="str">
        <f t="shared" si="135"/>
        <v/>
      </c>
      <c r="M482" s="17" t="str">
        <f t="shared" si="136"/>
        <v/>
      </c>
      <c r="N482" s="19" t="str">
        <f t="shared" si="130"/>
        <v/>
      </c>
      <c r="O482" s="18" t="str">
        <f t="shared" si="131"/>
        <v/>
      </c>
      <c r="P482" s="18" t="str">
        <f t="shared" si="132"/>
        <v/>
      </c>
      <c r="Q482" s="18" t="str">
        <f t="shared" si="137"/>
        <v/>
      </c>
      <c r="R482" s="18" t="str">
        <f t="shared" si="138"/>
        <v/>
      </c>
      <c r="S482" s="18" t="str">
        <f t="shared" si="139"/>
        <v/>
      </c>
      <c r="T482" s="18" t="str">
        <f t="shared" si="140"/>
        <v/>
      </c>
      <c r="U482" s="40"/>
      <c r="V482" s="40"/>
      <c r="W482" s="38">
        <f t="shared" si="141"/>
        <v>0</v>
      </c>
      <c r="X482" s="50">
        <f t="shared" si="142"/>
        <v>0</v>
      </c>
      <c r="Y482" s="64" t="str">
        <f t="shared" si="143"/>
        <v/>
      </c>
      <c r="Z482" s="42" t="str">
        <f t="shared" si="144"/>
        <v/>
      </c>
      <c r="AA482" s="42" t="str">
        <f t="shared" si="145"/>
        <v/>
      </c>
    </row>
    <row r="483" spans="1:27" s="7" customFormat="1" ht="14.25" customHeight="1" x14ac:dyDescent="0.3">
      <c r="A483" s="89">
        <v>462</v>
      </c>
      <c r="B483" s="60"/>
      <c r="C483" s="61"/>
      <c r="D483" s="62"/>
      <c r="E483" s="63"/>
      <c r="F483" s="51" t="str">
        <f t="shared" si="133"/>
        <v/>
      </c>
      <c r="G483" s="32"/>
      <c r="H483" s="35"/>
      <c r="I483" s="16"/>
      <c r="J483" s="15" t="str">
        <f t="shared" si="129"/>
        <v/>
      </c>
      <c r="K483" s="17" t="str">
        <f t="shared" si="134"/>
        <v/>
      </c>
      <c r="L483" s="17" t="str">
        <f t="shared" si="135"/>
        <v/>
      </c>
      <c r="M483" s="17" t="str">
        <f t="shared" si="136"/>
        <v/>
      </c>
      <c r="N483" s="19" t="str">
        <f t="shared" si="130"/>
        <v/>
      </c>
      <c r="O483" s="18" t="str">
        <f t="shared" si="131"/>
        <v/>
      </c>
      <c r="P483" s="18" t="str">
        <f t="shared" si="132"/>
        <v/>
      </c>
      <c r="Q483" s="18" t="str">
        <f t="shared" si="137"/>
        <v/>
      </c>
      <c r="R483" s="18" t="str">
        <f t="shared" si="138"/>
        <v/>
      </c>
      <c r="S483" s="18" t="str">
        <f t="shared" si="139"/>
        <v/>
      </c>
      <c r="T483" s="18" t="str">
        <f t="shared" si="140"/>
        <v/>
      </c>
      <c r="U483" s="40"/>
      <c r="V483" s="40"/>
      <c r="W483" s="38">
        <f t="shared" si="141"/>
        <v>0</v>
      </c>
      <c r="X483" s="50">
        <f t="shared" si="142"/>
        <v>0</v>
      </c>
      <c r="Y483" s="64" t="str">
        <f t="shared" si="143"/>
        <v/>
      </c>
      <c r="Z483" s="42" t="str">
        <f t="shared" si="144"/>
        <v/>
      </c>
      <c r="AA483" s="42" t="str">
        <f t="shared" si="145"/>
        <v/>
      </c>
    </row>
    <row r="484" spans="1:27" s="7" customFormat="1" ht="14.25" customHeight="1" x14ac:dyDescent="0.3">
      <c r="A484" s="89">
        <v>463</v>
      </c>
      <c r="B484" s="60"/>
      <c r="C484" s="61"/>
      <c r="D484" s="62"/>
      <c r="E484" s="63"/>
      <c r="F484" s="51" t="str">
        <f t="shared" si="133"/>
        <v/>
      </c>
      <c r="G484" s="32"/>
      <c r="H484" s="35"/>
      <c r="I484" s="16"/>
      <c r="J484" s="15" t="str">
        <f t="shared" si="129"/>
        <v/>
      </c>
      <c r="K484" s="17" t="str">
        <f t="shared" si="134"/>
        <v/>
      </c>
      <c r="L484" s="17" t="str">
        <f t="shared" si="135"/>
        <v/>
      </c>
      <c r="M484" s="17" t="str">
        <f t="shared" si="136"/>
        <v/>
      </c>
      <c r="N484" s="19" t="str">
        <f t="shared" si="130"/>
        <v/>
      </c>
      <c r="O484" s="18" t="str">
        <f t="shared" si="131"/>
        <v/>
      </c>
      <c r="P484" s="18" t="str">
        <f t="shared" si="132"/>
        <v/>
      </c>
      <c r="Q484" s="18" t="str">
        <f t="shared" si="137"/>
        <v/>
      </c>
      <c r="R484" s="18" t="str">
        <f t="shared" si="138"/>
        <v/>
      </c>
      <c r="S484" s="18" t="str">
        <f t="shared" si="139"/>
        <v/>
      </c>
      <c r="T484" s="18" t="str">
        <f t="shared" si="140"/>
        <v/>
      </c>
      <c r="U484" s="40"/>
      <c r="V484" s="40"/>
      <c r="W484" s="38">
        <f t="shared" si="141"/>
        <v>0</v>
      </c>
      <c r="X484" s="50">
        <f t="shared" si="142"/>
        <v>0</v>
      </c>
      <c r="Y484" s="64" t="str">
        <f t="shared" si="143"/>
        <v/>
      </c>
      <c r="Z484" s="42" t="str">
        <f t="shared" si="144"/>
        <v/>
      </c>
      <c r="AA484" s="42" t="str">
        <f t="shared" si="145"/>
        <v/>
      </c>
    </row>
    <row r="485" spans="1:27" s="7" customFormat="1" ht="14.25" customHeight="1" x14ac:dyDescent="0.3">
      <c r="A485" s="89">
        <v>464</v>
      </c>
      <c r="B485" s="60"/>
      <c r="C485" s="61"/>
      <c r="D485" s="62"/>
      <c r="E485" s="63"/>
      <c r="F485" s="51" t="str">
        <f t="shared" si="133"/>
        <v/>
      </c>
      <c r="G485" s="32"/>
      <c r="H485" s="35"/>
      <c r="I485" s="16"/>
      <c r="J485" s="15" t="str">
        <f t="shared" si="129"/>
        <v/>
      </c>
      <c r="K485" s="17" t="str">
        <f t="shared" si="134"/>
        <v/>
      </c>
      <c r="L485" s="17" t="str">
        <f t="shared" si="135"/>
        <v/>
      </c>
      <c r="M485" s="17" t="str">
        <f t="shared" si="136"/>
        <v/>
      </c>
      <c r="N485" s="19" t="str">
        <f t="shared" si="130"/>
        <v/>
      </c>
      <c r="O485" s="18" t="str">
        <f t="shared" si="131"/>
        <v/>
      </c>
      <c r="P485" s="18" t="str">
        <f t="shared" si="132"/>
        <v/>
      </c>
      <c r="Q485" s="18" t="str">
        <f t="shared" si="137"/>
        <v/>
      </c>
      <c r="R485" s="18" t="str">
        <f t="shared" si="138"/>
        <v/>
      </c>
      <c r="S485" s="18" t="str">
        <f t="shared" si="139"/>
        <v/>
      </c>
      <c r="T485" s="18" t="str">
        <f t="shared" si="140"/>
        <v/>
      </c>
      <c r="U485" s="40"/>
      <c r="V485" s="40"/>
      <c r="W485" s="38">
        <f t="shared" si="141"/>
        <v>0</v>
      </c>
      <c r="X485" s="50">
        <f t="shared" si="142"/>
        <v>0</v>
      </c>
      <c r="Y485" s="64" t="str">
        <f t="shared" si="143"/>
        <v/>
      </c>
      <c r="Z485" s="42" t="str">
        <f t="shared" si="144"/>
        <v/>
      </c>
      <c r="AA485" s="42" t="str">
        <f t="shared" si="145"/>
        <v/>
      </c>
    </row>
    <row r="486" spans="1:27" s="7" customFormat="1" ht="14.25" customHeight="1" x14ac:dyDescent="0.3">
      <c r="A486" s="89">
        <v>465</v>
      </c>
      <c r="B486" s="60"/>
      <c r="C486" s="61"/>
      <c r="D486" s="62"/>
      <c r="E486" s="63"/>
      <c r="F486" s="51" t="str">
        <f t="shared" si="133"/>
        <v/>
      </c>
      <c r="G486" s="32"/>
      <c r="H486" s="35"/>
      <c r="I486" s="16"/>
      <c r="J486" s="15" t="str">
        <f t="shared" si="129"/>
        <v/>
      </c>
      <c r="K486" s="17" t="str">
        <f t="shared" si="134"/>
        <v/>
      </c>
      <c r="L486" s="17" t="str">
        <f t="shared" si="135"/>
        <v/>
      </c>
      <c r="M486" s="17" t="str">
        <f t="shared" si="136"/>
        <v/>
      </c>
      <c r="N486" s="19" t="str">
        <f t="shared" si="130"/>
        <v/>
      </c>
      <c r="O486" s="18" t="str">
        <f t="shared" si="131"/>
        <v/>
      </c>
      <c r="P486" s="18" t="str">
        <f t="shared" si="132"/>
        <v/>
      </c>
      <c r="Q486" s="18" t="str">
        <f t="shared" si="137"/>
        <v/>
      </c>
      <c r="R486" s="18" t="str">
        <f t="shared" si="138"/>
        <v/>
      </c>
      <c r="S486" s="18" t="str">
        <f t="shared" si="139"/>
        <v/>
      </c>
      <c r="T486" s="18" t="str">
        <f t="shared" si="140"/>
        <v/>
      </c>
      <c r="U486" s="40"/>
      <c r="V486" s="40"/>
      <c r="W486" s="38">
        <f t="shared" si="141"/>
        <v>0</v>
      </c>
      <c r="X486" s="50">
        <f t="shared" si="142"/>
        <v>0</v>
      </c>
      <c r="Y486" s="64" t="str">
        <f t="shared" si="143"/>
        <v/>
      </c>
      <c r="Z486" s="42" t="str">
        <f t="shared" si="144"/>
        <v/>
      </c>
      <c r="AA486" s="42" t="str">
        <f t="shared" si="145"/>
        <v/>
      </c>
    </row>
    <row r="487" spans="1:27" s="7" customFormat="1" ht="14.25" customHeight="1" x14ac:dyDescent="0.3">
      <c r="A487" s="89">
        <v>466</v>
      </c>
      <c r="B487" s="60"/>
      <c r="C487" s="61"/>
      <c r="D487" s="62"/>
      <c r="E487" s="63"/>
      <c r="F487" s="51" t="str">
        <f t="shared" si="133"/>
        <v/>
      </c>
      <c r="G487" s="32"/>
      <c r="H487" s="35"/>
      <c r="I487" s="16"/>
      <c r="J487" s="15" t="str">
        <f t="shared" si="129"/>
        <v/>
      </c>
      <c r="K487" s="17" t="str">
        <f t="shared" si="134"/>
        <v/>
      </c>
      <c r="L487" s="17" t="str">
        <f t="shared" si="135"/>
        <v/>
      </c>
      <c r="M487" s="17" t="str">
        <f t="shared" si="136"/>
        <v/>
      </c>
      <c r="N487" s="19" t="str">
        <f t="shared" si="130"/>
        <v/>
      </c>
      <c r="O487" s="18" t="str">
        <f t="shared" si="131"/>
        <v/>
      </c>
      <c r="P487" s="18" t="str">
        <f t="shared" si="132"/>
        <v/>
      </c>
      <c r="Q487" s="18" t="str">
        <f t="shared" si="137"/>
        <v/>
      </c>
      <c r="R487" s="18" t="str">
        <f t="shared" si="138"/>
        <v/>
      </c>
      <c r="S487" s="18" t="str">
        <f t="shared" si="139"/>
        <v/>
      </c>
      <c r="T487" s="18" t="str">
        <f t="shared" si="140"/>
        <v/>
      </c>
      <c r="U487" s="40"/>
      <c r="V487" s="40"/>
      <c r="W487" s="38">
        <f t="shared" si="141"/>
        <v>0</v>
      </c>
      <c r="X487" s="50">
        <f t="shared" si="142"/>
        <v>0</v>
      </c>
      <c r="Y487" s="64" t="str">
        <f t="shared" si="143"/>
        <v/>
      </c>
      <c r="Z487" s="42" t="str">
        <f t="shared" si="144"/>
        <v/>
      </c>
      <c r="AA487" s="42" t="str">
        <f t="shared" si="145"/>
        <v/>
      </c>
    </row>
    <row r="488" spans="1:27" s="7" customFormat="1" ht="14.25" customHeight="1" x14ac:dyDescent="0.3">
      <c r="A488" s="89">
        <v>467</v>
      </c>
      <c r="B488" s="60"/>
      <c r="C488" s="61"/>
      <c r="D488" s="62"/>
      <c r="E488" s="63"/>
      <c r="F488" s="51" t="str">
        <f t="shared" si="133"/>
        <v/>
      </c>
      <c r="G488" s="32"/>
      <c r="H488" s="35"/>
      <c r="I488" s="16"/>
      <c r="J488" s="15" t="str">
        <f t="shared" si="129"/>
        <v/>
      </c>
      <c r="K488" s="17" t="str">
        <f t="shared" si="134"/>
        <v/>
      </c>
      <c r="L488" s="17" t="str">
        <f t="shared" si="135"/>
        <v/>
      </c>
      <c r="M488" s="17" t="str">
        <f t="shared" si="136"/>
        <v/>
      </c>
      <c r="N488" s="19" t="str">
        <f t="shared" si="130"/>
        <v/>
      </c>
      <c r="O488" s="18" t="str">
        <f t="shared" si="131"/>
        <v/>
      </c>
      <c r="P488" s="18" t="str">
        <f t="shared" si="132"/>
        <v/>
      </c>
      <c r="Q488" s="18" t="str">
        <f t="shared" si="137"/>
        <v/>
      </c>
      <c r="R488" s="18" t="str">
        <f t="shared" si="138"/>
        <v/>
      </c>
      <c r="S488" s="18" t="str">
        <f t="shared" si="139"/>
        <v/>
      </c>
      <c r="T488" s="18" t="str">
        <f t="shared" si="140"/>
        <v/>
      </c>
      <c r="U488" s="40"/>
      <c r="V488" s="40"/>
      <c r="W488" s="38">
        <f t="shared" si="141"/>
        <v>0</v>
      </c>
      <c r="X488" s="50">
        <f t="shared" si="142"/>
        <v>0</v>
      </c>
      <c r="Y488" s="64" t="str">
        <f t="shared" si="143"/>
        <v/>
      </c>
      <c r="Z488" s="42" t="str">
        <f t="shared" si="144"/>
        <v/>
      </c>
      <c r="AA488" s="42" t="str">
        <f t="shared" si="145"/>
        <v/>
      </c>
    </row>
    <row r="489" spans="1:27" s="7" customFormat="1" ht="14.25" customHeight="1" x14ac:dyDescent="0.3">
      <c r="A489" s="89">
        <v>468</v>
      </c>
      <c r="B489" s="60"/>
      <c r="C489" s="61"/>
      <c r="D489" s="62"/>
      <c r="E489" s="63"/>
      <c r="F489" s="51" t="str">
        <f t="shared" si="133"/>
        <v/>
      </c>
      <c r="G489" s="32"/>
      <c r="H489" s="35"/>
      <c r="I489" s="16"/>
      <c r="J489" s="15" t="str">
        <f t="shared" si="129"/>
        <v/>
      </c>
      <c r="K489" s="17" t="str">
        <f t="shared" si="134"/>
        <v/>
      </c>
      <c r="L489" s="17" t="str">
        <f t="shared" si="135"/>
        <v/>
      </c>
      <c r="M489" s="17" t="str">
        <f t="shared" si="136"/>
        <v/>
      </c>
      <c r="N489" s="19" t="str">
        <f t="shared" si="130"/>
        <v/>
      </c>
      <c r="O489" s="18" t="str">
        <f t="shared" si="131"/>
        <v/>
      </c>
      <c r="P489" s="18" t="str">
        <f t="shared" si="132"/>
        <v/>
      </c>
      <c r="Q489" s="18" t="str">
        <f t="shared" si="137"/>
        <v/>
      </c>
      <c r="R489" s="18" t="str">
        <f t="shared" si="138"/>
        <v/>
      </c>
      <c r="S489" s="18" t="str">
        <f t="shared" si="139"/>
        <v/>
      </c>
      <c r="T489" s="18" t="str">
        <f t="shared" si="140"/>
        <v/>
      </c>
      <c r="U489" s="40"/>
      <c r="V489" s="40"/>
      <c r="W489" s="38">
        <f t="shared" si="141"/>
        <v>0</v>
      </c>
      <c r="X489" s="50">
        <f t="shared" si="142"/>
        <v>0</v>
      </c>
      <c r="Y489" s="64" t="str">
        <f t="shared" si="143"/>
        <v/>
      </c>
      <c r="Z489" s="42" t="str">
        <f t="shared" si="144"/>
        <v/>
      </c>
      <c r="AA489" s="42" t="str">
        <f t="shared" si="145"/>
        <v/>
      </c>
    </row>
    <row r="490" spans="1:27" s="7" customFormat="1" ht="14.25" customHeight="1" x14ac:dyDescent="0.3">
      <c r="A490" s="89">
        <v>469</v>
      </c>
      <c r="B490" s="60"/>
      <c r="C490" s="61"/>
      <c r="D490" s="62"/>
      <c r="E490" s="63"/>
      <c r="F490" s="51" t="str">
        <f t="shared" si="133"/>
        <v/>
      </c>
      <c r="G490" s="32"/>
      <c r="H490" s="35"/>
      <c r="I490" s="16"/>
      <c r="J490" s="15" t="str">
        <f t="shared" si="129"/>
        <v/>
      </c>
      <c r="K490" s="17" t="str">
        <f t="shared" si="134"/>
        <v/>
      </c>
      <c r="L490" s="17" t="str">
        <f t="shared" si="135"/>
        <v/>
      </c>
      <c r="M490" s="17" t="str">
        <f t="shared" si="136"/>
        <v/>
      </c>
      <c r="N490" s="19" t="str">
        <f t="shared" si="130"/>
        <v/>
      </c>
      <c r="O490" s="18" t="str">
        <f t="shared" si="131"/>
        <v/>
      </c>
      <c r="P490" s="18" t="str">
        <f t="shared" si="132"/>
        <v/>
      </c>
      <c r="Q490" s="18" t="str">
        <f t="shared" si="137"/>
        <v/>
      </c>
      <c r="R490" s="18" t="str">
        <f t="shared" si="138"/>
        <v/>
      </c>
      <c r="S490" s="18" t="str">
        <f t="shared" si="139"/>
        <v/>
      </c>
      <c r="T490" s="18" t="str">
        <f t="shared" si="140"/>
        <v/>
      </c>
      <c r="U490" s="40"/>
      <c r="V490" s="40"/>
      <c r="W490" s="38">
        <f t="shared" si="141"/>
        <v>0</v>
      </c>
      <c r="X490" s="50">
        <f t="shared" si="142"/>
        <v>0</v>
      </c>
      <c r="Y490" s="64" t="str">
        <f t="shared" si="143"/>
        <v/>
      </c>
      <c r="Z490" s="42" t="str">
        <f t="shared" si="144"/>
        <v/>
      </c>
      <c r="AA490" s="42" t="str">
        <f t="shared" si="145"/>
        <v/>
      </c>
    </row>
    <row r="491" spans="1:27" s="7" customFormat="1" ht="14.25" customHeight="1" x14ac:dyDescent="0.3">
      <c r="A491" s="89">
        <v>470</v>
      </c>
      <c r="B491" s="60"/>
      <c r="C491" s="61"/>
      <c r="D491" s="62"/>
      <c r="E491" s="63"/>
      <c r="F491" s="51" t="str">
        <f t="shared" si="133"/>
        <v/>
      </c>
      <c r="G491" s="32"/>
      <c r="H491" s="35"/>
      <c r="I491" s="16"/>
      <c r="J491" s="15" t="str">
        <f t="shared" si="129"/>
        <v/>
      </c>
      <c r="K491" s="17" t="str">
        <f t="shared" si="134"/>
        <v/>
      </c>
      <c r="L491" s="17" t="str">
        <f t="shared" si="135"/>
        <v/>
      </c>
      <c r="M491" s="17" t="str">
        <f t="shared" si="136"/>
        <v/>
      </c>
      <c r="N491" s="19" t="str">
        <f t="shared" si="130"/>
        <v/>
      </c>
      <c r="O491" s="18" t="str">
        <f t="shared" si="131"/>
        <v/>
      </c>
      <c r="P491" s="18" t="str">
        <f t="shared" si="132"/>
        <v/>
      </c>
      <c r="Q491" s="18" t="str">
        <f t="shared" si="137"/>
        <v/>
      </c>
      <c r="R491" s="18" t="str">
        <f t="shared" si="138"/>
        <v/>
      </c>
      <c r="S491" s="18" t="str">
        <f t="shared" si="139"/>
        <v/>
      </c>
      <c r="T491" s="18" t="str">
        <f t="shared" si="140"/>
        <v/>
      </c>
      <c r="U491" s="40"/>
      <c r="V491" s="40"/>
      <c r="W491" s="38">
        <f t="shared" si="141"/>
        <v>0</v>
      </c>
      <c r="X491" s="50">
        <f t="shared" si="142"/>
        <v>0</v>
      </c>
      <c r="Y491" s="64" t="str">
        <f t="shared" si="143"/>
        <v/>
      </c>
      <c r="Z491" s="42" t="str">
        <f t="shared" si="144"/>
        <v/>
      </c>
      <c r="AA491" s="42" t="str">
        <f t="shared" si="145"/>
        <v/>
      </c>
    </row>
    <row r="492" spans="1:27" s="7" customFormat="1" ht="14.25" customHeight="1" x14ac:dyDescent="0.3">
      <c r="A492" s="89">
        <v>471</v>
      </c>
      <c r="B492" s="60"/>
      <c r="C492" s="61"/>
      <c r="D492" s="62"/>
      <c r="E492" s="63"/>
      <c r="F492" s="51" t="str">
        <f t="shared" si="133"/>
        <v/>
      </c>
      <c r="G492" s="32"/>
      <c r="H492" s="35"/>
      <c r="I492" s="16"/>
      <c r="J492" s="15" t="str">
        <f t="shared" si="129"/>
        <v/>
      </c>
      <c r="K492" s="17" t="str">
        <f t="shared" si="134"/>
        <v/>
      </c>
      <c r="L492" s="17" t="str">
        <f t="shared" si="135"/>
        <v/>
      </c>
      <c r="M492" s="17" t="str">
        <f t="shared" si="136"/>
        <v/>
      </c>
      <c r="N492" s="19" t="str">
        <f t="shared" si="130"/>
        <v/>
      </c>
      <c r="O492" s="18" t="str">
        <f t="shared" si="131"/>
        <v/>
      </c>
      <c r="P492" s="18" t="str">
        <f t="shared" si="132"/>
        <v/>
      </c>
      <c r="Q492" s="18" t="str">
        <f t="shared" si="137"/>
        <v/>
      </c>
      <c r="R492" s="18" t="str">
        <f t="shared" si="138"/>
        <v/>
      </c>
      <c r="S492" s="18" t="str">
        <f t="shared" si="139"/>
        <v/>
      </c>
      <c r="T492" s="18" t="str">
        <f t="shared" si="140"/>
        <v/>
      </c>
      <c r="U492" s="40"/>
      <c r="V492" s="40"/>
      <c r="W492" s="38">
        <f t="shared" si="141"/>
        <v>0</v>
      </c>
      <c r="X492" s="50">
        <f t="shared" si="142"/>
        <v>0</v>
      </c>
      <c r="Y492" s="64" t="str">
        <f t="shared" si="143"/>
        <v/>
      </c>
      <c r="Z492" s="42" t="str">
        <f t="shared" si="144"/>
        <v/>
      </c>
      <c r="AA492" s="42" t="str">
        <f t="shared" si="145"/>
        <v/>
      </c>
    </row>
    <row r="493" spans="1:27" s="7" customFormat="1" ht="14.25" customHeight="1" x14ac:dyDescent="0.3">
      <c r="A493" s="89">
        <v>472</v>
      </c>
      <c r="B493" s="60"/>
      <c r="C493" s="61"/>
      <c r="D493" s="62"/>
      <c r="E493" s="63"/>
      <c r="F493" s="51" t="str">
        <f t="shared" si="133"/>
        <v/>
      </c>
      <c r="G493" s="32"/>
      <c r="H493" s="35"/>
      <c r="I493" s="16"/>
      <c r="J493" s="15" t="str">
        <f t="shared" si="129"/>
        <v/>
      </c>
      <c r="K493" s="17" t="str">
        <f t="shared" si="134"/>
        <v/>
      </c>
      <c r="L493" s="17" t="str">
        <f t="shared" si="135"/>
        <v/>
      </c>
      <c r="M493" s="17" t="str">
        <f t="shared" si="136"/>
        <v/>
      </c>
      <c r="N493" s="19" t="str">
        <f t="shared" si="130"/>
        <v/>
      </c>
      <c r="O493" s="18" t="str">
        <f t="shared" si="131"/>
        <v/>
      </c>
      <c r="P493" s="18" t="str">
        <f t="shared" si="132"/>
        <v/>
      </c>
      <c r="Q493" s="18" t="str">
        <f t="shared" si="137"/>
        <v/>
      </c>
      <c r="R493" s="18" t="str">
        <f t="shared" si="138"/>
        <v/>
      </c>
      <c r="S493" s="18" t="str">
        <f t="shared" si="139"/>
        <v/>
      </c>
      <c r="T493" s="18" t="str">
        <f t="shared" si="140"/>
        <v/>
      </c>
      <c r="U493" s="40"/>
      <c r="V493" s="40"/>
      <c r="W493" s="38">
        <f t="shared" si="141"/>
        <v>0</v>
      </c>
      <c r="X493" s="50">
        <f t="shared" si="142"/>
        <v>0</v>
      </c>
      <c r="Y493" s="64" t="str">
        <f t="shared" si="143"/>
        <v/>
      </c>
      <c r="Z493" s="42" t="str">
        <f t="shared" si="144"/>
        <v/>
      </c>
      <c r="AA493" s="42" t="str">
        <f t="shared" si="145"/>
        <v/>
      </c>
    </row>
    <row r="494" spans="1:27" s="7" customFormat="1" ht="14.25" customHeight="1" x14ac:dyDescent="0.3">
      <c r="A494" s="89">
        <v>473</v>
      </c>
      <c r="B494" s="60"/>
      <c r="C494" s="61"/>
      <c r="D494" s="62"/>
      <c r="E494" s="63"/>
      <c r="F494" s="51" t="str">
        <f t="shared" si="133"/>
        <v/>
      </c>
      <c r="G494" s="32"/>
      <c r="H494" s="35"/>
      <c r="I494" s="16"/>
      <c r="J494" s="15" t="str">
        <f t="shared" si="129"/>
        <v/>
      </c>
      <c r="K494" s="17" t="str">
        <f t="shared" si="134"/>
        <v/>
      </c>
      <c r="L494" s="17" t="str">
        <f t="shared" si="135"/>
        <v/>
      </c>
      <c r="M494" s="17" t="str">
        <f t="shared" si="136"/>
        <v/>
      </c>
      <c r="N494" s="19" t="str">
        <f t="shared" si="130"/>
        <v/>
      </c>
      <c r="O494" s="18" t="str">
        <f t="shared" si="131"/>
        <v/>
      </c>
      <c r="P494" s="18" t="str">
        <f t="shared" si="132"/>
        <v/>
      </c>
      <c r="Q494" s="18" t="str">
        <f t="shared" si="137"/>
        <v/>
      </c>
      <c r="R494" s="18" t="str">
        <f t="shared" si="138"/>
        <v/>
      </c>
      <c r="S494" s="18" t="str">
        <f t="shared" si="139"/>
        <v/>
      </c>
      <c r="T494" s="18" t="str">
        <f t="shared" si="140"/>
        <v/>
      </c>
      <c r="U494" s="40"/>
      <c r="V494" s="40"/>
      <c r="W494" s="38">
        <f t="shared" si="141"/>
        <v>0</v>
      </c>
      <c r="X494" s="50">
        <f t="shared" si="142"/>
        <v>0</v>
      </c>
      <c r="Y494" s="64" t="str">
        <f t="shared" si="143"/>
        <v/>
      </c>
      <c r="Z494" s="42" t="str">
        <f t="shared" si="144"/>
        <v/>
      </c>
      <c r="AA494" s="42" t="str">
        <f t="shared" si="145"/>
        <v/>
      </c>
    </row>
    <row r="495" spans="1:27" s="7" customFormat="1" ht="14.25" customHeight="1" x14ac:dyDescent="0.3">
      <c r="A495" s="89">
        <v>474</v>
      </c>
      <c r="B495" s="60"/>
      <c r="C495" s="61"/>
      <c r="D495" s="62"/>
      <c r="E495" s="63"/>
      <c r="F495" s="51" t="str">
        <f t="shared" si="133"/>
        <v/>
      </c>
      <c r="G495" s="32"/>
      <c r="H495" s="35"/>
      <c r="I495" s="16"/>
      <c r="J495" s="15" t="str">
        <f t="shared" si="129"/>
        <v/>
      </c>
      <c r="K495" s="17" t="str">
        <f t="shared" si="134"/>
        <v/>
      </c>
      <c r="L495" s="17" t="str">
        <f t="shared" si="135"/>
        <v/>
      </c>
      <c r="M495" s="17" t="str">
        <f t="shared" si="136"/>
        <v/>
      </c>
      <c r="N495" s="19" t="str">
        <f t="shared" si="130"/>
        <v/>
      </c>
      <c r="O495" s="18" t="str">
        <f t="shared" si="131"/>
        <v/>
      </c>
      <c r="P495" s="18" t="str">
        <f t="shared" si="132"/>
        <v/>
      </c>
      <c r="Q495" s="18" t="str">
        <f t="shared" si="137"/>
        <v/>
      </c>
      <c r="R495" s="18" t="str">
        <f t="shared" si="138"/>
        <v/>
      </c>
      <c r="S495" s="18" t="str">
        <f t="shared" si="139"/>
        <v/>
      </c>
      <c r="T495" s="18" t="str">
        <f t="shared" si="140"/>
        <v/>
      </c>
      <c r="U495" s="40"/>
      <c r="V495" s="40"/>
      <c r="W495" s="38">
        <f t="shared" si="141"/>
        <v>0</v>
      </c>
      <c r="X495" s="50">
        <f t="shared" si="142"/>
        <v>0</v>
      </c>
      <c r="Y495" s="64" t="str">
        <f t="shared" si="143"/>
        <v/>
      </c>
      <c r="Z495" s="42" t="str">
        <f t="shared" si="144"/>
        <v/>
      </c>
      <c r="AA495" s="42" t="str">
        <f t="shared" si="145"/>
        <v/>
      </c>
    </row>
    <row r="496" spans="1:27" s="7" customFormat="1" ht="14.25" customHeight="1" x14ac:dyDescent="0.3">
      <c r="A496" s="89">
        <v>475</v>
      </c>
      <c r="B496" s="60"/>
      <c r="C496" s="61"/>
      <c r="D496" s="62"/>
      <c r="E496" s="63"/>
      <c r="F496" s="51" t="str">
        <f t="shared" si="133"/>
        <v/>
      </c>
      <c r="G496" s="32"/>
      <c r="H496" s="35"/>
      <c r="I496" s="16"/>
      <c r="J496" s="15" t="str">
        <f t="shared" si="129"/>
        <v/>
      </c>
      <c r="K496" s="17" t="str">
        <f t="shared" si="134"/>
        <v/>
      </c>
      <c r="L496" s="17" t="str">
        <f t="shared" si="135"/>
        <v/>
      </c>
      <c r="M496" s="17" t="str">
        <f t="shared" si="136"/>
        <v/>
      </c>
      <c r="N496" s="19" t="str">
        <f t="shared" si="130"/>
        <v/>
      </c>
      <c r="O496" s="18" t="str">
        <f t="shared" si="131"/>
        <v/>
      </c>
      <c r="P496" s="18" t="str">
        <f t="shared" si="132"/>
        <v/>
      </c>
      <c r="Q496" s="18" t="str">
        <f t="shared" si="137"/>
        <v/>
      </c>
      <c r="R496" s="18" t="str">
        <f t="shared" si="138"/>
        <v/>
      </c>
      <c r="S496" s="18" t="str">
        <f t="shared" si="139"/>
        <v/>
      </c>
      <c r="T496" s="18" t="str">
        <f t="shared" si="140"/>
        <v/>
      </c>
      <c r="U496" s="40"/>
      <c r="V496" s="40"/>
      <c r="W496" s="38">
        <f t="shared" si="141"/>
        <v>0</v>
      </c>
      <c r="X496" s="50">
        <f t="shared" si="142"/>
        <v>0</v>
      </c>
      <c r="Y496" s="64" t="str">
        <f t="shared" si="143"/>
        <v/>
      </c>
      <c r="Z496" s="42" t="str">
        <f t="shared" si="144"/>
        <v/>
      </c>
      <c r="AA496" s="42" t="str">
        <f t="shared" si="145"/>
        <v/>
      </c>
    </row>
    <row r="497" spans="1:27" s="7" customFormat="1" ht="14.25" customHeight="1" x14ac:dyDescent="0.3">
      <c r="A497" s="89">
        <v>476</v>
      </c>
      <c r="B497" s="60"/>
      <c r="C497" s="61"/>
      <c r="D497" s="62"/>
      <c r="E497" s="63"/>
      <c r="F497" s="51" t="str">
        <f t="shared" si="133"/>
        <v/>
      </c>
      <c r="G497" s="32"/>
      <c r="H497" s="35"/>
      <c r="I497" s="16"/>
      <c r="J497" s="15" t="str">
        <f t="shared" si="129"/>
        <v/>
      </c>
      <c r="K497" s="17" t="str">
        <f t="shared" si="134"/>
        <v/>
      </c>
      <c r="L497" s="17" t="str">
        <f t="shared" si="135"/>
        <v/>
      </c>
      <c r="M497" s="17" t="str">
        <f t="shared" si="136"/>
        <v/>
      </c>
      <c r="N497" s="19" t="str">
        <f t="shared" si="130"/>
        <v/>
      </c>
      <c r="O497" s="18" t="str">
        <f t="shared" si="131"/>
        <v/>
      </c>
      <c r="P497" s="18" t="str">
        <f t="shared" si="132"/>
        <v/>
      </c>
      <c r="Q497" s="18" t="str">
        <f t="shared" si="137"/>
        <v/>
      </c>
      <c r="R497" s="18" t="str">
        <f t="shared" si="138"/>
        <v/>
      </c>
      <c r="S497" s="18" t="str">
        <f t="shared" si="139"/>
        <v/>
      </c>
      <c r="T497" s="18" t="str">
        <f t="shared" si="140"/>
        <v/>
      </c>
      <c r="U497" s="40"/>
      <c r="V497" s="40"/>
      <c r="W497" s="38">
        <f t="shared" si="141"/>
        <v>0</v>
      </c>
      <c r="X497" s="50">
        <f t="shared" si="142"/>
        <v>0</v>
      </c>
      <c r="Y497" s="64" t="str">
        <f t="shared" si="143"/>
        <v/>
      </c>
      <c r="Z497" s="42" t="str">
        <f t="shared" si="144"/>
        <v/>
      </c>
      <c r="AA497" s="42" t="str">
        <f t="shared" si="145"/>
        <v/>
      </c>
    </row>
    <row r="498" spans="1:27" s="7" customFormat="1" ht="14.25" customHeight="1" x14ac:dyDescent="0.3">
      <c r="A498" s="89">
        <v>477</v>
      </c>
      <c r="B498" s="60"/>
      <c r="C498" s="61"/>
      <c r="D498" s="62"/>
      <c r="E498" s="63"/>
      <c r="F498" s="51" t="str">
        <f t="shared" si="133"/>
        <v/>
      </c>
      <c r="G498" s="32"/>
      <c r="H498" s="35"/>
      <c r="I498" s="16"/>
      <c r="J498" s="15" t="str">
        <f t="shared" si="129"/>
        <v/>
      </c>
      <c r="K498" s="17" t="str">
        <f t="shared" si="134"/>
        <v/>
      </c>
      <c r="L498" s="17" t="str">
        <f t="shared" si="135"/>
        <v/>
      </c>
      <c r="M498" s="17" t="str">
        <f t="shared" si="136"/>
        <v/>
      </c>
      <c r="N498" s="19" t="str">
        <f t="shared" si="130"/>
        <v/>
      </c>
      <c r="O498" s="18" t="str">
        <f t="shared" si="131"/>
        <v/>
      </c>
      <c r="P498" s="18" t="str">
        <f t="shared" si="132"/>
        <v/>
      </c>
      <c r="Q498" s="18" t="str">
        <f t="shared" si="137"/>
        <v/>
      </c>
      <c r="R498" s="18" t="str">
        <f t="shared" si="138"/>
        <v/>
      </c>
      <c r="S498" s="18" t="str">
        <f t="shared" si="139"/>
        <v/>
      </c>
      <c r="T498" s="18" t="str">
        <f t="shared" si="140"/>
        <v/>
      </c>
      <c r="U498" s="40"/>
      <c r="V498" s="40"/>
      <c r="W498" s="38">
        <f t="shared" si="141"/>
        <v>0</v>
      </c>
      <c r="X498" s="50">
        <f t="shared" si="142"/>
        <v>0</v>
      </c>
      <c r="Y498" s="64" t="str">
        <f t="shared" si="143"/>
        <v/>
      </c>
      <c r="Z498" s="42" t="str">
        <f t="shared" si="144"/>
        <v/>
      </c>
      <c r="AA498" s="42" t="str">
        <f t="shared" si="145"/>
        <v/>
      </c>
    </row>
    <row r="499" spans="1:27" s="7" customFormat="1" ht="14.25" customHeight="1" x14ac:dyDescent="0.3">
      <c r="A499" s="89">
        <v>478</v>
      </c>
      <c r="B499" s="60"/>
      <c r="C499" s="61"/>
      <c r="D499" s="62"/>
      <c r="E499" s="63"/>
      <c r="F499" s="51" t="str">
        <f t="shared" si="133"/>
        <v/>
      </c>
      <c r="G499" s="32"/>
      <c r="H499" s="35"/>
      <c r="I499" s="16"/>
      <c r="J499" s="15" t="str">
        <f t="shared" si="129"/>
        <v/>
      </c>
      <c r="K499" s="17" t="str">
        <f t="shared" si="134"/>
        <v/>
      </c>
      <c r="L499" s="17" t="str">
        <f t="shared" si="135"/>
        <v/>
      </c>
      <c r="M499" s="17" t="str">
        <f t="shared" si="136"/>
        <v/>
      </c>
      <c r="N499" s="19" t="str">
        <f t="shared" si="130"/>
        <v/>
      </c>
      <c r="O499" s="18" t="str">
        <f t="shared" si="131"/>
        <v/>
      </c>
      <c r="P499" s="18" t="str">
        <f t="shared" si="132"/>
        <v/>
      </c>
      <c r="Q499" s="18" t="str">
        <f t="shared" si="137"/>
        <v/>
      </c>
      <c r="R499" s="18" t="str">
        <f t="shared" si="138"/>
        <v/>
      </c>
      <c r="S499" s="18" t="str">
        <f t="shared" si="139"/>
        <v/>
      </c>
      <c r="T499" s="18" t="str">
        <f t="shared" si="140"/>
        <v/>
      </c>
      <c r="U499" s="40"/>
      <c r="V499" s="40"/>
      <c r="W499" s="38">
        <f t="shared" si="141"/>
        <v>0</v>
      </c>
      <c r="X499" s="50">
        <f t="shared" si="142"/>
        <v>0</v>
      </c>
      <c r="Y499" s="64" t="str">
        <f t="shared" si="143"/>
        <v/>
      </c>
      <c r="Z499" s="42" t="str">
        <f t="shared" si="144"/>
        <v/>
      </c>
      <c r="AA499" s="42" t="str">
        <f t="shared" si="145"/>
        <v/>
      </c>
    </row>
    <row r="500" spans="1:27" s="7" customFormat="1" ht="14.25" customHeight="1" x14ac:dyDescent="0.3">
      <c r="A500" s="89">
        <v>479</v>
      </c>
      <c r="B500" s="60"/>
      <c r="C500" s="61"/>
      <c r="D500" s="62"/>
      <c r="E500" s="63"/>
      <c r="F500" s="51" t="str">
        <f t="shared" si="133"/>
        <v/>
      </c>
      <c r="G500" s="32"/>
      <c r="H500" s="35"/>
      <c r="I500" s="16"/>
      <c r="J500" s="15" t="str">
        <f t="shared" si="129"/>
        <v/>
      </c>
      <c r="K500" s="17" t="str">
        <f t="shared" si="134"/>
        <v/>
      </c>
      <c r="L500" s="17" t="str">
        <f t="shared" si="135"/>
        <v/>
      </c>
      <c r="M500" s="17" t="str">
        <f t="shared" si="136"/>
        <v/>
      </c>
      <c r="N500" s="19" t="str">
        <f t="shared" si="130"/>
        <v/>
      </c>
      <c r="O500" s="18" t="str">
        <f t="shared" si="131"/>
        <v/>
      </c>
      <c r="P500" s="18" t="str">
        <f t="shared" si="132"/>
        <v/>
      </c>
      <c r="Q500" s="18" t="str">
        <f t="shared" si="137"/>
        <v/>
      </c>
      <c r="R500" s="18" t="str">
        <f t="shared" si="138"/>
        <v/>
      </c>
      <c r="S500" s="18" t="str">
        <f t="shared" si="139"/>
        <v/>
      </c>
      <c r="T500" s="18" t="str">
        <f t="shared" si="140"/>
        <v/>
      </c>
      <c r="U500" s="40"/>
      <c r="V500" s="40"/>
      <c r="W500" s="38">
        <f t="shared" si="141"/>
        <v>0</v>
      </c>
      <c r="X500" s="50">
        <f t="shared" si="142"/>
        <v>0</v>
      </c>
      <c r="Y500" s="64" t="str">
        <f t="shared" si="143"/>
        <v/>
      </c>
      <c r="Z500" s="42" t="str">
        <f t="shared" si="144"/>
        <v/>
      </c>
      <c r="AA500" s="42" t="str">
        <f t="shared" si="145"/>
        <v/>
      </c>
    </row>
    <row r="501" spans="1:27" s="7" customFormat="1" ht="14.25" customHeight="1" x14ac:dyDescent="0.3">
      <c r="A501" s="89">
        <v>480</v>
      </c>
      <c r="B501" s="60"/>
      <c r="C501" s="61"/>
      <c r="D501" s="62"/>
      <c r="E501" s="63"/>
      <c r="F501" s="51" t="str">
        <f t="shared" si="133"/>
        <v/>
      </c>
      <c r="G501" s="32"/>
      <c r="H501" s="35"/>
      <c r="I501" s="16"/>
      <c r="J501" s="15" t="str">
        <f t="shared" si="129"/>
        <v/>
      </c>
      <c r="K501" s="17" t="str">
        <f t="shared" si="134"/>
        <v/>
      </c>
      <c r="L501" s="17" t="str">
        <f t="shared" si="135"/>
        <v/>
      </c>
      <c r="M501" s="17" t="str">
        <f t="shared" si="136"/>
        <v/>
      </c>
      <c r="N501" s="19" t="str">
        <f t="shared" si="130"/>
        <v/>
      </c>
      <c r="O501" s="18" t="str">
        <f t="shared" si="131"/>
        <v/>
      </c>
      <c r="P501" s="18" t="str">
        <f t="shared" si="132"/>
        <v/>
      </c>
      <c r="Q501" s="18" t="str">
        <f t="shared" si="137"/>
        <v/>
      </c>
      <c r="R501" s="18" t="str">
        <f t="shared" si="138"/>
        <v/>
      </c>
      <c r="S501" s="18" t="str">
        <f t="shared" si="139"/>
        <v/>
      </c>
      <c r="T501" s="18" t="str">
        <f t="shared" si="140"/>
        <v/>
      </c>
      <c r="U501" s="40"/>
      <c r="V501" s="40"/>
      <c r="W501" s="38">
        <f t="shared" si="141"/>
        <v>0</v>
      </c>
      <c r="X501" s="50">
        <f t="shared" si="142"/>
        <v>0</v>
      </c>
      <c r="Y501" s="64" t="str">
        <f t="shared" si="143"/>
        <v/>
      </c>
      <c r="Z501" s="42" t="str">
        <f t="shared" si="144"/>
        <v/>
      </c>
      <c r="AA501" s="42" t="str">
        <f t="shared" si="145"/>
        <v/>
      </c>
    </row>
    <row r="502" spans="1:27" s="7" customFormat="1" ht="14.25" customHeight="1" x14ac:dyDescent="0.3">
      <c r="A502" s="89">
        <v>481</v>
      </c>
      <c r="B502" s="60"/>
      <c r="C502" s="61"/>
      <c r="D502" s="62"/>
      <c r="E502" s="63"/>
      <c r="F502" s="51" t="str">
        <f t="shared" si="133"/>
        <v/>
      </c>
      <c r="G502" s="32"/>
      <c r="H502" s="35"/>
      <c r="I502" s="16"/>
      <c r="J502" s="15" t="str">
        <f t="shared" si="129"/>
        <v/>
      </c>
      <c r="K502" s="17" t="str">
        <f t="shared" si="134"/>
        <v/>
      </c>
      <c r="L502" s="17" t="str">
        <f t="shared" si="135"/>
        <v/>
      </c>
      <c r="M502" s="17" t="str">
        <f t="shared" si="136"/>
        <v/>
      </c>
      <c r="N502" s="19" t="str">
        <f t="shared" si="130"/>
        <v/>
      </c>
      <c r="O502" s="18" t="str">
        <f t="shared" si="131"/>
        <v/>
      </c>
      <c r="P502" s="18" t="str">
        <f t="shared" si="132"/>
        <v/>
      </c>
      <c r="Q502" s="18" t="str">
        <f t="shared" si="137"/>
        <v/>
      </c>
      <c r="R502" s="18" t="str">
        <f t="shared" si="138"/>
        <v/>
      </c>
      <c r="S502" s="18" t="str">
        <f t="shared" si="139"/>
        <v/>
      </c>
      <c r="T502" s="18" t="str">
        <f t="shared" si="140"/>
        <v/>
      </c>
      <c r="U502" s="40"/>
      <c r="V502" s="40"/>
      <c r="W502" s="38">
        <f t="shared" si="141"/>
        <v>0</v>
      </c>
      <c r="X502" s="50">
        <f t="shared" si="142"/>
        <v>0</v>
      </c>
      <c r="Y502" s="64" t="str">
        <f t="shared" si="143"/>
        <v/>
      </c>
      <c r="Z502" s="42" t="str">
        <f t="shared" si="144"/>
        <v/>
      </c>
      <c r="AA502" s="42" t="str">
        <f t="shared" si="145"/>
        <v/>
      </c>
    </row>
    <row r="503" spans="1:27" s="7" customFormat="1" ht="14.25" customHeight="1" x14ac:dyDescent="0.3">
      <c r="A503" s="89">
        <v>482</v>
      </c>
      <c r="B503" s="60"/>
      <c r="C503" s="61"/>
      <c r="D503" s="62"/>
      <c r="E503" s="63"/>
      <c r="F503" s="51" t="str">
        <f t="shared" si="133"/>
        <v/>
      </c>
      <c r="G503" s="32"/>
      <c r="H503" s="35"/>
      <c r="I503" s="16"/>
      <c r="J503" s="15" t="str">
        <f t="shared" si="129"/>
        <v/>
      </c>
      <c r="K503" s="17" t="str">
        <f t="shared" si="134"/>
        <v/>
      </c>
      <c r="L503" s="17" t="str">
        <f t="shared" si="135"/>
        <v/>
      </c>
      <c r="M503" s="17" t="str">
        <f t="shared" si="136"/>
        <v/>
      </c>
      <c r="N503" s="19" t="str">
        <f t="shared" si="130"/>
        <v/>
      </c>
      <c r="O503" s="18" t="str">
        <f t="shared" si="131"/>
        <v/>
      </c>
      <c r="P503" s="18" t="str">
        <f t="shared" si="132"/>
        <v/>
      </c>
      <c r="Q503" s="18" t="str">
        <f t="shared" si="137"/>
        <v/>
      </c>
      <c r="R503" s="18" t="str">
        <f t="shared" si="138"/>
        <v/>
      </c>
      <c r="S503" s="18" t="str">
        <f t="shared" si="139"/>
        <v/>
      </c>
      <c r="T503" s="18" t="str">
        <f t="shared" si="140"/>
        <v/>
      </c>
      <c r="U503" s="40"/>
      <c r="V503" s="40"/>
      <c r="W503" s="38">
        <f t="shared" si="141"/>
        <v>0</v>
      </c>
      <c r="X503" s="50">
        <f t="shared" si="142"/>
        <v>0</v>
      </c>
      <c r="Y503" s="64" t="str">
        <f t="shared" si="143"/>
        <v/>
      </c>
      <c r="Z503" s="42" t="str">
        <f t="shared" si="144"/>
        <v/>
      </c>
      <c r="AA503" s="42" t="str">
        <f t="shared" si="145"/>
        <v/>
      </c>
    </row>
    <row r="504" spans="1:27" s="7" customFormat="1" ht="14.25" customHeight="1" x14ac:dyDescent="0.3">
      <c r="A504" s="89">
        <v>483</v>
      </c>
      <c r="B504" s="60"/>
      <c r="C504" s="61"/>
      <c r="D504" s="62"/>
      <c r="E504" s="63"/>
      <c r="F504" s="51" t="str">
        <f t="shared" si="133"/>
        <v/>
      </c>
      <c r="G504" s="32"/>
      <c r="H504" s="35"/>
      <c r="I504" s="16"/>
      <c r="J504" s="15" t="str">
        <f t="shared" si="129"/>
        <v/>
      </c>
      <c r="K504" s="17" t="str">
        <f t="shared" si="134"/>
        <v/>
      </c>
      <c r="L504" s="17" t="str">
        <f t="shared" si="135"/>
        <v/>
      </c>
      <c r="M504" s="17" t="str">
        <f t="shared" si="136"/>
        <v/>
      </c>
      <c r="N504" s="19" t="str">
        <f t="shared" si="130"/>
        <v/>
      </c>
      <c r="O504" s="18" t="str">
        <f t="shared" si="131"/>
        <v/>
      </c>
      <c r="P504" s="18" t="str">
        <f t="shared" si="132"/>
        <v/>
      </c>
      <c r="Q504" s="18" t="str">
        <f t="shared" si="137"/>
        <v/>
      </c>
      <c r="R504" s="18" t="str">
        <f t="shared" si="138"/>
        <v/>
      </c>
      <c r="S504" s="18" t="str">
        <f t="shared" si="139"/>
        <v/>
      </c>
      <c r="T504" s="18" t="str">
        <f t="shared" si="140"/>
        <v/>
      </c>
      <c r="U504" s="40"/>
      <c r="V504" s="40"/>
      <c r="W504" s="38">
        <f t="shared" si="141"/>
        <v>0</v>
      </c>
      <c r="X504" s="50">
        <f t="shared" si="142"/>
        <v>0</v>
      </c>
      <c r="Y504" s="64" t="str">
        <f t="shared" si="143"/>
        <v/>
      </c>
      <c r="Z504" s="42" t="str">
        <f t="shared" si="144"/>
        <v/>
      </c>
      <c r="AA504" s="42" t="str">
        <f t="shared" si="145"/>
        <v/>
      </c>
    </row>
    <row r="505" spans="1:27" s="7" customFormat="1" ht="14.25" customHeight="1" x14ac:dyDescent="0.3">
      <c r="A505" s="89">
        <v>484</v>
      </c>
      <c r="B505" s="60"/>
      <c r="C505" s="61"/>
      <c r="D505" s="62"/>
      <c r="E505" s="63"/>
      <c r="F505" s="51" t="str">
        <f t="shared" si="133"/>
        <v/>
      </c>
      <c r="G505" s="32"/>
      <c r="H505" s="35"/>
      <c r="I505" s="16"/>
      <c r="J505" s="15" t="str">
        <f t="shared" si="129"/>
        <v/>
      </c>
      <c r="K505" s="17" t="str">
        <f t="shared" si="134"/>
        <v/>
      </c>
      <c r="L505" s="17" t="str">
        <f t="shared" si="135"/>
        <v/>
      </c>
      <c r="M505" s="17" t="str">
        <f t="shared" si="136"/>
        <v/>
      </c>
      <c r="N505" s="19" t="str">
        <f t="shared" si="130"/>
        <v/>
      </c>
      <c r="O505" s="18" t="str">
        <f t="shared" si="131"/>
        <v/>
      </c>
      <c r="P505" s="18" t="str">
        <f t="shared" si="132"/>
        <v/>
      </c>
      <c r="Q505" s="18" t="str">
        <f t="shared" si="137"/>
        <v/>
      </c>
      <c r="R505" s="18" t="str">
        <f t="shared" si="138"/>
        <v/>
      </c>
      <c r="S505" s="18" t="str">
        <f t="shared" si="139"/>
        <v/>
      </c>
      <c r="T505" s="18" t="str">
        <f t="shared" si="140"/>
        <v/>
      </c>
      <c r="U505" s="40"/>
      <c r="V505" s="40"/>
      <c r="W505" s="38">
        <f t="shared" si="141"/>
        <v>0</v>
      </c>
      <c r="X505" s="50">
        <f t="shared" si="142"/>
        <v>0</v>
      </c>
      <c r="Y505" s="64" t="str">
        <f t="shared" si="143"/>
        <v/>
      </c>
      <c r="Z505" s="42" t="str">
        <f t="shared" si="144"/>
        <v/>
      </c>
      <c r="AA505" s="42" t="str">
        <f t="shared" si="145"/>
        <v/>
      </c>
    </row>
    <row r="506" spans="1:27" s="7" customFormat="1" ht="14.25" customHeight="1" x14ac:dyDescent="0.3">
      <c r="A506" s="89">
        <v>485</v>
      </c>
      <c r="B506" s="60"/>
      <c r="C506" s="61"/>
      <c r="D506" s="62"/>
      <c r="E506" s="63"/>
      <c r="F506" s="51" t="str">
        <f t="shared" si="133"/>
        <v/>
      </c>
      <c r="G506" s="32"/>
      <c r="H506" s="35"/>
      <c r="I506" s="16"/>
      <c r="J506" s="15" t="str">
        <f t="shared" si="129"/>
        <v/>
      </c>
      <c r="K506" s="17" t="str">
        <f t="shared" si="134"/>
        <v/>
      </c>
      <c r="L506" s="17" t="str">
        <f t="shared" si="135"/>
        <v/>
      </c>
      <c r="M506" s="17" t="str">
        <f t="shared" si="136"/>
        <v/>
      </c>
      <c r="N506" s="19" t="str">
        <f t="shared" si="130"/>
        <v/>
      </c>
      <c r="O506" s="18" t="str">
        <f t="shared" si="131"/>
        <v/>
      </c>
      <c r="P506" s="18" t="str">
        <f t="shared" si="132"/>
        <v/>
      </c>
      <c r="Q506" s="18" t="str">
        <f t="shared" si="137"/>
        <v/>
      </c>
      <c r="R506" s="18" t="str">
        <f t="shared" si="138"/>
        <v/>
      </c>
      <c r="S506" s="18" t="str">
        <f t="shared" si="139"/>
        <v/>
      </c>
      <c r="T506" s="18" t="str">
        <f t="shared" si="140"/>
        <v/>
      </c>
      <c r="U506" s="40"/>
      <c r="V506" s="40"/>
      <c r="W506" s="38">
        <f t="shared" si="141"/>
        <v>0</v>
      </c>
      <c r="X506" s="50">
        <f t="shared" si="142"/>
        <v>0</v>
      </c>
      <c r="Y506" s="64" t="str">
        <f t="shared" si="143"/>
        <v/>
      </c>
      <c r="Z506" s="42" t="str">
        <f t="shared" si="144"/>
        <v/>
      </c>
      <c r="AA506" s="42" t="str">
        <f t="shared" si="145"/>
        <v/>
      </c>
    </row>
    <row r="507" spans="1:27" s="7" customFormat="1" ht="14.25" customHeight="1" x14ac:dyDescent="0.3">
      <c r="A507" s="89">
        <v>486</v>
      </c>
      <c r="B507" s="60"/>
      <c r="C507" s="61"/>
      <c r="D507" s="62"/>
      <c r="E507" s="63"/>
      <c r="F507" s="51" t="str">
        <f t="shared" si="133"/>
        <v/>
      </c>
      <c r="G507" s="32"/>
      <c r="H507" s="35"/>
      <c r="I507" s="16"/>
      <c r="J507" s="15" t="str">
        <f t="shared" si="129"/>
        <v/>
      </c>
      <c r="K507" s="17" t="str">
        <f t="shared" si="134"/>
        <v/>
      </c>
      <c r="L507" s="17" t="str">
        <f t="shared" si="135"/>
        <v/>
      </c>
      <c r="M507" s="17" t="str">
        <f t="shared" si="136"/>
        <v/>
      </c>
      <c r="N507" s="19" t="str">
        <f t="shared" si="130"/>
        <v/>
      </c>
      <c r="O507" s="18" t="str">
        <f t="shared" si="131"/>
        <v/>
      </c>
      <c r="P507" s="18" t="str">
        <f t="shared" si="132"/>
        <v/>
      </c>
      <c r="Q507" s="18" t="str">
        <f t="shared" si="137"/>
        <v/>
      </c>
      <c r="R507" s="18" t="str">
        <f t="shared" si="138"/>
        <v/>
      </c>
      <c r="S507" s="18" t="str">
        <f t="shared" si="139"/>
        <v/>
      </c>
      <c r="T507" s="18" t="str">
        <f t="shared" si="140"/>
        <v/>
      </c>
      <c r="U507" s="40"/>
      <c r="V507" s="40"/>
      <c r="W507" s="38">
        <f t="shared" si="141"/>
        <v>0</v>
      </c>
      <c r="X507" s="50">
        <f t="shared" si="142"/>
        <v>0</v>
      </c>
      <c r="Y507" s="64" t="str">
        <f t="shared" si="143"/>
        <v/>
      </c>
      <c r="Z507" s="42" t="str">
        <f t="shared" si="144"/>
        <v/>
      </c>
      <c r="AA507" s="42" t="str">
        <f t="shared" si="145"/>
        <v/>
      </c>
    </row>
    <row r="508" spans="1:27" s="7" customFormat="1" ht="14.25" customHeight="1" x14ac:dyDescent="0.3">
      <c r="A508" s="89">
        <v>487</v>
      </c>
      <c r="B508" s="60"/>
      <c r="C508" s="61"/>
      <c r="D508" s="62"/>
      <c r="E508" s="63"/>
      <c r="F508" s="51" t="str">
        <f t="shared" si="133"/>
        <v/>
      </c>
      <c r="G508" s="32"/>
      <c r="H508" s="35"/>
      <c r="I508" s="16"/>
      <c r="J508" s="15" t="str">
        <f t="shared" si="129"/>
        <v/>
      </c>
      <c r="K508" s="17" t="str">
        <f t="shared" si="134"/>
        <v/>
      </c>
      <c r="L508" s="17" t="str">
        <f t="shared" si="135"/>
        <v/>
      </c>
      <c r="M508" s="17" t="str">
        <f t="shared" si="136"/>
        <v/>
      </c>
      <c r="N508" s="19" t="str">
        <f t="shared" si="130"/>
        <v/>
      </c>
      <c r="O508" s="18" t="str">
        <f t="shared" si="131"/>
        <v/>
      </c>
      <c r="P508" s="18" t="str">
        <f t="shared" si="132"/>
        <v/>
      </c>
      <c r="Q508" s="18" t="str">
        <f t="shared" si="137"/>
        <v/>
      </c>
      <c r="R508" s="18" t="str">
        <f t="shared" si="138"/>
        <v/>
      </c>
      <c r="S508" s="18" t="str">
        <f t="shared" si="139"/>
        <v/>
      </c>
      <c r="T508" s="18" t="str">
        <f t="shared" si="140"/>
        <v/>
      </c>
      <c r="U508" s="40"/>
      <c r="V508" s="40"/>
      <c r="W508" s="38">
        <f t="shared" si="141"/>
        <v>0</v>
      </c>
      <c r="X508" s="50">
        <f t="shared" si="142"/>
        <v>0</v>
      </c>
      <c r="Y508" s="64" t="str">
        <f t="shared" si="143"/>
        <v/>
      </c>
      <c r="Z508" s="42" t="str">
        <f t="shared" si="144"/>
        <v/>
      </c>
      <c r="AA508" s="42" t="str">
        <f t="shared" si="145"/>
        <v/>
      </c>
    </row>
    <row r="509" spans="1:27" s="7" customFormat="1" ht="14.25" customHeight="1" x14ac:dyDescent="0.3">
      <c r="A509" s="89">
        <v>488</v>
      </c>
      <c r="B509" s="60"/>
      <c r="C509" s="61"/>
      <c r="D509" s="62"/>
      <c r="E509" s="63"/>
      <c r="F509" s="51" t="str">
        <f t="shared" si="133"/>
        <v/>
      </c>
      <c r="G509" s="32"/>
      <c r="H509" s="35"/>
      <c r="I509" s="16"/>
      <c r="J509" s="15" t="str">
        <f t="shared" si="129"/>
        <v/>
      </c>
      <c r="K509" s="17" t="str">
        <f t="shared" si="134"/>
        <v/>
      </c>
      <c r="L509" s="17" t="str">
        <f t="shared" si="135"/>
        <v/>
      </c>
      <c r="M509" s="17" t="str">
        <f t="shared" si="136"/>
        <v/>
      </c>
      <c r="N509" s="19" t="str">
        <f t="shared" si="130"/>
        <v/>
      </c>
      <c r="O509" s="18" t="str">
        <f t="shared" si="131"/>
        <v/>
      </c>
      <c r="P509" s="18" t="str">
        <f t="shared" si="132"/>
        <v/>
      </c>
      <c r="Q509" s="18" t="str">
        <f t="shared" si="137"/>
        <v/>
      </c>
      <c r="R509" s="18" t="str">
        <f t="shared" si="138"/>
        <v/>
      </c>
      <c r="S509" s="18" t="str">
        <f t="shared" si="139"/>
        <v/>
      </c>
      <c r="T509" s="18" t="str">
        <f t="shared" si="140"/>
        <v/>
      </c>
      <c r="U509" s="40"/>
      <c r="V509" s="40"/>
      <c r="W509" s="38">
        <f t="shared" si="141"/>
        <v>0</v>
      </c>
      <c r="X509" s="50">
        <f t="shared" si="142"/>
        <v>0</v>
      </c>
      <c r="Y509" s="64" t="str">
        <f t="shared" si="143"/>
        <v/>
      </c>
      <c r="Z509" s="42" t="str">
        <f t="shared" si="144"/>
        <v/>
      </c>
      <c r="AA509" s="42" t="str">
        <f t="shared" si="145"/>
        <v/>
      </c>
    </row>
    <row r="510" spans="1:27" s="7" customFormat="1" ht="14.25" customHeight="1" x14ac:dyDescent="0.3">
      <c r="A510" s="89">
        <v>489</v>
      </c>
      <c r="B510" s="60"/>
      <c r="C510" s="61"/>
      <c r="D510" s="62"/>
      <c r="E510" s="63"/>
      <c r="F510" s="51" t="str">
        <f t="shared" si="133"/>
        <v/>
      </c>
      <c r="G510" s="32"/>
      <c r="H510" s="35"/>
      <c r="I510" s="16"/>
      <c r="J510" s="15" t="str">
        <f t="shared" si="129"/>
        <v/>
      </c>
      <c r="K510" s="17" t="str">
        <f t="shared" si="134"/>
        <v/>
      </c>
      <c r="L510" s="17" t="str">
        <f t="shared" si="135"/>
        <v/>
      </c>
      <c r="M510" s="17" t="str">
        <f t="shared" si="136"/>
        <v/>
      </c>
      <c r="N510" s="19" t="str">
        <f t="shared" si="130"/>
        <v/>
      </c>
      <c r="O510" s="18" t="str">
        <f t="shared" si="131"/>
        <v/>
      </c>
      <c r="P510" s="18" t="str">
        <f t="shared" si="132"/>
        <v/>
      </c>
      <c r="Q510" s="18" t="str">
        <f t="shared" si="137"/>
        <v/>
      </c>
      <c r="R510" s="18" t="str">
        <f t="shared" si="138"/>
        <v/>
      </c>
      <c r="S510" s="18" t="str">
        <f t="shared" si="139"/>
        <v/>
      </c>
      <c r="T510" s="18" t="str">
        <f t="shared" si="140"/>
        <v/>
      </c>
      <c r="U510" s="40"/>
      <c r="V510" s="40"/>
      <c r="W510" s="38">
        <f t="shared" si="141"/>
        <v>0</v>
      </c>
      <c r="X510" s="50">
        <f t="shared" si="142"/>
        <v>0</v>
      </c>
      <c r="Y510" s="64" t="str">
        <f t="shared" si="143"/>
        <v/>
      </c>
      <c r="Z510" s="42" t="str">
        <f t="shared" si="144"/>
        <v/>
      </c>
      <c r="AA510" s="42" t="str">
        <f t="shared" si="145"/>
        <v/>
      </c>
    </row>
    <row r="511" spans="1:27" s="7" customFormat="1" ht="14.25" customHeight="1" x14ac:dyDescent="0.3">
      <c r="A511" s="89">
        <v>490</v>
      </c>
      <c r="B511" s="60"/>
      <c r="C511" s="61"/>
      <c r="D511" s="62"/>
      <c r="E511" s="63"/>
      <c r="F511" s="51" t="str">
        <f t="shared" si="133"/>
        <v/>
      </c>
      <c r="G511" s="32"/>
      <c r="H511" s="35"/>
      <c r="I511" s="16"/>
      <c r="J511" s="15" t="str">
        <f t="shared" si="129"/>
        <v/>
      </c>
      <c r="K511" s="17" t="str">
        <f t="shared" si="134"/>
        <v/>
      </c>
      <c r="L511" s="17" t="str">
        <f t="shared" si="135"/>
        <v/>
      </c>
      <c r="M511" s="17" t="str">
        <f t="shared" si="136"/>
        <v/>
      </c>
      <c r="N511" s="19" t="str">
        <f t="shared" si="130"/>
        <v/>
      </c>
      <c r="O511" s="18" t="str">
        <f t="shared" si="131"/>
        <v/>
      </c>
      <c r="P511" s="18" t="str">
        <f t="shared" si="132"/>
        <v/>
      </c>
      <c r="Q511" s="18" t="str">
        <f t="shared" si="137"/>
        <v/>
      </c>
      <c r="R511" s="18" t="str">
        <f t="shared" si="138"/>
        <v/>
      </c>
      <c r="S511" s="18" t="str">
        <f t="shared" si="139"/>
        <v/>
      </c>
      <c r="T511" s="18" t="str">
        <f t="shared" si="140"/>
        <v/>
      </c>
      <c r="U511" s="40"/>
      <c r="V511" s="40"/>
      <c r="W511" s="38">
        <f t="shared" si="141"/>
        <v>0</v>
      </c>
      <c r="X511" s="50">
        <f t="shared" si="142"/>
        <v>0</v>
      </c>
      <c r="Y511" s="64" t="str">
        <f t="shared" si="143"/>
        <v/>
      </c>
      <c r="Z511" s="42" t="str">
        <f t="shared" si="144"/>
        <v/>
      </c>
      <c r="AA511" s="42" t="str">
        <f t="shared" si="145"/>
        <v/>
      </c>
    </row>
    <row r="512" spans="1:27" s="7" customFormat="1" ht="14.25" customHeight="1" x14ac:dyDescent="0.3">
      <c r="A512" s="89">
        <v>491</v>
      </c>
      <c r="B512" s="60"/>
      <c r="C512" s="61"/>
      <c r="D512" s="62"/>
      <c r="E512" s="63"/>
      <c r="F512" s="51" t="str">
        <f t="shared" si="133"/>
        <v/>
      </c>
      <c r="G512" s="32"/>
      <c r="H512" s="35"/>
      <c r="I512" s="16"/>
      <c r="J512" s="15" t="str">
        <f t="shared" si="129"/>
        <v/>
      </c>
      <c r="K512" s="17" t="str">
        <f t="shared" si="134"/>
        <v/>
      </c>
      <c r="L512" s="17" t="str">
        <f t="shared" si="135"/>
        <v/>
      </c>
      <c r="M512" s="17" t="str">
        <f t="shared" si="136"/>
        <v/>
      </c>
      <c r="N512" s="19" t="str">
        <f t="shared" si="130"/>
        <v/>
      </c>
      <c r="O512" s="18" t="str">
        <f t="shared" si="131"/>
        <v/>
      </c>
      <c r="P512" s="18" t="str">
        <f t="shared" si="132"/>
        <v/>
      </c>
      <c r="Q512" s="18" t="str">
        <f t="shared" si="137"/>
        <v/>
      </c>
      <c r="R512" s="18" t="str">
        <f t="shared" si="138"/>
        <v/>
      </c>
      <c r="S512" s="18" t="str">
        <f t="shared" si="139"/>
        <v/>
      </c>
      <c r="T512" s="18" t="str">
        <f t="shared" si="140"/>
        <v/>
      </c>
      <c r="U512" s="40"/>
      <c r="V512" s="40"/>
      <c r="W512" s="38">
        <f t="shared" si="141"/>
        <v>0</v>
      </c>
      <c r="X512" s="50">
        <f t="shared" si="142"/>
        <v>0</v>
      </c>
      <c r="Y512" s="64" t="str">
        <f t="shared" si="143"/>
        <v/>
      </c>
      <c r="Z512" s="42" t="str">
        <f t="shared" si="144"/>
        <v/>
      </c>
      <c r="AA512" s="42" t="str">
        <f t="shared" si="145"/>
        <v/>
      </c>
    </row>
    <row r="513" spans="1:27" s="7" customFormat="1" ht="14.25" customHeight="1" x14ac:dyDescent="0.3">
      <c r="A513" s="89">
        <v>492</v>
      </c>
      <c r="B513" s="60"/>
      <c r="C513" s="61"/>
      <c r="D513" s="62"/>
      <c r="E513" s="63"/>
      <c r="F513" s="51" t="str">
        <f t="shared" si="133"/>
        <v/>
      </c>
      <c r="G513" s="32"/>
      <c r="H513" s="35"/>
      <c r="I513" s="16"/>
      <c r="J513" s="15" t="str">
        <f t="shared" si="129"/>
        <v/>
      </c>
      <c r="K513" s="17" t="str">
        <f t="shared" si="134"/>
        <v/>
      </c>
      <c r="L513" s="17" t="str">
        <f t="shared" si="135"/>
        <v/>
      </c>
      <c r="M513" s="17" t="str">
        <f t="shared" si="136"/>
        <v/>
      </c>
      <c r="N513" s="19" t="str">
        <f t="shared" si="130"/>
        <v/>
      </c>
      <c r="O513" s="18" t="str">
        <f t="shared" si="131"/>
        <v/>
      </c>
      <c r="P513" s="18" t="str">
        <f t="shared" si="132"/>
        <v/>
      </c>
      <c r="Q513" s="18" t="str">
        <f t="shared" si="137"/>
        <v/>
      </c>
      <c r="R513" s="18" t="str">
        <f t="shared" si="138"/>
        <v/>
      </c>
      <c r="S513" s="18" t="str">
        <f t="shared" si="139"/>
        <v/>
      </c>
      <c r="T513" s="18" t="str">
        <f t="shared" si="140"/>
        <v/>
      </c>
      <c r="U513" s="40"/>
      <c r="V513" s="40"/>
      <c r="W513" s="38">
        <f t="shared" si="141"/>
        <v>0</v>
      </c>
      <c r="X513" s="50">
        <f t="shared" si="142"/>
        <v>0</v>
      </c>
      <c r="Y513" s="64" t="str">
        <f t="shared" si="143"/>
        <v/>
      </c>
      <c r="Z513" s="42" t="str">
        <f t="shared" si="144"/>
        <v/>
      </c>
      <c r="AA513" s="42" t="str">
        <f t="shared" si="145"/>
        <v/>
      </c>
    </row>
    <row r="514" spans="1:27" s="7" customFormat="1" ht="14.25" customHeight="1" x14ac:dyDescent="0.3">
      <c r="A514" s="89">
        <v>493</v>
      </c>
      <c r="B514" s="60"/>
      <c r="C514" s="61"/>
      <c r="D514" s="62"/>
      <c r="E514" s="63"/>
      <c r="F514" s="51" t="str">
        <f t="shared" si="133"/>
        <v/>
      </c>
      <c r="G514" s="32"/>
      <c r="H514" s="35"/>
      <c r="I514" s="16"/>
      <c r="J514" s="15" t="str">
        <f t="shared" si="129"/>
        <v/>
      </c>
      <c r="K514" s="17" t="str">
        <f t="shared" si="134"/>
        <v/>
      </c>
      <c r="L514" s="17" t="str">
        <f t="shared" si="135"/>
        <v/>
      </c>
      <c r="M514" s="17" t="str">
        <f t="shared" si="136"/>
        <v/>
      </c>
      <c r="N514" s="19" t="str">
        <f t="shared" si="130"/>
        <v/>
      </c>
      <c r="O514" s="18" t="str">
        <f t="shared" si="131"/>
        <v/>
      </c>
      <c r="P514" s="18" t="str">
        <f t="shared" si="132"/>
        <v/>
      </c>
      <c r="Q514" s="18" t="str">
        <f t="shared" si="137"/>
        <v/>
      </c>
      <c r="R514" s="18" t="str">
        <f t="shared" si="138"/>
        <v/>
      </c>
      <c r="S514" s="18" t="str">
        <f t="shared" si="139"/>
        <v/>
      </c>
      <c r="T514" s="18" t="str">
        <f t="shared" si="140"/>
        <v/>
      </c>
      <c r="U514" s="40"/>
      <c r="V514" s="40"/>
      <c r="W514" s="38">
        <f t="shared" si="141"/>
        <v>0</v>
      </c>
      <c r="X514" s="50">
        <f t="shared" si="142"/>
        <v>0</v>
      </c>
      <c r="Y514" s="64" t="str">
        <f t="shared" si="143"/>
        <v/>
      </c>
      <c r="Z514" s="42" t="str">
        <f t="shared" si="144"/>
        <v/>
      </c>
      <c r="AA514" s="42" t="str">
        <f t="shared" si="145"/>
        <v/>
      </c>
    </row>
    <row r="515" spans="1:27" s="7" customFormat="1" ht="14.25" customHeight="1" x14ac:dyDescent="0.3">
      <c r="A515" s="89">
        <v>494</v>
      </c>
      <c r="B515" s="60"/>
      <c r="C515" s="61"/>
      <c r="D515" s="62"/>
      <c r="E515" s="63"/>
      <c r="F515" s="51" t="str">
        <f t="shared" si="133"/>
        <v/>
      </c>
      <c r="G515" s="32"/>
      <c r="H515" s="35"/>
      <c r="I515" s="16"/>
      <c r="J515" s="15" t="str">
        <f t="shared" si="129"/>
        <v/>
      </c>
      <c r="K515" s="17" t="str">
        <f t="shared" si="134"/>
        <v/>
      </c>
      <c r="L515" s="17" t="str">
        <f t="shared" si="135"/>
        <v/>
      </c>
      <c r="M515" s="17" t="str">
        <f t="shared" si="136"/>
        <v/>
      </c>
      <c r="N515" s="19" t="str">
        <f t="shared" si="130"/>
        <v/>
      </c>
      <c r="O515" s="18" t="str">
        <f t="shared" si="131"/>
        <v/>
      </c>
      <c r="P515" s="18" t="str">
        <f t="shared" si="132"/>
        <v/>
      </c>
      <c r="Q515" s="18" t="str">
        <f t="shared" si="137"/>
        <v/>
      </c>
      <c r="R515" s="18" t="str">
        <f t="shared" si="138"/>
        <v/>
      </c>
      <c r="S515" s="18" t="str">
        <f t="shared" si="139"/>
        <v/>
      </c>
      <c r="T515" s="18" t="str">
        <f t="shared" si="140"/>
        <v/>
      </c>
      <c r="U515" s="40"/>
      <c r="V515" s="40"/>
      <c r="W515" s="38">
        <f t="shared" si="141"/>
        <v>0</v>
      </c>
      <c r="X515" s="50">
        <f t="shared" si="142"/>
        <v>0</v>
      </c>
      <c r="Y515" s="64" t="str">
        <f t="shared" si="143"/>
        <v/>
      </c>
      <c r="Z515" s="42" t="str">
        <f t="shared" si="144"/>
        <v/>
      </c>
      <c r="AA515" s="42" t="str">
        <f t="shared" si="145"/>
        <v/>
      </c>
    </row>
    <row r="516" spans="1:27" s="7" customFormat="1" ht="14.25" customHeight="1" x14ac:dyDescent="0.3">
      <c r="A516" s="89">
        <v>495</v>
      </c>
      <c r="B516" s="60"/>
      <c r="C516" s="61"/>
      <c r="D516" s="62"/>
      <c r="E516" s="63"/>
      <c r="F516" s="51" t="str">
        <f t="shared" si="133"/>
        <v/>
      </c>
      <c r="G516" s="32"/>
      <c r="H516" s="35"/>
      <c r="I516" s="16"/>
      <c r="J516" s="15" t="str">
        <f t="shared" si="129"/>
        <v/>
      </c>
      <c r="K516" s="17" t="str">
        <f t="shared" si="134"/>
        <v/>
      </c>
      <c r="L516" s="17" t="str">
        <f t="shared" si="135"/>
        <v/>
      </c>
      <c r="M516" s="17" t="str">
        <f t="shared" si="136"/>
        <v/>
      </c>
      <c r="N516" s="19" t="str">
        <f t="shared" si="130"/>
        <v/>
      </c>
      <c r="O516" s="18" t="str">
        <f t="shared" si="131"/>
        <v/>
      </c>
      <c r="P516" s="18" t="str">
        <f t="shared" si="132"/>
        <v/>
      </c>
      <c r="Q516" s="18" t="str">
        <f t="shared" si="137"/>
        <v/>
      </c>
      <c r="R516" s="18" t="str">
        <f t="shared" si="138"/>
        <v/>
      </c>
      <c r="S516" s="18" t="str">
        <f t="shared" si="139"/>
        <v/>
      </c>
      <c r="T516" s="18" t="str">
        <f t="shared" si="140"/>
        <v/>
      </c>
      <c r="U516" s="40"/>
      <c r="V516" s="40"/>
      <c r="W516" s="38">
        <f t="shared" si="141"/>
        <v>0</v>
      </c>
      <c r="X516" s="50">
        <f t="shared" si="142"/>
        <v>0</v>
      </c>
      <c r="Y516" s="64" t="str">
        <f t="shared" si="143"/>
        <v/>
      </c>
      <c r="Z516" s="42" t="str">
        <f t="shared" si="144"/>
        <v/>
      </c>
      <c r="AA516" s="42" t="str">
        <f t="shared" si="145"/>
        <v/>
      </c>
    </row>
    <row r="517" spans="1:27" s="7" customFormat="1" ht="14.25" customHeight="1" x14ac:dyDescent="0.3">
      <c r="A517" s="89">
        <v>496</v>
      </c>
      <c r="B517" s="60"/>
      <c r="C517" s="61"/>
      <c r="D517" s="62"/>
      <c r="E517" s="63"/>
      <c r="F517" s="51" t="str">
        <f t="shared" si="133"/>
        <v/>
      </c>
      <c r="G517" s="32"/>
      <c r="H517" s="35"/>
      <c r="I517" s="16"/>
      <c r="J517" s="15" t="str">
        <f t="shared" si="129"/>
        <v/>
      </c>
      <c r="K517" s="17" t="str">
        <f t="shared" si="134"/>
        <v/>
      </c>
      <c r="L517" s="17" t="str">
        <f t="shared" si="135"/>
        <v/>
      </c>
      <c r="M517" s="17" t="str">
        <f t="shared" si="136"/>
        <v/>
      </c>
      <c r="N517" s="19" t="str">
        <f t="shared" si="130"/>
        <v/>
      </c>
      <c r="O517" s="18" t="str">
        <f t="shared" si="131"/>
        <v/>
      </c>
      <c r="P517" s="18" t="str">
        <f t="shared" si="132"/>
        <v/>
      </c>
      <c r="Q517" s="18" t="str">
        <f t="shared" si="137"/>
        <v/>
      </c>
      <c r="R517" s="18" t="str">
        <f t="shared" si="138"/>
        <v/>
      </c>
      <c r="S517" s="18" t="str">
        <f t="shared" si="139"/>
        <v/>
      </c>
      <c r="T517" s="18" t="str">
        <f t="shared" si="140"/>
        <v/>
      </c>
      <c r="U517" s="40"/>
      <c r="V517" s="40"/>
      <c r="W517" s="38">
        <f t="shared" si="141"/>
        <v>0</v>
      </c>
      <c r="X517" s="50">
        <f t="shared" si="142"/>
        <v>0</v>
      </c>
      <c r="Y517" s="64" t="str">
        <f t="shared" si="143"/>
        <v/>
      </c>
      <c r="Z517" s="42" t="str">
        <f t="shared" si="144"/>
        <v/>
      </c>
      <c r="AA517" s="42" t="str">
        <f t="shared" si="145"/>
        <v/>
      </c>
    </row>
    <row r="518" spans="1:27" s="7" customFormat="1" ht="14.25" customHeight="1" x14ac:dyDescent="0.3">
      <c r="A518" s="89">
        <v>497</v>
      </c>
      <c r="B518" s="60"/>
      <c r="C518" s="61"/>
      <c r="D518" s="62"/>
      <c r="E518" s="63"/>
      <c r="F518" s="51" t="str">
        <f t="shared" si="133"/>
        <v/>
      </c>
      <c r="G518" s="32"/>
      <c r="H518" s="35"/>
      <c r="I518" s="16"/>
      <c r="J518" s="15" t="str">
        <f t="shared" si="129"/>
        <v/>
      </c>
      <c r="K518" s="17" t="str">
        <f t="shared" si="134"/>
        <v/>
      </c>
      <c r="L518" s="17" t="str">
        <f t="shared" si="135"/>
        <v/>
      </c>
      <c r="M518" s="17" t="str">
        <f t="shared" si="136"/>
        <v/>
      </c>
      <c r="N518" s="19" t="str">
        <f t="shared" si="130"/>
        <v/>
      </c>
      <c r="O518" s="18" t="str">
        <f t="shared" si="131"/>
        <v/>
      </c>
      <c r="P518" s="18" t="str">
        <f t="shared" si="132"/>
        <v/>
      </c>
      <c r="Q518" s="18" t="str">
        <f t="shared" si="137"/>
        <v/>
      </c>
      <c r="R518" s="18" t="str">
        <f t="shared" si="138"/>
        <v/>
      </c>
      <c r="S518" s="18" t="str">
        <f t="shared" si="139"/>
        <v/>
      </c>
      <c r="T518" s="18" t="str">
        <f t="shared" si="140"/>
        <v/>
      </c>
      <c r="U518" s="40"/>
      <c r="V518" s="40"/>
      <c r="W518" s="38">
        <f t="shared" si="141"/>
        <v>0</v>
      </c>
      <c r="X518" s="50">
        <f t="shared" si="142"/>
        <v>0</v>
      </c>
      <c r="Y518" s="64" t="str">
        <f t="shared" si="143"/>
        <v/>
      </c>
      <c r="Z518" s="42" t="str">
        <f t="shared" si="144"/>
        <v/>
      </c>
      <c r="AA518" s="42" t="str">
        <f t="shared" si="145"/>
        <v/>
      </c>
    </row>
    <row r="519" spans="1:27" s="7" customFormat="1" ht="14.25" customHeight="1" x14ac:dyDescent="0.3">
      <c r="A519" s="89">
        <v>498</v>
      </c>
      <c r="B519" s="60"/>
      <c r="C519" s="61"/>
      <c r="D519" s="62"/>
      <c r="E519" s="63"/>
      <c r="F519" s="51" t="str">
        <f t="shared" si="133"/>
        <v/>
      </c>
      <c r="G519" s="32"/>
      <c r="H519" s="35"/>
      <c r="I519" s="16"/>
      <c r="J519" s="15" t="str">
        <f t="shared" si="129"/>
        <v/>
      </c>
      <c r="K519" s="17" t="str">
        <f t="shared" si="134"/>
        <v/>
      </c>
      <c r="L519" s="17" t="str">
        <f t="shared" si="135"/>
        <v/>
      </c>
      <c r="M519" s="17" t="str">
        <f t="shared" si="136"/>
        <v/>
      </c>
      <c r="N519" s="19" t="str">
        <f t="shared" si="130"/>
        <v/>
      </c>
      <c r="O519" s="18" t="str">
        <f t="shared" si="131"/>
        <v/>
      </c>
      <c r="P519" s="18" t="str">
        <f t="shared" si="132"/>
        <v/>
      </c>
      <c r="Q519" s="18" t="str">
        <f t="shared" si="137"/>
        <v/>
      </c>
      <c r="R519" s="18" t="str">
        <f t="shared" si="138"/>
        <v/>
      </c>
      <c r="S519" s="18" t="str">
        <f t="shared" si="139"/>
        <v/>
      </c>
      <c r="T519" s="18" t="str">
        <f t="shared" si="140"/>
        <v/>
      </c>
      <c r="U519" s="40"/>
      <c r="V519" s="40"/>
      <c r="W519" s="38">
        <f t="shared" si="141"/>
        <v>0</v>
      </c>
      <c r="X519" s="50">
        <f t="shared" si="142"/>
        <v>0</v>
      </c>
      <c r="Y519" s="64" t="str">
        <f t="shared" si="143"/>
        <v/>
      </c>
      <c r="Z519" s="42" t="str">
        <f t="shared" si="144"/>
        <v/>
      </c>
      <c r="AA519" s="42" t="str">
        <f t="shared" si="145"/>
        <v/>
      </c>
    </row>
    <row r="520" spans="1:27" s="7" customFormat="1" ht="14.25" customHeight="1" x14ac:dyDescent="0.3">
      <c r="A520" s="89">
        <v>499</v>
      </c>
      <c r="B520" s="60"/>
      <c r="C520" s="61"/>
      <c r="D520" s="62"/>
      <c r="E520" s="63"/>
      <c r="F520" s="51" t="str">
        <f t="shared" si="133"/>
        <v/>
      </c>
      <c r="G520" s="32"/>
      <c r="H520" s="35"/>
      <c r="I520" s="16"/>
      <c r="J520" s="15" t="str">
        <f t="shared" si="129"/>
        <v/>
      </c>
      <c r="K520" s="17" t="str">
        <f t="shared" si="134"/>
        <v/>
      </c>
      <c r="L520" s="17" t="str">
        <f t="shared" si="135"/>
        <v/>
      </c>
      <c r="M520" s="17" t="str">
        <f t="shared" si="136"/>
        <v/>
      </c>
      <c r="N520" s="19" t="str">
        <f t="shared" si="130"/>
        <v/>
      </c>
      <c r="O520" s="18" t="str">
        <f t="shared" si="131"/>
        <v/>
      </c>
      <c r="P520" s="18" t="str">
        <f t="shared" si="132"/>
        <v/>
      </c>
      <c r="Q520" s="18" t="str">
        <f t="shared" si="137"/>
        <v/>
      </c>
      <c r="R520" s="18" t="str">
        <f t="shared" si="138"/>
        <v/>
      </c>
      <c r="S520" s="18" t="str">
        <f t="shared" si="139"/>
        <v/>
      </c>
      <c r="T520" s="18" t="str">
        <f t="shared" si="140"/>
        <v/>
      </c>
      <c r="U520" s="40"/>
      <c r="V520" s="40"/>
      <c r="W520" s="38">
        <f t="shared" si="141"/>
        <v>0</v>
      </c>
      <c r="X520" s="50">
        <f t="shared" si="142"/>
        <v>0</v>
      </c>
      <c r="Y520" s="64" t="str">
        <f t="shared" si="143"/>
        <v/>
      </c>
      <c r="Z520" s="42" t="str">
        <f t="shared" si="144"/>
        <v/>
      </c>
      <c r="AA520" s="42" t="str">
        <f t="shared" si="145"/>
        <v/>
      </c>
    </row>
    <row r="521" spans="1:27" s="7" customFormat="1" ht="14.25" customHeight="1" x14ac:dyDescent="0.3">
      <c r="A521" s="89">
        <v>500</v>
      </c>
      <c r="B521" s="60"/>
      <c r="C521" s="61"/>
      <c r="D521" s="62"/>
      <c r="E521" s="63"/>
      <c r="F521" s="51" t="str">
        <f t="shared" si="133"/>
        <v/>
      </c>
      <c r="G521" s="32"/>
      <c r="H521" s="35"/>
      <c r="I521" s="16"/>
      <c r="J521" s="15" t="str">
        <f t="shared" si="129"/>
        <v/>
      </c>
      <c r="K521" s="17" t="str">
        <f t="shared" si="134"/>
        <v/>
      </c>
      <c r="L521" s="17" t="str">
        <f t="shared" si="135"/>
        <v/>
      </c>
      <c r="M521" s="17" t="str">
        <f t="shared" si="136"/>
        <v/>
      </c>
      <c r="N521" s="19" t="str">
        <f t="shared" si="130"/>
        <v/>
      </c>
      <c r="O521" s="18" t="str">
        <f t="shared" si="131"/>
        <v/>
      </c>
      <c r="P521" s="18" t="str">
        <f t="shared" si="132"/>
        <v/>
      </c>
      <c r="Q521" s="18" t="str">
        <f t="shared" si="137"/>
        <v/>
      </c>
      <c r="R521" s="18" t="str">
        <f t="shared" si="138"/>
        <v/>
      </c>
      <c r="S521" s="18" t="str">
        <f t="shared" si="139"/>
        <v/>
      </c>
      <c r="T521" s="18" t="str">
        <f t="shared" si="140"/>
        <v/>
      </c>
      <c r="U521" s="40"/>
      <c r="V521" s="40"/>
      <c r="W521" s="38">
        <f t="shared" si="141"/>
        <v>0</v>
      </c>
      <c r="X521" s="50">
        <f t="shared" si="142"/>
        <v>0</v>
      </c>
      <c r="Y521" s="64" t="str">
        <f t="shared" si="143"/>
        <v/>
      </c>
      <c r="Z521" s="42" t="str">
        <f t="shared" si="144"/>
        <v/>
      </c>
      <c r="AA521" s="42" t="str">
        <f t="shared" si="145"/>
        <v/>
      </c>
    </row>
    <row r="522" spans="1:27" s="7" customFormat="1" ht="14.25" customHeight="1" x14ac:dyDescent="0.3">
      <c r="A522" s="89">
        <v>501</v>
      </c>
      <c r="B522" s="60"/>
      <c r="C522" s="61"/>
      <c r="D522" s="62"/>
      <c r="E522" s="63"/>
      <c r="F522" s="51" t="str">
        <f t="shared" si="133"/>
        <v/>
      </c>
      <c r="G522" s="32"/>
      <c r="H522" s="35"/>
      <c r="I522" s="16"/>
      <c r="J522" s="15" t="str">
        <f t="shared" si="129"/>
        <v/>
      </c>
      <c r="K522" s="17" t="str">
        <f t="shared" si="134"/>
        <v/>
      </c>
      <c r="L522" s="17" t="str">
        <f t="shared" si="135"/>
        <v/>
      </c>
      <c r="M522" s="17" t="str">
        <f t="shared" si="136"/>
        <v/>
      </c>
      <c r="N522" s="19" t="str">
        <f t="shared" si="130"/>
        <v/>
      </c>
      <c r="O522" s="18" t="str">
        <f t="shared" si="131"/>
        <v/>
      </c>
      <c r="P522" s="18" t="str">
        <f t="shared" si="132"/>
        <v/>
      </c>
      <c r="Q522" s="18" t="str">
        <f t="shared" si="137"/>
        <v/>
      </c>
      <c r="R522" s="18" t="str">
        <f t="shared" si="138"/>
        <v/>
      </c>
      <c r="S522" s="18" t="str">
        <f t="shared" si="139"/>
        <v/>
      </c>
      <c r="T522" s="18" t="str">
        <f t="shared" si="140"/>
        <v/>
      </c>
      <c r="U522" s="40"/>
      <c r="V522" s="40"/>
      <c r="W522" s="38">
        <f t="shared" si="141"/>
        <v>0</v>
      </c>
      <c r="X522" s="50">
        <f t="shared" si="142"/>
        <v>0</v>
      </c>
      <c r="Y522" s="64" t="str">
        <f t="shared" si="143"/>
        <v/>
      </c>
      <c r="Z522" s="42" t="str">
        <f t="shared" si="144"/>
        <v/>
      </c>
      <c r="AA522" s="42" t="str">
        <f t="shared" si="145"/>
        <v/>
      </c>
    </row>
    <row r="523" spans="1:27" s="7" customFormat="1" ht="14.25" customHeight="1" x14ac:dyDescent="0.3">
      <c r="A523" s="89">
        <v>502</v>
      </c>
      <c r="B523" s="60"/>
      <c r="C523" s="61"/>
      <c r="D523" s="62"/>
      <c r="E523" s="63"/>
      <c r="F523" s="51" t="str">
        <f t="shared" si="133"/>
        <v/>
      </c>
      <c r="G523" s="32"/>
      <c r="H523" s="35"/>
      <c r="I523" s="16"/>
      <c r="J523" s="15" t="str">
        <f t="shared" si="129"/>
        <v/>
      </c>
      <c r="K523" s="17" t="str">
        <f t="shared" si="134"/>
        <v/>
      </c>
      <c r="L523" s="17" t="str">
        <f t="shared" si="135"/>
        <v/>
      </c>
      <c r="M523" s="17" t="str">
        <f t="shared" si="136"/>
        <v/>
      </c>
      <c r="N523" s="19" t="str">
        <f t="shared" si="130"/>
        <v/>
      </c>
      <c r="O523" s="18" t="str">
        <f t="shared" si="131"/>
        <v/>
      </c>
      <c r="P523" s="18" t="str">
        <f t="shared" si="132"/>
        <v/>
      </c>
      <c r="Q523" s="18" t="str">
        <f t="shared" si="137"/>
        <v/>
      </c>
      <c r="R523" s="18" t="str">
        <f t="shared" si="138"/>
        <v/>
      </c>
      <c r="S523" s="18" t="str">
        <f t="shared" si="139"/>
        <v/>
      </c>
      <c r="T523" s="18" t="str">
        <f t="shared" si="140"/>
        <v/>
      </c>
      <c r="U523" s="40"/>
      <c r="V523" s="40"/>
      <c r="W523" s="38">
        <f t="shared" si="141"/>
        <v>0</v>
      </c>
      <c r="X523" s="50">
        <f t="shared" si="142"/>
        <v>0</v>
      </c>
      <c r="Y523" s="64" t="str">
        <f t="shared" si="143"/>
        <v/>
      </c>
      <c r="Z523" s="42" t="str">
        <f t="shared" si="144"/>
        <v/>
      </c>
      <c r="AA523" s="42" t="str">
        <f t="shared" si="145"/>
        <v/>
      </c>
    </row>
    <row r="524" spans="1:27" s="7" customFormat="1" ht="14.25" customHeight="1" x14ac:dyDescent="0.3">
      <c r="A524" s="89">
        <v>503</v>
      </c>
      <c r="B524" s="60"/>
      <c r="C524" s="61"/>
      <c r="D524" s="62"/>
      <c r="E524" s="63"/>
      <c r="F524" s="51" t="str">
        <f t="shared" si="133"/>
        <v/>
      </c>
      <c r="G524" s="32"/>
      <c r="H524" s="35"/>
      <c r="I524" s="16"/>
      <c r="J524" s="15" t="str">
        <f t="shared" si="129"/>
        <v/>
      </c>
      <c r="K524" s="17" t="str">
        <f t="shared" si="134"/>
        <v/>
      </c>
      <c r="L524" s="17" t="str">
        <f t="shared" si="135"/>
        <v/>
      </c>
      <c r="M524" s="17" t="str">
        <f t="shared" si="136"/>
        <v/>
      </c>
      <c r="N524" s="19" t="str">
        <f t="shared" si="130"/>
        <v/>
      </c>
      <c r="O524" s="18" t="str">
        <f t="shared" si="131"/>
        <v/>
      </c>
      <c r="P524" s="18" t="str">
        <f t="shared" si="132"/>
        <v/>
      </c>
      <c r="Q524" s="18" t="str">
        <f t="shared" si="137"/>
        <v/>
      </c>
      <c r="R524" s="18" t="str">
        <f t="shared" si="138"/>
        <v/>
      </c>
      <c r="S524" s="18" t="str">
        <f t="shared" si="139"/>
        <v/>
      </c>
      <c r="T524" s="18" t="str">
        <f t="shared" si="140"/>
        <v/>
      </c>
      <c r="U524" s="40"/>
      <c r="V524" s="40"/>
      <c r="W524" s="38">
        <f t="shared" si="141"/>
        <v>0</v>
      </c>
      <c r="X524" s="50">
        <f t="shared" si="142"/>
        <v>0</v>
      </c>
      <c r="Y524" s="64" t="str">
        <f t="shared" si="143"/>
        <v/>
      </c>
      <c r="Z524" s="42" t="str">
        <f t="shared" si="144"/>
        <v/>
      </c>
      <c r="AA524" s="42" t="str">
        <f t="shared" si="145"/>
        <v/>
      </c>
    </row>
    <row r="525" spans="1:27" s="7" customFormat="1" ht="14.25" customHeight="1" x14ac:dyDescent="0.3">
      <c r="A525" s="89">
        <v>504</v>
      </c>
      <c r="B525" s="60"/>
      <c r="C525" s="61"/>
      <c r="D525" s="62"/>
      <c r="E525" s="63"/>
      <c r="F525" s="51" t="str">
        <f t="shared" si="133"/>
        <v/>
      </c>
      <c r="G525" s="32"/>
      <c r="H525" s="35"/>
      <c r="I525" s="16"/>
      <c r="J525" s="15" t="str">
        <f t="shared" si="129"/>
        <v/>
      </c>
      <c r="K525" s="17" t="str">
        <f t="shared" si="134"/>
        <v/>
      </c>
      <c r="L525" s="17" t="str">
        <f t="shared" si="135"/>
        <v/>
      </c>
      <c r="M525" s="17" t="str">
        <f t="shared" si="136"/>
        <v/>
      </c>
      <c r="N525" s="19" t="str">
        <f t="shared" si="130"/>
        <v/>
      </c>
      <c r="O525" s="18" t="str">
        <f t="shared" si="131"/>
        <v/>
      </c>
      <c r="P525" s="18" t="str">
        <f t="shared" si="132"/>
        <v/>
      </c>
      <c r="Q525" s="18" t="str">
        <f t="shared" si="137"/>
        <v/>
      </c>
      <c r="R525" s="18" t="str">
        <f t="shared" si="138"/>
        <v/>
      </c>
      <c r="S525" s="18" t="str">
        <f t="shared" si="139"/>
        <v/>
      </c>
      <c r="T525" s="18" t="str">
        <f t="shared" si="140"/>
        <v/>
      </c>
      <c r="U525" s="40"/>
      <c r="V525" s="40"/>
      <c r="W525" s="38">
        <f t="shared" si="141"/>
        <v>0</v>
      </c>
      <c r="X525" s="50">
        <f t="shared" si="142"/>
        <v>0</v>
      </c>
      <c r="Y525" s="64" t="str">
        <f t="shared" si="143"/>
        <v/>
      </c>
      <c r="Z525" s="42" t="str">
        <f t="shared" si="144"/>
        <v/>
      </c>
      <c r="AA525" s="42" t="str">
        <f t="shared" si="145"/>
        <v/>
      </c>
    </row>
    <row r="526" spans="1:27" s="7" customFormat="1" ht="14.25" customHeight="1" x14ac:dyDescent="0.3">
      <c r="A526" s="89">
        <v>505</v>
      </c>
      <c r="B526" s="60"/>
      <c r="C526" s="61"/>
      <c r="D526" s="62"/>
      <c r="E526" s="63"/>
      <c r="F526" s="51" t="str">
        <f t="shared" si="133"/>
        <v/>
      </c>
      <c r="G526" s="32"/>
      <c r="H526" s="35"/>
      <c r="I526" s="16"/>
      <c r="J526" s="15" t="str">
        <f t="shared" si="129"/>
        <v/>
      </c>
      <c r="K526" s="17" t="str">
        <f t="shared" si="134"/>
        <v/>
      </c>
      <c r="L526" s="17" t="str">
        <f t="shared" si="135"/>
        <v/>
      </c>
      <c r="M526" s="17" t="str">
        <f t="shared" si="136"/>
        <v/>
      </c>
      <c r="N526" s="19" t="str">
        <f t="shared" si="130"/>
        <v/>
      </c>
      <c r="O526" s="18" t="str">
        <f t="shared" si="131"/>
        <v/>
      </c>
      <c r="P526" s="18" t="str">
        <f t="shared" si="132"/>
        <v/>
      </c>
      <c r="Q526" s="18" t="str">
        <f t="shared" si="137"/>
        <v/>
      </c>
      <c r="R526" s="18" t="str">
        <f t="shared" si="138"/>
        <v/>
      </c>
      <c r="S526" s="18" t="str">
        <f t="shared" si="139"/>
        <v/>
      </c>
      <c r="T526" s="18" t="str">
        <f t="shared" si="140"/>
        <v/>
      </c>
      <c r="U526" s="40"/>
      <c r="V526" s="40"/>
      <c r="W526" s="38">
        <f t="shared" si="141"/>
        <v>0</v>
      </c>
      <c r="X526" s="50">
        <f t="shared" si="142"/>
        <v>0</v>
      </c>
      <c r="Y526" s="64" t="str">
        <f t="shared" si="143"/>
        <v/>
      </c>
      <c r="Z526" s="42" t="str">
        <f t="shared" si="144"/>
        <v/>
      </c>
      <c r="AA526" s="42" t="str">
        <f t="shared" si="145"/>
        <v/>
      </c>
    </row>
    <row r="527" spans="1:27" s="7" customFormat="1" ht="14.25" customHeight="1" x14ac:dyDescent="0.3">
      <c r="A527" s="89">
        <v>506</v>
      </c>
      <c r="B527" s="60"/>
      <c r="C527" s="61"/>
      <c r="D527" s="62"/>
      <c r="E527" s="63"/>
      <c r="F527" s="51" t="str">
        <f t="shared" si="133"/>
        <v/>
      </c>
      <c r="G527" s="32"/>
      <c r="H527" s="35"/>
      <c r="I527" s="16"/>
      <c r="J527" s="15" t="str">
        <f t="shared" si="129"/>
        <v/>
      </c>
      <c r="K527" s="17" t="str">
        <f t="shared" si="134"/>
        <v/>
      </c>
      <c r="L527" s="17" t="str">
        <f t="shared" si="135"/>
        <v/>
      </c>
      <c r="M527" s="17" t="str">
        <f t="shared" si="136"/>
        <v/>
      </c>
      <c r="N527" s="19" t="str">
        <f t="shared" si="130"/>
        <v/>
      </c>
      <c r="O527" s="18" t="str">
        <f t="shared" si="131"/>
        <v/>
      </c>
      <c r="P527" s="18" t="str">
        <f t="shared" si="132"/>
        <v/>
      </c>
      <c r="Q527" s="18" t="str">
        <f t="shared" si="137"/>
        <v/>
      </c>
      <c r="R527" s="18" t="str">
        <f t="shared" si="138"/>
        <v/>
      </c>
      <c r="S527" s="18" t="str">
        <f t="shared" si="139"/>
        <v/>
      </c>
      <c r="T527" s="18" t="str">
        <f t="shared" si="140"/>
        <v/>
      </c>
      <c r="U527" s="40"/>
      <c r="V527" s="40"/>
      <c r="W527" s="38">
        <f t="shared" si="141"/>
        <v>0</v>
      </c>
      <c r="X527" s="50">
        <f t="shared" si="142"/>
        <v>0</v>
      </c>
      <c r="Y527" s="64" t="str">
        <f t="shared" si="143"/>
        <v/>
      </c>
      <c r="Z527" s="42" t="str">
        <f t="shared" si="144"/>
        <v/>
      </c>
      <c r="AA527" s="42" t="str">
        <f t="shared" si="145"/>
        <v/>
      </c>
    </row>
    <row r="528" spans="1:27" s="7" customFormat="1" ht="14.25" customHeight="1" x14ac:dyDescent="0.3">
      <c r="A528" s="89">
        <v>507</v>
      </c>
      <c r="B528" s="60"/>
      <c r="C528" s="61"/>
      <c r="D528" s="62"/>
      <c r="E528" s="63"/>
      <c r="F528" s="51" t="str">
        <f t="shared" si="133"/>
        <v/>
      </c>
      <c r="G528" s="32"/>
      <c r="H528" s="35"/>
      <c r="I528" s="16"/>
      <c r="J528" s="15" t="str">
        <f t="shared" si="129"/>
        <v/>
      </c>
      <c r="K528" s="17" t="str">
        <f t="shared" si="134"/>
        <v/>
      </c>
      <c r="L528" s="17" t="str">
        <f t="shared" si="135"/>
        <v/>
      </c>
      <c r="M528" s="17" t="str">
        <f t="shared" si="136"/>
        <v/>
      </c>
      <c r="N528" s="19" t="str">
        <f t="shared" si="130"/>
        <v/>
      </c>
      <c r="O528" s="18" t="str">
        <f t="shared" si="131"/>
        <v/>
      </c>
      <c r="P528" s="18" t="str">
        <f t="shared" si="132"/>
        <v/>
      </c>
      <c r="Q528" s="18" t="str">
        <f t="shared" si="137"/>
        <v/>
      </c>
      <c r="R528" s="18" t="str">
        <f t="shared" si="138"/>
        <v/>
      </c>
      <c r="S528" s="18" t="str">
        <f t="shared" si="139"/>
        <v/>
      </c>
      <c r="T528" s="18" t="str">
        <f t="shared" si="140"/>
        <v/>
      </c>
      <c r="U528" s="40"/>
      <c r="V528" s="40"/>
      <c r="W528" s="38">
        <f t="shared" si="141"/>
        <v>0</v>
      </c>
      <c r="X528" s="50">
        <f t="shared" si="142"/>
        <v>0</v>
      </c>
      <c r="Y528" s="64" t="str">
        <f t="shared" si="143"/>
        <v/>
      </c>
      <c r="Z528" s="42" t="str">
        <f t="shared" si="144"/>
        <v/>
      </c>
      <c r="AA528" s="42" t="str">
        <f t="shared" si="145"/>
        <v/>
      </c>
    </row>
    <row r="529" spans="1:27" s="7" customFormat="1" ht="14.25" customHeight="1" x14ac:dyDescent="0.3">
      <c r="A529" s="89">
        <v>508</v>
      </c>
      <c r="B529" s="60"/>
      <c r="C529" s="61"/>
      <c r="D529" s="62"/>
      <c r="E529" s="63"/>
      <c r="F529" s="51" t="str">
        <f t="shared" si="133"/>
        <v/>
      </c>
      <c r="G529" s="32"/>
      <c r="H529" s="35"/>
      <c r="I529" s="16"/>
      <c r="J529" s="15" t="str">
        <f t="shared" si="129"/>
        <v/>
      </c>
      <c r="K529" s="17" t="str">
        <f t="shared" si="134"/>
        <v/>
      </c>
      <c r="L529" s="17" t="str">
        <f t="shared" si="135"/>
        <v/>
      </c>
      <c r="M529" s="17" t="str">
        <f t="shared" si="136"/>
        <v/>
      </c>
      <c r="N529" s="19" t="str">
        <f t="shared" si="130"/>
        <v/>
      </c>
      <c r="O529" s="18" t="str">
        <f t="shared" si="131"/>
        <v/>
      </c>
      <c r="P529" s="18" t="str">
        <f t="shared" si="132"/>
        <v/>
      </c>
      <c r="Q529" s="18" t="str">
        <f t="shared" si="137"/>
        <v/>
      </c>
      <c r="R529" s="18" t="str">
        <f t="shared" si="138"/>
        <v/>
      </c>
      <c r="S529" s="18" t="str">
        <f t="shared" si="139"/>
        <v/>
      </c>
      <c r="T529" s="18" t="str">
        <f t="shared" si="140"/>
        <v/>
      </c>
      <c r="U529" s="40"/>
      <c r="V529" s="40"/>
      <c r="W529" s="38">
        <f t="shared" si="141"/>
        <v>0</v>
      </c>
      <c r="X529" s="50">
        <f t="shared" si="142"/>
        <v>0</v>
      </c>
      <c r="Y529" s="64" t="str">
        <f t="shared" si="143"/>
        <v/>
      </c>
      <c r="Z529" s="42" t="str">
        <f t="shared" si="144"/>
        <v/>
      </c>
      <c r="AA529" s="42" t="str">
        <f t="shared" si="145"/>
        <v/>
      </c>
    </row>
    <row r="530" spans="1:27" s="7" customFormat="1" ht="14.25" customHeight="1" x14ac:dyDescent="0.3">
      <c r="A530" s="89">
        <v>509</v>
      </c>
      <c r="B530" s="60"/>
      <c r="C530" s="61"/>
      <c r="D530" s="62"/>
      <c r="E530" s="63"/>
      <c r="F530" s="51" t="str">
        <f t="shared" si="133"/>
        <v/>
      </c>
      <c r="G530" s="32"/>
      <c r="H530" s="35"/>
      <c r="I530" s="16"/>
      <c r="J530" s="15" t="str">
        <f t="shared" si="129"/>
        <v/>
      </c>
      <c r="K530" s="17" t="str">
        <f t="shared" si="134"/>
        <v/>
      </c>
      <c r="L530" s="17" t="str">
        <f t="shared" si="135"/>
        <v/>
      </c>
      <c r="M530" s="17" t="str">
        <f t="shared" si="136"/>
        <v/>
      </c>
      <c r="N530" s="19" t="str">
        <f t="shared" si="130"/>
        <v/>
      </c>
      <c r="O530" s="18" t="str">
        <f t="shared" si="131"/>
        <v/>
      </c>
      <c r="P530" s="18" t="str">
        <f t="shared" si="132"/>
        <v/>
      </c>
      <c r="Q530" s="18" t="str">
        <f t="shared" si="137"/>
        <v/>
      </c>
      <c r="R530" s="18" t="str">
        <f t="shared" si="138"/>
        <v/>
      </c>
      <c r="S530" s="18" t="str">
        <f t="shared" si="139"/>
        <v/>
      </c>
      <c r="T530" s="18" t="str">
        <f t="shared" si="140"/>
        <v/>
      </c>
      <c r="U530" s="40"/>
      <c r="V530" s="40"/>
      <c r="W530" s="38">
        <f t="shared" si="141"/>
        <v>0</v>
      </c>
      <c r="X530" s="50">
        <f t="shared" si="142"/>
        <v>0</v>
      </c>
      <c r="Y530" s="64" t="str">
        <f t="shared" si="143"/>
        <v/>
      </c>
      <c r="Z530" s="42" t="str">
        <f t="shared" si="144"/>
        <v/>
      </c>
      <c r="AA530" s="42" t="str">
        <f t="shared" si="145"/>
        <v/>
      </c>
    </row>
    <row r="531" spans="1:27" s="7" customFormat="1" ht="14.25" customHeight="1" x14ac:dyDescent="0.3">
      <c r="A531" s="89">
        <v>510</v>
      </c>
      <c r="B531" s="60"/>
      <c r="C531" s="61"/>
      <c r="D531" s="62"/>
      <c r="E531" s="63"/>
      <c r="F531" s="51" t="str">
        <f t="shared" si="133"/>
        <v/>
      </c>
      <c r="G531" s="32"/>
      <c r="H531" s="35"/>
      <c r="I531" s="16"/>
      <c r="J531" s="15" t="str">
        <f t="shared" si="129"/>
        <v/>
      </c>
      <c r="K531" s="17" t="str">
        <f t="shared" si="134"/>
        <v/>
      </c>
      <c r="L531" s="17" t="str">
        <f t="shared" si="135"/>
        <v/>
      </c>
      <c r="M531" s="17" t="str">
        <f t="shared" si="136"/>
        <v/>
      </c>
      <c r="N531" s="19" t="str">
        <f t="shared" si="130"/>
        <v/>
      </c>
      <c r="O531" s="18" t="str">
        <f t="shared" si="131"/>
        <v/>
      </c>
      <c r="P531" s="18" t="str">
        <f t="shared" si="132"/>
        <v/>
      </c>
      <c r="Q531" s="18" t="str">
        <f t="shared" si="137"/>
        <v/>
      </c>
      <c r="R531" s="18" t="str">
        <f t="shared" si="138"/>
        <v/>
      </c>
      <c r="S531" s="18" t="str">
        <f t="shared" si="139"/>
        <v/>
      </c>
      <c r="T531" s="18" t="str">
        <f t="shared" si="140"/>
        <v/>
      </c>
      <c r="U531" s="40"/>
      <c r="V531" s="40"/>
      <c r="W531" s="38">
        <f t="shared" si="141"/>
        <v>0</v>
      </c>
      <c r="X531" s="50">
        <f t="shared" si="142"/>
        <v>0</v>
      </c>
      <c r="Y531" s="64" t="str">
        <f t="shared" si="143"/>
        <v/>
      </c>
      <c r="Z531" s="42" t="str">
        <f t="shared" si="144"/>
        <v/>
      </c>
      <c r="AA531" s="42" t="str">
        <f t="shared" si="145"/>
        <v/>
      </c>
    </row>
    <row r="532" spans="1:27" s="7" customFormat="1" ht="14.25" customHeight="1" x14ac:dyDescent="0.3">
      <c r="A532" s="89">
        <v>511</v>
      </c>
      <c r="B532" s="60"/>
      <c r="C532" s="61"/>
      <c r="D532" s="62"/>
      <c r="E532" s="63"/>
      <c r="F532" s="51" t="str">
        <f t="shared" si="133"/>
        <v/>
      </c>
      <c r="G532" s="32"/>
      <c r="H532" s="35"/>
      <c r="I532" s="16"/>
      <c r="J532" s="15" t="str">
        <f t="shared" si="129"/>
        <v/>
      </c>
      <c r="K532" s="17" t="str">
        <f t="shared" si="134"/>
        <v/>
      </c>
      <c r="L532" s="17" t="str">
        <f t="shared" si="135"/>
        <v/>
      </c>
      <c r="M532" s="17" t="str">
        <f t="shared" si="136"/>
        <v/>
      </c>
      <c r="N532" s="19" t="str">
        <f t="shared" si="130"/>
        <v/>
      </c>
      <c r="O532" s="18" t="str">
        <f t="shared" si="131"/>
        <v/>
      </c>
      <c r="P532" s="18" t="str">
        <f t="shared" si="132"/>
        <v/>
      </c>
      <c r="Q532" s="18" t="str">
        <f t="shared" si="137"/>
        <v/>
      </c>
      <c r="R532" s="18" t="str">
        <f t="shared" si="138"/>
        <v/>
      </c>
      <c r="S532" s="18" t="str">
        <f t="shared" si="139"/>
        <v/>
      </c>
      <c r="T532" s="18" t="str">
        <f t="shared" si="140"/>
        <v/>
      </c>
      <c r="U532" s="40"/>
      <c r="V532" s="40"/>
      <c r="W532" s="38">
        <f t="shared" si="141"/>
        <v>0</v>
      </c>
      <c r="X532" s="50">
        <f t="shared" si="142"/>
        <v>0</v>
      </c>
      <c r="Y532" s="64" t="str">
        <f t="shared" si="143"/>
        <v/>
      </c>
      <c r="Z532" s="42" t="str">
        <f t="shared" si="144"/>
        <v/>
      </c>
      <c r="AA532" s="42" t="str">
        <f t="shared" si="145"/>
        <v/>
      </c>
    </row>
    <row r="533" spans="1:27" s="7" customFormat="1" ht="14.25" customHeight="1" x14ac:dyDescent="0.3">
      <c r="A533" s="89">
        <v>512</v>
      </c>
      <c r="B533" s="60"/>
      <c r="C533" s="61"/>
      <c r="D533" s="62"/>
      <c r="E533" s="63"/>
      <c r="F533" s="51" t="str">
        <f t="shared" si="133"/>
        <v/>
      </c>
      <c r="G533" s="32"/>
      <c r="H533" s="35"/>
      <c r="I533" s="16"/>
      <c r="J533" s="15" t="str">
        <f t="shared" si="129"/>
        <v/>
      </c>
      <c r="K533" s="17" t="str">
        <f t="shared" si="134"/>
        <v/>
      </c>
      <c r="L533" s="17" t="str">
        <f t="shared" si="135"/>
        <v/>
      </c>
      <c r="M533" s="17" t="str">
        <f t="shared" si="136"/>
        <v/>
      </c>
      <c r="N533" s="19" t="str">
        <f t="shared" si="130"/>
        <v/>
      </c>
      <c r="O533" s="18" t="str">
        <f t="shared" si="131"/>
        <v/>
      </c>
      <c r="P533" s="18" t="str">
        <f t="shared" si="132"/>
        <v/>
      </c>
      <c r="Q533" s="18" t="str">
        <f t="shared" si="137"/>
        <v/>
      </c>
      <c r="R533" s="18" t="str">
        <f t="shared" si="138"/>
        <v/>
      </c>
      <c r="S533" s="18" t="str">
        <f t="shared" si="139"/>
        <v/>
      </c>
      <c r="T533" s="18" t="str">
        <f t="shared" si="140"/>
        <v/>
      </c>
      <c r="U533" s="40"/>
      <c r="V533" s="40"/>
      <c r="W533" s="38">
        <f t="shared" si="141"/>
        <v>0</v>
      </c>
      <c r="X533" s="50">
        <f t="shared" si="142"/>
        <v>0</v>
      </c>
      <c r="Y533" s="64" t="str">
        <f t="shared" si="143"/>
        <v/>
      </c>
      <c r="Z533" s="42" t="str">
        <f t="shared" si="144"/>
        <v/>
      </c>
      <c r="AA533" s="42" t="str">
        <f t="shared" si="145"/>
        <v/>
      </c>
    </row>
    <row r="534" spans="1:27" s="7" customFormat="1" ht="14.25" customHeight="1" x14ac:dyDescent="0.3">
      <c r="A534" s="89">
        <v>513</v>
      </c>
      <c r="B534" s="60"/>
      <c r="C534" s="61"/>
      <c r="D534" s="62"/>
      <c r="E534" s="63"/>
      <c r="F534" s="51" t="str">
        <f t="shared" si="133"/>
        <v/>
      </c>
      <c r="G534" s="32"/>
      <c r="H534" s="35"/>
      <c r="I534" s="16"/>
      <c r="J534" s="15" t="str">
        <f t="shared" ref="J534:J597" si="146">_xlfn.XLOOKUP($F534,$G$5:$I$5,$G$6:$I$6,"",0)</f>
        <v/>
      </c>
      <c r="K534" s="17" t="str">
        <f t="shared" si="134"/>
        <v/>
      </c>
      <c r="L534" s="17" t="str">
        <f t="shared" si="135"/>
        <v/>
      </c>
      <c r="M534" s="17" t="str">
        <f t="shared" si="136"/>
        <v/>
      </c>
      <c r="N534" s="19" t="str">
        <f t="shared" ref="N534:N597" si="147">IFERROR((IF($C$9&lt;0,0,H534/$H$20)),"")</f>
        <v/>
      </c>
      <c r="O534" s="18" t="str">
        <f t="shared" ref="O534:O597" si="148">IFERROR(($N534*$C$9/(1+$I534)),"")</f>
        <v/>
      </c>
      <c r="P534" s="18" t="str">
        <f t="shared" ref="P534:P597" si="149">IFERROR(($N534*$C$9/(1+$I534)*$I534),"")</f>
        <v/>
      </c>
      <c r="Q534" s="18" t="str">
        <f t="shared" si="137"/>
        <v/>
      </c>
      <c r="R534" s="18" t="str">
        <f t="shared" si="138"/>
        <v/>
      </c>
      <c r="S534" s="18" t="str">
        <f t="shared" si="139"/>
        <v/>
      </c>
      <c r="T534" s="18" t="str">
        <f t="shared" si="140"/>
        <v/>
      </c>
      <c r="U534" s="40"/>
      <c r="V534" s="40"/>
      <c r="W534" s="38">
        <f t="shared" si="141"/>
        <v>0</v>
      </c>
      <c r="X534" s="50">
        <f t="shared" si="142"/>
        <v>0</v>
      </c>
      <c r="Y534" s="64" t="str">
        <f t="shared" si="143"/>
        <v/>
      </c>
      <c r="Z534" s="42" t="str">
        <f t="shared" si="144"/>
        <v/>
      </c>
      <c r="AA534" s="42" t="str">
        <f t="shared" si="145"/>
        <v/>
      </c>
    </row>
    <row r="535" spans="1:27" s="7" customFormat="1" ht="14.25" customHeight="1" x14ac:dyDescent="0.3">
      <c r="A535" s="89">
        <v>514</v>
      </c>
      <c r="B535" s="60"/>
      <c r="C535" s="61"/>
      <c r="D535" s="62"/>
      <c r="E535" s="63"/>
      <c r="F535" s="51" t="str">
        <f t="shared" ref="F535:F598" si="150">IF($B535="","",IF($D535="","",IF(Z535&lt;4,"0-3",IF(Z535&lt;10,"4-9","10+"))))</f>
        <v/>
      </c>
      <c r="G535" s="32"/>
      <c r="H535" s="35"/>
      <c r="I535" s="16"/>
      <c r="J535" s="15" t="str">
        <f t="shared" si="146"/>
        <v/>
      </c>
      <c r="K535" s="17" t="str">
        <f t="shared" ref="K535:K598" si="151">IFERROR(J535*H535,"")</f>
        <v/>
      </c>
      <c r="L535" s="17" t="str">
        <f t="shared" ref="L535:L598" si="152">IFERROR(K535*I535,"")</f>
        <v/>
      </c>
      <c r="M535" s="17" t="str">
        <f t="shared" ref="M535:M598" si="153">IFERROR(K535+L535,"")</f>
        <v/>
      </c>
      <c r="N535" s="19" t="str">
        <f t="shared" si="147"/>
        <v/>
      </c>
      <c r="O535" s="18" t="str">
        <f t="shared" si="148"/>
        <v/>
      </c>
      <c r="P535" s="18" t="str">
        <f t="shared" si="149"/>
        <v/>
      </c>
      <c r="Q535" s="18" t="str">
        <f t="shared" ref="Q535:Q598" si="154">IFERROR(O535+P535,"")</f>
        <v/>
      </c>
      <c r="R535" s="18" t="str">
        <f t="shared" ref="R535:R598" si="155">IFERROR(K535+O535,"")</f>
        <v/>
      </c>
      <c r="S535" s="18" t="str">
        <f t="shared" ref="S535:S598" si="156">IFERROR(L535+P535,"")</f>
        <v/>
      </c>
      <c r="T535" s="18" t="str">
        <f t="shared" ref="T535:T598" si="157">IFERROR(R535+S535,"")</f>
        <v/>
      </c>
      <c r="U535" s="40"/>
      <c r="V535" s="40"/>
      <c r="W535" s="38">
        <f t="shared" ref="W535:W598" si="158">U535+V535</f>
        <v>0</v>
      </c>
      <c r="X535" s="50">
        <f t="shared" ref="X535:X598" si="159">IF(U535="",0,V535/U535)</f>
        <v>0</v>
      </c>
      <c r="Y535" s="64" t="str">
        <f t="shared" ref="Y535:Y598" si="160">IF($B535="","",IF($E535="","2025/12/31",$E535))</f>
        <v/>
      </c>
      <c r="Z535" s="42" t="str">
        <f t="shared" ref="Z535:Z598" si="161">IF($B535="","",IF($D535="","",DATEDIF(D535,Y535,"Y")))</f>
        <v/>
      </c>
      <c r="AA535" s="42" t="str">
        <f t="shared" ref="AA535:AA598" si="162">IF(B535="","",IF(D535="","",IF(OR(D535&gt;DATE(2025,10,31),E535&lt;&gt;0),"Optional","Mandatory")))</f>
        <v/>
      </c>
    </row>
    <row r="536" spans="1:27" s="7" customFormat="1" ht="14.25" customHeight="1" x14ac:dyDescent="0.3">
      <c r="A536" s="89">
        <v>515</v>
      </c>
      <c r="B536" s="60"/>
      <c r="C536" s="61"/>
      <c r="D536" s="62"/>
      <c r="E536" s="63"/>
      <c r="F536" s="51" t="str">
        <f t="shared" si="150"/>
        <v/>
      </c>
      <c r="G536" s="32"/>
      <c r="H536" s="35"/>
      <c r="I536" s="16"/>
      <c r="J536" s="15" t="str">
        <f t="shared" si="146"/>
        <v/>
      </c>
      <c r="K536" s="17" t="str">
        <f t="shared" si="151"/>
        <v/>
      </c>
      <c r="L536" s="17" t="str">
        <f t="shared" si="152"/>
        <v/>
      </c>
      <c r="M536" s="17" t="str">
        <f t="shared" si="153"/>
        <v/>
      </c>
      <c r="N536" s="19" t="str">
        <f t="shared" si="147"/>
        <v/>
      </c>
      <c r="O536" s="18" t="str">
        <f t="shared" si="148"/>
        <v/>
      </c>
      <c r="P536" s="18" t="str">
        <f t="shared" si="149"/>
        <v/>
      </c>
      <c r="Q536" s="18" t="str">
        <f t="shared" si="154"/>
        <v/>
      </c>
      <c r="R536" s="18" t="str">
        <f t="shared" si="155"/>
        <v/>
      </c>
      <c r="S536" s="18" t="str">
        <f t="shared" si="156"/>
        <v/>
      </c>
      <c r="T536" s="18" t="str">
        <f t="shared" si="157"/>
        <v/>
      </c>
      <c r="U536" s="40"/>
      <c r="V536" s="40"/>
      <c r="W536" s="38">
        <f t="shared" si="158"/>
        <v>0</v>
      </c>
      <c r="X536" s="50">
        <f t="shared" si="159"/>
        <v>0</v>
      </c>
      <c r="Y536" s="64" t="str">
        <f t="shared" si="160"/>
        <v/>
      </c>
      <c r="Z536" s="42" t="str">
        <f t="shared" si="161"/>
        <v/>
      </c>
      <c r="AA536" s="42" t="str">
        <f t="shared" si="162"/>
        <v/>
      </c>
    </row>
    <row r="537" spans="1:27" s="7" customFormat="1" ht="14.25" customHeight="1" x14ac:dyDescent="0.3">
      <c r="A537" s="89">
        <v>516</v>
      </c>
      <c r="B537" s="60"/>
      <c r="C537" s="61"/>
      <c r="D537" s="62"/>
      <c r="E537" s="63"/>
      <c r="F537" s="51" t="str">
        <f t="shared" si="150"/>
        <v/>
      </c>
      <c r="G537" s="32"/>
      <c r="H537" s="35"/>
      <c r="I537" s="16"/>
      <c r="J537" s="15" t="str">
        <f t="shared" si="146"/>
        <v/>
      </c>
      <c r="K537" s="17" t="str">
        <f t="shared" si="151"/>
        <v/>
      </c>
      <c r="L537" s="17" t="str">
        <f t="shared" si="152"/>
        <v/>
      </c>
      <c r="M537" s="17" t="str">
        <f t="shared" si="153"/>
        <v/>
      </c>
      <c r="N537" s="19" t="str">
        <f t="shared" si="147"/>
        <v/>
      </c>
      <c r="O537" s="18" t="str">
        <f t="shared" si="148"/>
        <v/>
      </c>
      <c r="P537" s="18" t="str">
        <f t="shared" si="149"/>
        <v/>
      </c>
      <c r="Q537" s="18" t="str">
        <f t="shared" si="154"/>
        <v/>
      </c>
      <c r="R537" s="18" t="str">
        <f t="shared" si="155"/>
        <v/>
      </c>
      <c r="S537" s="18" t="str">
        <f t="shared" si="156"/>
        <v/>
      </c>
      <c r="T537" s="18" t="str">
        <f t="shared" si="157"/>
        <v/>
      </c>
      <c r="U537" s="40"/>
      <c r="V537" s="40"/>
      <c r="W537" s="38">
        <f t="shared" si="158"/>
        <v>0</v>
      </c>
      <c r="X537" s="50">
        <f t="shared" si="159"/>
        <v>0</v>
      </c>
      <c r="Y537" s="64" t="str">
        <f t="shared" si="160"/>
        <v/>
      </c>
      <c r="Z537" s="42" t="str">
        <f t="shared" si="161"/>
        <v/>
      </c>
      <c r="AA537" s="42" t="str">
        <f t="shared" si="162"/>
        <v/>
      </c>
    </row>
    <row r="538" spans="1:27" s="7" customFormat="1" ht="14.25" customHeight="1" x14ac:dyDescent="0.3">
      <c r="A538" s="89">
        <v>517</v>
      </c>
      <c r="B538" s="60"/>
      <c r="C538" s="61"/>
      <c r="D538" s="62"/>
      <c r="E538" s="63"/>
      <c r="F538" s="51" t="str">
        <f t="shared" si="150"/>
        <v/>
      </c>
      <c r="G538" s="32"/>
      <c r="H538" s="35"/>
      <c r="I538" s="16"/>
      <c r="J538" s="15" t="str">
        <f t="shared" si="146"/>
        <v/>
      </c>
      <c r="K538" s="17" t="str">
        <f t="shared" si="151"/>
        <v/>
      </c>
      <c r="L538" s="17" t="str">
        <f t="shared" si="152"/>
        <v/>
      </c>
      <c r="M538" s="17" t="str">
        <f t="shared" si="153"/>
        <v/>
      </c>
      <c r="N538" s="19" t="str">
        <f t="shared" si="147"/>
        <v/>
      </c>
      <c r="O538" s="18" t="str">
        <f t="shared" si="148"/>
        <v/>
      </c>
      <c r="P538" s="18" t="str">
        <f t="shared" si="149"/>
        <v/>
      </c>
      <c r="Q538" s="18" t="str">
        <f t="shared" si="154"/>
        <v/>
      </c>
      <c r="R538" s="18" t="str">
        <f t="shared" si="155"/>
        <v/>
      </c>
      <c r="S538" s="18" t="str">
        <f t="shared" si="156"/>
        <v/>
      </c>
      <c r="T538" s="18" t="str">
        <f t="shared" si="157"/>
        <v/>
      </c>
      <c r="U538" s="40"/>
      <c r="V538" s="40"/>
      <c r="W538" s="38">
        <f t="shared" si="158"/>
        <v>0</v>
      </c>
      <c r="X538" s="50">
        <f t="shared" si="159"/>
        <v>0</v>
      </c>
      <c r="Y538" s="64" t="str">
        <f t="shared" si="160"/>
        <v/>
      </c>
      <c r="Z538" s="42" t="str">
        <f t="shared" si="161"/>
        <v/>
      </c>
      <c r="AA538" s="42" t="str">
        <f t="shared" si="162"/>
        <v/>
      </c>
    </row>
    <row r="539" spans="1:27" s="7" customFormat="1" ht="14.25" customHeight="1" x14ac:dyDescent="0.3">
      <c r="A539" s="89">
        <v>518</v>
      </c>
      <c r="B539" s="60"/>
      <c r="C539" s="61"/>
      <c r="D539" s="62"/>
      <c r="E539" s="63"/>
      <c r="F539" s="51" t="str">
        <f t="shared" si="150"/>
        <v/>
      </c>
      <c r="G539" s="32"/>
      <c r="H539" s="35"/>
      <c r="I539" s="16"/>
      <c r="J539" s="15" t="str">
        <f t="shared" si="146"/>
        <v/>
      </c>
      <c r="K539" s="17" t="str">
        <f t="shared" si="151"/>
        <v/>
      </c>
      <c r="L539" s="17" t="str">
        <f t="shared" si="152"/>
        <v/>
      </c>
      <c r="M539" s="17" t="str">
        <f t="shared" si="153"/>
        <v/>
      </c>
      <c r="N539" s="19" t="str">
        <f t="shared" si="147"/>
        <v/>
      </c>
      <c r="O539" s="18" t="str">
        <f t="shared" si="148"/>
        <v/>
      </c>
      <c r="P539" s="18" t="str">
        <f t="shared" si="149"/>
        <v/>
      </c>
      <c r="Q539" s="18" t="str">
        <f t="shared" si="154"/>
        <v/>
      </c>
      <c r="R539" s="18" t="str">
        <f t="shared" si="155"/>
        <v/>
      </c>
      <c r="S539" s="18" t="str">
        <f t="shared" si="156"/>
        <v/>
      </c>
      <c r="T539" s="18" t="str">
        <f t="shared" si="157"/>
        <v/>
      </c>
      <c r="U539" s="40"/>
      <c r="V539" s="40"/>
      <c r="W539" s="38">
        <f t="shared" si="158"/>
        <v>0</v>
      </c>
      <c r="X539" s="50">
        <f t="shared" si="159"/>
        <v>0</v>
      </c>
      <c r="Y539" s="64" t="str">
        <f t="shared" si="160"/>
        <v/>
      </c>
      <c r="Z539" s="42" t="str">
        <f t="shared" si="161"/>
        <v/>
      </c>
      <c r="AA539" s="42" t="str">
        <f t="shared" si="162"/>
        <v/>
      </c>
    </row>
    <row r="540" spans="1:27" s="7" customFormat="1" ht="14.25" customHeight="1" x14ac:dyDescent="0.3">
      <c r="A540" s="89">
        <v>519</v>
      </c>
      <c r="B540" s="60"/>
      <c r="C540" s="61"/>
      <c r="D540" s="62"/>
      <c r="E540" s="63"/>
      <c r="F540" s="51" t="str">
        <f t="shared" si="150"/>
        <v/>
      </c>
      <c r="G540" s="32"/>
      <c r="H540" s="35"/>
      <c r="I540" s="16"/>
      <c r="J540" s="15" t="str">
        <f t="shared" si="146"/>
        <v/>
      </c>
      <c r="K540" s="17" t="str">
        <f t="shared" si="151"/>
        <v/>
      </c>
      <c r="L540" s="17" t="str">
        <f t="shared" si="152"/>
        <v/>
      </c>
      <c r="M540" s="17" t="str">
        <f t="shared" si="153"/>
        <v/>
      </c>
      <c r="N540" s="19" t="str">
        <f t="shared" si="147"/>
        <v/>
      </c>
      <c r="O540" s="18" t="str">
        <f t="shared" si="148"/>
        <v/>
      </c>
      <c r="P540" s="18" t="str">
        <f t="shared" si="149"/>
        <v/>
      </c>
      <c r="Q540" s="18" t="str">
        <f t="shared" si="154"/>
        <v/>
      </c>
      <c r="R540" s="18" t="str">
        <f t="shared" si="155"/>
        <v/>
      </c>
      <c r="S540" s="18" t="str">
        <f t="shared" si="156"/>
        <v/>
      </c>
      <c r="T540" s="18" t="str">
        <f t="shared" si="157"/>
        <v/>
      </c>
      <c r="U540" s="40"/>
      <c r="V540" s="40"/>
      <c r="W540" s="38">
        <f t="shared" si="158"/>
        <v>0</v>
      </c>
      <c r="X540" s="50">
        <f t="shared" si="159"/>
        <v>0</v>
      </c>
      <c r="Y540" s="64" t="str">
        <f t="shared" si="160"/>
        <v/>
      </c>
      <c r="Z540" s="42" t="str">
        <f t="shared" si="161"/>
        <v/>
      </c>
      <c r="AA540" s="42" t="str">
        <f t="shared" si="162"/>
        <v/>
      </c>
    </row>
    <row r="541" spans="1:27" s="7" customFormat="1" ht="14.25" customHeight="1" x14ac:dyDescent="0.3">
      <c r="A541" s="89">
        <v>520</v>
      </c>
      <c r="B541" s="60"/>
      <c r="C541" s="61"/>
      <c r="D541" s="62"/>
      <c r="E541" s="63"/>
      <c r="F541" s="51" t="str">
        <f t="shared" si="150"/>
        <v/>
      </c>
      <c r="G541" s="32"/>
      <c r="H541" s="35"/>
      <c r="I541" s="16"/>
      <c r="J541" s="15" t="str">
        <f t="shared" si="146"/>
        <v/>
      </c>
      <c r="K541" s="17" t="str">
        <f t="shared" si="151"/>
        <v/>
      </c>
      <c r="L541" s="17" t="str">
        <f t="shared" si="152"/>
        <v/>
      </c>
      <c r="M541" s="17" t="str">
        <f t="shared" si="153"/>
        <v/>
      </c>
      <c r="N541" s="19" t="str">
        <f t="shared" si="147"/>
        <v/>
      </c>
      <c r="O541" s="18" t="str">
        <f t="shared" si="148"/>
        <v/>
      </c>
      <c r="P541" s="18" t="str">
        <f t="shared" si="149"/>
        <v/>
      </c>
      <c r="Q541" s="18" t="str">
        <f t="shared" si="154"/>
        <v/>
      </c>
      <c r="R541" s="18" t="str">
        <f t="shared" si="155"/>
        <v/>
      </c>
      <c r="S541" s="18" t="str">
        <f t="shared" si="156"/>
        <v/>
      </c>
      <c r="T541" s="18" t="str">
        <f t="shared" si="157"/>
        <v/>
      </c>
      <c r="U541" s="40"/>
      <c r="V541" s="40"/>
      <c r="W541" s="38">
        <f t="shared" si="158"/>
        <v>0</v>
      </c>
      <c r="X541" s="50">
        <f t="shared" si="159"/>
        <v>0</v>
      </c>
      <c r="Y541" s="64" t="str">
        <f t="shared" si="160"/>
        <v/>
      </c>
      <c r="Z541" s="42" t="str">
        <f t="shared" si="161"/>
        <v/>
      </c>
      <c r="AA541" s="42" t="str">
        <f t="shared" si="162"/>
        <v/>
      </c>
    </row>
    <row r="542" spans="1:27" s="7" customFormat="1" ht="14.25" customHeight="1" x14ac:dyDescent="0.3">
      <c r="A542" s="89">
        <v>521</v>
      </c>
      <c r="B542" s="60"/>
      <c r="C542" s="61"/>
      <c r="D542" s="62"/>
      <c r="E542" s="63"/>
      <c r="F542" s="51" t="str">
        <f t="shared" si="150"/>
        <v/>
      </c>
      <c r="G542" s="32"/>
      <c r="H542" s="35"/>
      <c r="I542" s="16"/>
      <c r="J542" s="15" t="str">
        <f t="shared" si="146"/>
        <v/>
      </c>
      <c r="K542" s="17" t="str">
        <f t="shared" si="151"/>
        <v/>
      </c>
      <c r="L542" s="17" t="str">
        <f t="shared" si="152"/>
        <v/>
      </c>
      <c r="M542" s="17" t="str">
        <f t="shared" si="153"/>
        <v/>
      </c>
      <c r="N542" s="19" t="str">
        <f t="shared" si="147"/>
        <v/>
      </c>
      <c r="O542" s="18" t="str">
        <f t="shared" si="148"/>
        <v/>
      </c>
      <c r="P542" s="18" t="str">
        <f t="shared" si="149"/>
        <v/>
      </c>
      <c r="Q542" s="18" t="str">
        <f t="shared" si="154"/>
        <v/>
      </c>
      <c r="R542" s="18" t="str">
        <f t="shared" si="155"/>
        <v/>
      </c>
      <c r="S542" s="18" t="str">
        <f t="shared" si="156"/>
        <v/>
      </c>
      <c r="T542" s="18" t="str">
        <f t="shared" si="157"/>
        <v/>
      </c>
      <c r="U542" s="40"/>
      <c r="V542" s="40"/>
      <c r="W542" s="38">
        <f t="shared" si="158"/>
        <v>0</v>
      </c>
      <c r="X542" s="50">
        <f t="shared" si="159"/>
        <v>0</v>
      </c>
      <c r="Y542" s="64" t="str">
        <f t="shared" si="160"/>
        <v/>
      </c>
      <c r="Z542" s="42" t="str">
        <f t="shared" si="161"/>
        <v/>
      </c>
      <c r="AA542" s="42" t="str">
        <f t="shared" si="162"/>
        <v/>
      </c>
    </row>
    <row r="543" spans="1:27" s="7" customFormat="1" ht="14.25" customHeight="1" x14ac:dyDescent="0.3">
      <c r="A543" s="89">
        <v>522</v>
      </c>
      <c r="B543" s="60"/>
      <c r="C543" s="61"/>
      <c r="D543" s="62"/>
      <c r="E543" s="63"/>
      <c r="F543" s="51" t="str">
        <f t="shared" si="150"/>
        <v/>
      </c>
      <c r="G543" s="32"/>
      <c r="H543" s="35"/>
      <c r="I543" s="16"/>
      <c r="J543" s="15" t="str">
        <f t="shared" si="146"/>
        <v/>
      </c>
      <c r="K543" s="17" t="str">
        <f t="shared" si="151"/>
        <v/>
      </c>
      <c r="L543" s="17" t="str">
        <f t="shared" si="152"/>
        <v/>
      </c>
      <c r="M543" s="17" t="str">
        <f t="shared" si="153"/>
        <v/>
      </c>
      <c r="N543" s="19" t="str">
        <f t="shared" si="147"/>
        <v/>
      </c>
      <c r="O543" s="18" t="str">
        <f t="shared" si="148"/>
        <v/>
      </c>
      <c r="P543" s="18" t="str">
        <f t="shared" si="149"/>
        <v/>
      </c>
      <c r="Q543" s="18" t="str">
        <f t="shared" si="154"/>
        <v/>
      </c>
      <c r="R543" s="18" t="str">
        <f t="shared" si="155"/>
        <v/>
      </c>
      <c r="S543" s="18" t="str">
        <f t="shared" si="156"/>
        <v/>
      </c>
      <c r="T543" s="18" t="str">
        <f t="shared" si="157"/>
        <v/>
      </c>
      <c r="U543" s="40"/>
      <c r="V543" s="40"/>
      <c r="W543" s="38">
        <f t="shared" si="158"/>
        <v>0</v>
      </c>
      <c r="X543" s="50">
        <f t="shared" si="159"/>
        <v>0</v>
      </c>
      <c r="Y543" s="64" t="str">
        <f t="shared" si="160"/>
        <v/>
      </c>
      <c r="Z543" s="42" t="str">
        <f t="shared" si="161"/>
        <v/>
      </c>
      <c r="AA543" s="42" t="str">
        <f t="shared" si="162"/>
        <v/>
      </c>
    </row>
    <row r="544" spans="1:27" s="7" customFormat="1" ht="14.25" customHeight="1" x14ac:dyDescent="0.3">
      <c r="A544" s="89">
        <v>523</v>
      </c>
      <c r="B544" s="60"/>
      <c r="C544" s="61"/>
      <c r="D544" s="62"/>
      <c r="E544" s="63"/>
      <c r="F544" s="51" t="str">
        <f t="shared" si="150"/>
        <v/>
      </c>
      <c r="G544" s="32"/>
      <c r="H544" s="35"/>
      <c r="I544" s="16"/>
      <c r="J544" s="15" t="str">
        <f t="shared" si="146"/>
        <v/>
      </c>
      <c r="K544" s="17" t="str">
        <f t="shared" si="151"/>
        <v/>
      </c>
      <c r="L544" s="17" t="str">
        <f t="shared" si="152"/>
        <v/>
      </c>
      <c r="M544" s="17" t="str">
        <f t="shared" si="153"/>
        <v/>
      </c>
      <c r="N544" s="19" t="str">
        <f t="shared" si="147"/>
        <v/>
      </c>
      <c r="O544" s="18" t="str">
        <f t="shared" si="148"/>
        <v/>
      </c>
      <c r="P544" s="18" t="str">
        <f t="shared" si="149"/>
        <v/>
      </c>
      <c r="Q544" s="18" t="str">
        <f t="shared" si="154"/>
        <v/>
      </c>
      <c r="R544" s="18" t="str">
        <f t="shared" si="155"/>
        <v/>
      </c>
      <c r="S544" s="18" t="str">
        <f t="shared" si="156"/>
        <v/>
      </c>
      <c r="T544" s="18" t="str">
        <f t="shared" si="157"/>
        <v/>
      </c>
      <c r="U544" s="40"/>
      <c r="V544" s="40"/>
      <c r="W544" s="38">
        <f t="shared" si="158"/>
        <v>0</v>
      </c>
      <c r="X544" s="50">
        <f t="shared" si="159"/>
        <v>0</v>
      </c>
      <c r="Y544" s="64" t="str">
        <f t="shared" si="160"/>
        <v/>
      </c>
      <c r="Z544" s="42" t="str">
        <f t="shared" si="161"/>
        <v/>
      </c>
      <c r="AA544" s="42" t="str">
        <f t="shared" si="162"/>
        <v/>
      </c>
    </row>
    <row r="545" spans="1:27" s="7" customFormat="1" ht="14.25" customHeight="1" x14ac:dyDescent="0.3">
      <c r="A545" s="89">
        <v>524</v>
      </c>
      <c r="B545" s="60"/>
      <c r="C545" s="61"/>
      <c r="D545" s="62"/>
      <c r="E545" s="63"/>
      <c r="F545" s="51" t="str">
        <f t="shared" si="150"/>
        <v/>
      </c>
      <c r="G545" s="32"/>
      <c r="H545" s="35"/>
      <c r="I545" s="16"/>
      <c r="J545" s="15" t="str">
        <f t="shared" si="146"/>
        <v/>
      </c>
      <c r="K545" s="17" t="str">
        <f t="shared" si="151"/>
        <v/>
      </c>
      <c r="L545" s="17" t="str">
        <f t="shared" si="152"/>
        <v/>
      </c>
      <c r="M545" s="17" t="str">
        <f t="shared" si="153"/>
        <v/>
      </c>
      <c r="N545" s="19" t="str">
        <f t="shared" si="147"/>
        <v/>
      </c>
      <c r="O545" s="18" t="str">
        <f t="shared" si="148"/>
        <v/>
      </c>
      <c r="P545" s="18" t="str">
        <f t="shared" si="149"/>
        <v/>
      </c>
      <c r="Q545" s="18" t="str">
        <f t="shared" si="154"/>
        <v/>
      </c>
      <c r="R545" s="18" t="str">
        <f t="shared" si="155"/>
        <v/>
      </c>
      <c r="S545" s="18" t="str">
        <f t="shared" si="156"/>
        <v/>
      </c>
      <c r="T545" s="18" t="str">
        <f t="shared" si="157"/>
        <v/>
      </c>
      <c r="U545" s="40"/>
      <c r="V545" s="40"/>
      <c r="W545" s="38">
        <f t="shared" si="158"/>
        <v>0</v>
      </c>
      <c r="X545" s="50">
        <f t="shared" si="159"/>
        <v>0</v>
      </c>
      <c r="Y545" s="64" t="str">
        <f t="shared" si="160"/>
        <v/>
      </c>
      <c r="Z545" s="42" t="str">
        <f t="shared" si="161"/>
        <v/>
      </c>
      <c r="AA545" s="42" t="str">
        <f t="shared" si="162"/>
        <v/>
      </c>
    </row>
    <row r="546" spans="1:27" s="7" customFormat="1" ht="14.25" customHeight="1" x14ac:dyDescent="0.3">
      <c r="A546" s="89">
        <v>525</v>
      </c>
      <c r="B546" s="60"/>
      <c r="C546" s="61"/>
      <c r="D546" s="62"/>
      <c r="E546" s="63"/>
      <c r="F546" s="51" t="str">
        <f t="shared" si="150"/>
        <v/>
      </c>
      <c r="G546" s="32"/>
      <c r="H546" s="35"/>
      <c r="I546" s="16"/>
      <c r="J546" s="15" t="str">
        <f t="shared" si="146"/>
        <v/>
      </c>
      <c r="K546" s="17" t="str">
        <f t="shared" si="151"/>
        <v/>
      </c>
      <c r="L546" s="17" t="str">
        <f t="shared" si="152"/>
        <v/>
      </c>
      <c r="M546" s="17" t="str">
        <f t="shared" si="153"/>
        <v/>
      </c>
      <c r="N546" s="19" t="str">
        <f t="shared" si="147"/>
        <v/>
      </c>
      <c r="O546" s="18" t="str">
        <f t="shared" si="148"/>
        <v/>
      </c>
      <c r="P546" s="18" t="str">
        <f t="shared" si="149"/>
        <v/>
      </c>
      <c r="Q546" s="18" t="str">
        <f t="shared" si="154"/>
        <v/>
      </c>
      <c r="R546" s="18" t="str">
        <f t="shared" si="155"/>
        <v/>
      </c>
      <c r="S546" s="18" t="str">
        <f t="shared" si="156"/>
        <v/>
      </c>
      <c r="T546" s="18" t="str">
        <f t="shared" si="157"/>
        <v/>
      </c>
      <c r="U546" s="40"/>
      <c r="V546" s="40"/>
      <c r="W546" s="38">
        <f t="shared" si="158"/>
        <v>0</v>
      </c>
      <c r="X546" s="50">
        <f t="shared" si="159"/>
        <v>0</v>
      </c>
      <c r="Y546" s="64" t="str">
        <f t="shared" si="160"/>
        <v/>
      </c>
      <c r="Z546" s="42" t="str">
        <f t="shared" si="161"/>
        <v/>
      </c>
      <c r="AA546" s="42" t="str">
        <f t="shared" si="162"/>
        <v/>
      </c>
    </row>
    <row r="547" spans="1:27" s="7" customFormat="1" ht="14.25" customHeight="1" x14ac:dyDescent="0.3">
      <c r="A547" s="89">
        <v>526</v>
      </c>
      <c r="B547" s="60"/>
      <c r="C547" s="61"/>
      <c r="D547" s="62"/>
      <c r="E547" s="63"/>
      <c r="F547" s="51" t="str">
        <f t="shared" si="150"/>
        <v/>
      </c>
      <c r="G547" s="32"/>
      <c r="H547" s="35"/>
      <c r="I547" s="16"/>
      <c r="J547" s="15" t="str">
        <f t="shared" si="146"/>
        <v/>
      </c>
      <c r="K547" s="17" t="str">
        <f t="shared" si="151"/>
        <v/>
      </c>
      <c r="L547" s="17" t="str">
        <f t="shared" si="152"/>
        <v/>
      </c>
      <c r="M547" s="17" t="str">
        <f t="shared" si="153"/>
        <v/>
      </c>
      <c r="N547" s="19" t="str">
        <f t="shared" si="147"/>
        <v/>
      </c>
      <c r="O547" s="18" t="str">
        <f t="shared" si="148"/>
        <v/>
      </c>
      <c r="P547" s="18" t="str">
        <f t="shared" si="149"/>
        <v/>
      </c>
      <c r="Q547" s="18" t="str">
        <f t="shared" si="154"/>
        <v/>
      </c>
      <c r="R547" s="18" t="str">
        <f t="shared" si="155"/>
        <v/>
      </c>
      <c r="S547" s="18" t="str">
        <f t="shared" si="156"/>
        <v/>
      </c>
      <c r="T547" s="18" t="str">
        <f t="shared" si="157"/>
        <v/>
      </c>
      <c r="U547" s="40"/>
      <c r="V547" s="40"/>
      <c r="W547" s="38">
        <f t="shared" si="158"/>
        <v>0</v>
      </c>
      <c r="X547" s="50">
        <f t="shared" si="159"/>
        <v>0</v>
      </c>
      <c r="Y547" s="64" t="str">
        <f t="shared" si="160"/>
        <v/>
      </c>
      <c r="Z547" s="42" t="str">
        <f t="shared" si="161"/>
        <v/>
      </c>
      <c r="AA547" s="42" t="str">
        <f t="shared" si="162"/>
        <v/>
      </c>
    </row>
    <row r="548" spans="1:27" s="7" customFormat="1" ht="14.25" customHeight="1" x14ac:dyDescent="0.3">
      <c r="A548" s="89">
        <v>527</v>
      </c>
      <c r="B548" s="60"/>
      <c r="C548" s="61"/>
      <c r="D548" s="62"/>
      <c r="E548" s="63"/>
      <c r="F548" s="51" t="str">
        <f t="shared" si="150"/>
        <v/>
      </c>
      <c r="G548" s="32"/>
      <c r="H548" s="35"/>
      <c r="I548" s="16"/>
      <c r="J548" s="15" t="str">
        <f t="shared" si="146"/>
        <v/>
      </c>
      <c r="K548" s="17" t="str">
        <f t="shared" si="151"/>
        <v/>
      </c>
      <c r="L548" s="17" t="str">
        <f t="shared" si="152"/>
        <v/>
      </c>
      <c r="M548" s="17" t="str">
        <f t="shared" si="153"/>
        <v/>
      </c>
      <c r="N548" s="19" t="str">
        <f t="shared" si="147"/>
        <v/>
      </c>
      <c r="O548" s="18" t="str">
        <f t="shared" si="148"/>
        <v/>
      </c>
      <c r="P548" s="18" t="str">
        <f t="shared" si="149"/>
        <v/>
      </c>
      <c r="Q548" s="18" t="str">
        <f t="shared" si="154"/>
        <v/>
      </c>
      <c r="R548" s="18" t="str">
        <f t="shared" si="155"/>
        <v/>
      </c>
      <c r="S548" s="18" t="str">
        <f t="shared" si="156"/>
        <v/>
      </c>
      <c r="T548" s="18" t="str">
        <f t="shared" si="157"/>
        <v/>
      </c>
      <c r="U548" s="40"/>
      <c r="V548" s="40"/>
      <c r="W548" s="38">
        <f t="shared" si="158"/>
        <v>0</v>
      </c>
      <c r="X548" s="50">
        <f t="shared" si="159"/>
        <v>0</v>
      </c>
      <c r="Y548" s="64" t="str">
        <f t="shared" si="160"/>
        <v/>
      </c>
      <c r="Z548" s="42" t="str">
        <f t="shared" si="161"/>
        <v/>
      </c>
      <c r="AA548" s="42" t="str">
        <f t="shared" si="162"/>
        <v/>
      </c>
    </row>
    <row r="549" spans="1:27" s="7" customFormat="1" ht="14.25" customHeight="1" x14ac:dyDescent="0.3">
      <c r="A549" s="89">
        <v>528</v>
      </c>
      <c r="B549" s="60"/>
      <c r="C549" s="61"/>
      <c r="D549" s="62"/>
      <c r="E549" s="63"/>
      <c r="F549" s="51" t="str">
        <f t="shared" si="150"/>
        <v/>
      </c>
      <c r="G549" s="32"/>
      <c r="H549" s="35"/>
      <c r="I549" s="16"/>
      <c r="J549" s="15" t="str">
        <f t="shared" si="146"/>
        <v/>
      </c>
      <c r="K549" s="17" t="str">
        <f t="shared" si="151"/>
        <v/>
      </c>
      <c r="L549" s="17" t="str">
        <f t="shared" si="152"/>
        <v/>
      </c>
      <c r="M549" s="17" t="str">
        <f t="shared" si="153"/>
        <v/>
      </c>
      <c r="N549" s="19" t="str">
        <f t="shared" si="147"/>
        <v/>
      </c>
      <c r="O549" s="18" t="str">
        <f t="shared" si="148"/>
        <v/>
      </c>
      <c r="P549" s="18" t="str">
        <f t="shared" si="149"/>
        <v/>
      </c>
      <c r="Q549" s="18" t="str">
        <f t="shared" si="154"/>
        <v/>
      </c>
      <c r="R549" s="18" t="str">
        <f t="shared" si="155"/>
        <v/>
      </c>
      <c r="S549" s="18" t="str">
        <f t="shared" si="156"/>
        <v/>
      </c>
      <c r="T549" s="18" t="str">
        <f t="shared" si="157"/>
        <v/>
      </c>
      <c r="U549" s="40"/>
      <c r="V549" s="40"/>
      <c r="W549" s="38">
        <f t="shared" si="158"/>
        <v>0</v>
      </c>
      <c r="X549" s="50">
        <f t="shared" si="159"/>
        <v>0</v>
      </c>
      <c r="Y549" s="64" t="str">
        <f t="shared" si="160"/>
        <v/>
      </c>
      <c r="Z549" s="42" t="str">
        <f t="shared" si="161"/>
        <v/>
      </c>
      <c r="AA549" s="42" t="str">
        <f t="shared" si="162"/>
        <v/>
      </c>
    </row>
    <row r="550" spans="1:27" s="7" customFormat="1" ht="14.25" customHeight="1" x14ac:dyDescent="0.3">
      <c r="A550" s="89">
        <v>529</v>
      </c>
      <c r="B550" s="60"/>
      <c r="C550" s="61"/>
      <c r="D550" s="62"/>
      <c r="E550" s="63"/>
      <c r="F550" s="51" t="str">
        <f t="shared" si="150"/>
        <v/>
      </c>
      <c r="G550" s="32"/>
      <c r="H550" s="35"/>
      <c r="I550" s="16"/>
      <c r="J550" s="15" t="str">
        <f t="shared" si="146"/>
        <v/>
      </c>
      <c r="K550" s="17" t="str">
        <f t="shared" si="151"/>
        <v/>
      </c>
      <c r="L550" s="17" t="str">
        <f t="shared" si="152"/>
        <v/>
      </c>
      <c r="M550" s="17" t="str">
        <f t="shared" si="153"/>
        <v/>
      </c>
      <c r="N550" s="19" t="str">
        <f t="shared" si="147"/>
        <v/>
      </c>
      <c r="O550" s="18" t="str">
        <f t="shared" si="148"/>
        <v/>
      </c>
      <c r="P550" s="18" t="str">
        <f t="shared" si="149"/>
        <v/>
      </c>
      <c r="Q550" s="18" t="str">
        <f t="shared" si="154"/>
        <v/>
      </c>
      <c r="R550" s="18" t="str">
        <f t="shared" si="155"/>
        <v/>
      </c>
      <c r="S550" s="18" t="str">
        <f t="shared" si="156"/>
        <v/>
      </c>
      <c r="T550" s="18" t="str">
        <f t="shared" si="157"/>
        <v/>
      </c>
      <c r="U550" s="40"/>
      <c r="V550" s="40"/>
      <c r="W550" s="38">
        <f t="shared" si="158"/>
        <v>0</v>
      </c>
      <c r="X550" s="50">
        <f t="shared" si="159"/>
        <v>0</v>
      </c>
      <c r="Y550" s="64" t="str">
        <f t="shared" si="160"/>
        <v/>
      </c>
      <c r="Z550" s="42" t="str">
        <f t="shared" si="161"/>
        <v/>
      </c>
      <c r="AA550" s="42" t="str">
        <f t="shared" si="162"/>
        <v/>
      </c>
    </row>
    <row r="551" spans="1:27" s="7" customFormat="1" ht="14.25" customHeight="1" x14ac:dyDescent="0.3">
      <c r="A551" s="89">
        <v>530</v>
      </c>
      <c r="B551" s="60"/>
      <c r="C551" s="61"/>
      <c r="D551" s="62"/>
      <c r="E551" s="63"/>
      <c r="F551" s="51" t="str">
        <f t="shared" si="150"/>
        <v/>
      </c>
      <c r="G551" s="32"/>
      <c r="H551" s="35"/>
      <c r="I551" s="16"/>
      <c r="J551" s="15" t="str">
        <f t="shared" si="146"/>
        <v/>
      </c>
      <c r="K551" s="17" t="str">
        <f t="shared" si="151"/>
        <v/>
      </c>
      <c r="L551" s="17" t="str">
        <f t="shared" si="152"/>
        <v/>
      </c>
      <c r="M551" s="17" t="str">
        <f t="shared" si="153"/>
        <v/>
      </c>
      <c r="N551" s="19" t="str">
        <f t="shared" si="147"/>
        <v/>
      </c>
      <c r="O551" s="18" t="str">
        <f t="shared" si="148"/>
        <v/>
      </c>
      <c r="P551" s="18" t="str">
        <f t="shared" si="149"/>
        <v/>
      </c>
      <c r="Q551" s="18" t="str">
        <f t="shared" si="154"/>
        <v/>
      </c>
      <c r="R551" s="18" t="str">
        <f t="shared" si="155"/>
        <v/>
      </c>
      <c r="S551" s="18" t="str">
        <f t="shared" si="156"/>
        <v/>
      </c>
      <c r="T551" s="18" t="str">
        <f t="shared" si="157"/>
        <v/>
      </c>
      <c r="U551" s="40"/>
      <c r="V551" s="40"/>
      <c r="W551" s="38">
        <f t="shared" si="158"/>
        <v>0</v>
      </c>
      <c r="X551" s="50">
        <f t="shared" si="159"/>
        <v>0</v>
      </c>
      <c r="Y551" s="64" t="str">
        <f t="shared" si="160"/>
        <v/>
      </c>
      <c r="Z551" s="42" t="str">
        <f t="shared" si="161"/>
        <v/>
      </c>
      <c r="AA551" s="42" t="str">
        <f t="shared" si="162"/>
        <v/>
      </c>
    </row>
    <row r="552" spans="1:27" s="7" customFormat="1" ht="14.25" customHeight="1" x14ac:dyDescent="0.3">
      <c r="A552" s="89">
        <v>531</v>
      </c>
      <c r="B552" s="60"/>
      <c r="C552" s="61"/>
      <c r="D552" s="62"/>
      <c r="E552" s="63"/>
      <c r="F552" s="51" t="str">
        <f t="shared" si="150"/>
        <v/>
      </c>
      <c r="G552" s="32"/>
      <c r="H552" s="35"/>
      <c r="I552" s="16"/>
      <c r="J552" s="15" t="str">
        <f t="shared" si="146"/>
        <v/>
      </c>
      <c r="K552" s="17" t="str">
        <f t="shared" si="151"/>
        <v/>
      </c>
      <c r="L552" s="17" t="str">
        <f t="shared" si="152"/>
        <v/>
      </c>
      <c r="M552" s="17" t="str">
        <f t="shared" si="153"/>
        <v/>
      </c>
      <c r="N552" s="19" t="str">
        <f t="shared" si="147"/>
        <v/>
      </c>
      <c r="O552" s="18" t="str">
        <f t="shared" si="148"/>
        <v/>
      </c>
      <c r="P552" s="18" t="str">
        <f t="shared" si="149"/>
        <v/>
      </c>
      <c r="Q552" s="18" t="str">
        <f t="shared" si="154"/>
        <v/>
      </c>
      <c r="R552" s="18" t="str">
        <f t="shared" si="155"/>
        <v/>
      </c>
      <c r="S552" s="18" t="str">
        <f t="shared" si="156"/>
        <v/>
      </c>
      <c r="T552" s="18" t="str">
        <f t="shared" si="157"/>
        <v/>
      </c>
      <c r="U552" s="40"/>
      <c r="V552" s="40"/>
      <c r="W552" s="38">
        <f t="shared" si="158"/>
        <v>0</v>
      </c>
      <c r="X552" s="50">
        <f t="shared" si="159"/>
        <v>0</v>
      </c>
      <c r="Y552" s="64" t="str">
        <f t="shared" si="160"/>
        <v/>
      </c>
      <c r="Z552" s="42" t="str">
        <f t="shared" si="161"/>
        <v/>
      </c>
      <c r="AA552" s="42" t="str">
        <f t="shared" si="162"/>
        <v/>
      </c>
    </row>
    <row r="553" spans="1:27" s="7" customFormat="1" ht="14.25" customHeight="1" x14ac:dyDescent="0.3">
      <c r="A553" s="89">
        <v>532</v>
      </c>
      <c r="B553" s="60"/>
      <c r="C553" s="61"/>
      <c r="D553" s="62"/>
      <c r="E553" s="63"/>
      <c r="F553" s="51" t="str">
        <f t="shared" si="150"/>
        <v/>
      </c>
      <c r="G553" s="32"/>
      <c r="H553" s="35"/>
      <c r="I553" s="16"/>
      <c r="J553" s="15" t="str">
        <f t="shared" si="146"/>
        <v/>
      </c>
      <c r="K553" s="17" t="str">
        <f t="shared" si="151"/>
        <v/>
      </c>
      <c r="L553" s="17" t="str">
        <f t="shared" si="152"/>
        <v/>
      </c>
      <c r="M553" s="17" t="str">
        <f t="shared" si="153"/>
        <v/>
      </c>
      <c r="N553" s="19" t="str">
        <f t="shared" si="147"/>
        <v/>
      </c>
      <c r="O553" s="18" t="str">
        <f t="shared" si="148"/>
        <v/>
      </c>
      <c r="P553" s="18" t="str">
        <f t="shared" si="149"/>
        <v/>
      </c>
      <c r="Q553" s="18" t="str">
        <f t="shared" si="154"/>
        <v/>
      </c>
      <c r="R553" s="18" t="str">
        <f t="shared" si="155"/>
        <v/>
      </c>
      <c r="S553" s="18" t="str">
        <f t="shared" si="156"/>
        <v/>
      </c>
      <c r="T553" s="18" t="str">
        <f t="shared" si="157"/>
        <v/>
      </c>
      <c r="U553" s="40"/>
      <c r="V553" s="40"/>
      <c r="W553" s="38">
        <f t="shared" si="158"/>
        <v>0</v>
      </c>
      <c r="X553" s="50">
        <f t="shared" si="159"/>
        <v>0</v>
      </c>
      <c r="Y553" s="64" t="str">
        <f t="shared" si="160"/>
        <v/>
      </c>
      <c r="Z553" s="42" t="str">
        <f t="shared" si="161"/>
        <v/>
      </c>
      <c r="AA553" s="42" t="str">
        <f t="shared" si="162"/>
        <v/>
      </c>
    </row>
    <row r="554" spans="1:27" s="7" customFormat="1" ht="14.25" customHeight="1" x14ac:dyDescent="0.3">
      <c r="A554" s="89">
        <v>533</v>
      </c>
      <c r="B554" s="60"/>
      <c r="C554" s="61"/>
      <c r="D554" s="62"/>
      <c r="E554" s="63"/>
      <c r="F554" s="51" t="str">
        <f t="shared" si="150"/>
        <v/>
      </c>
      <c r="G554" s="32"/>
      <c r="H554" s="35"/>
      <c r="I554" s="16"/>
      <c r="J554" s="15" t="str">
        <f t="shared" si="146"/>
        <v/>
      </c>
      <c r="K554" s="17" t="str">
        <f t="shared" si="151"/>
        <v/>
      </c>
      <c r="L554" s="17" t="str">
        <f t="shared" si="152"/>
        <v/>
      </c>
      <c r="M554" s="17" t="str">
        <f t="shared" si="153"/>
        <v/>
      </c>
      <c r="N554" s="19" t="str">
        <f t="shared" si="147"/>
        <v/>
      </c>
      <c r="O554" s="18" t="str">
        <f t="shared" si="148"/>
        <v/>
      </c>
      <c r="P554" s="18" t="str">
        <f t="shared" si="149"/>
        <v/>
      </c>
      <c r="Q554" s="18" t="str">
        <f t="shared" si="154"/>
        <v/>
      </c>
      <c r="R554" s="18" t="str">
        <f t="shared" si="155"/>
        <v/>
      </c>
      <c r="S554" s="18" t="str">
        <f t="shared" si="156"/>
        <v/>
      </c>
      <c r="T554" s="18" t="str">
        <f t="shared" si="157"/>
        <v/>
      </c>
      <c r="U554" s="40"/>
      <c r="V554" s="40"/>
      <c r="W554" s="38">
        <f t="shared" si="158"/>
        <v>0</v>
      </c>
      <c r="X554" s="50">
        <f t="shared" si="159"/>
        <v>0</v>
      </c>
      <c r="Y554" s="64" t="str">
        <f t="shared" si="160"/>
        <v/>
      </c>
      <c r="Z554" s="42" t="str">
        <f t="shared" si="161"/>
        <v/>
      </c>
      <c r="AA554" s="42" t="str">
        <f t="shared" si="162"/>
        <v/>
      </c>
    </row>
    <row r="555" spans="1:27" s="7" customFormat="1" ht="14.25" customHeight="1" x14ac:dyDescent="0.3">
      <c r="A555" s="89">
        <v>534</v>
      </c>
      <c r="B555" s="60"/>
      <c r="C555" s="61"/>
      <c r="D555" s="62"/>
      <c r="E555" s="63"/>
      <c r="F555" s="51" t="str">
        <f t="shared" si="150"/>
        <v/>
      </c>
      <c r="G555" s="32"/>
      <c r="H555" s="35"/>
      <c r="I555" s="16"/>
      <c r="J555" s="15" t="str">
        <f t="shared" si="146"/>
        <v/>
      </c>
      <c r="K555" s="17" t="str">
        <f t="shared" si="151"/>
        <v/>
      </c>
      <c r="L555" s="17" t="str">
        <f t="shared" si="152"/>
        <v/>
      </c>
      <c r="M555" s="17" t="str">
        <f t="shared" si="153"/>
        <v/>
      </c>
      <c r="N555" s="19" t="str">
        <f t="shared" si="147"/>
        <v/>
      </c>
      <c r="O555" s="18" t="str">
        <f t="shared" si="148"/>
        <v/>
      </c>
      <c r="P555" s="18" t="str">
        <f t="shared" si="149"/>
        <v/>
      </c>
      <c r="Q555" s="18" t="str">
        <f t="shared" si="154"/>
        <v/>
      </c>
      <c r="R555" s="18" t="str">
        <f t="shared" si="155"/>
        <v/>
      </c>
      <c r="S555" s="18" t="str">
        <f t="shared" si="156"/>
        <v/>
      </c>
      <c r="T555" s="18" t="str">
        <f t="shared" si="157"/>
        <v/>
      </c>
      <c r="U555" s="40"/>
      <c r="V555" s="40"/>
      <c r="W555" s="38">
        <f t="shared" si="158"/>
        <v>0</v>
      </c>
      <c r="X555" s="50">
        <f t="shared" si="159"/>
        <v>0</v>
      </c>
      <c r="Y555" s="64" t="str">
        <f t="shared" si="160"/>
        <v/>
      </c>
      <c r="Z555" s="42" t="str">
        <f t="shared" si="161"/>
        <v/>
      </c>
      <c r="AA555" s="42" t="str">
        <f t="shared" si="162"/>
        <v/>
      </c>
    </row>
    <row r="556" spans="1:27" s="7" customFormat="1" ht="14.25" customHeight="1" x14ac:dyDescent="0.3">
      <c r="A556" s="89">
        <v>535</v>
      </c>
      <c r="B556" s="60"/>
      <c r="C556" s="61"/>
      <c r="D556" s="62"/>
      <c r="E556" s="63"/>
      <c r="F556" s="51" t="str">
        <f t="shared" si="150"/>
        <v/>
      </c>
      <c r="G556" s="32"/>
      <c r="H556" s="35"/>
      <c r="I556" s="16"/>
      <c r="J556" s="15" t="str">
        <f t="shared" si="146"/>
        <v/>
      </c>
      <c r="K556" s="17" t="str">
        <f t="shared" si="151"/>
        <v/>
      </c>
      <c r="L556" s="17" t="str">
        <f t="shared" si="152"/>
        <v/>
      </c>
      <c r="M556" s="17" t="str">
        <f t="shared" si="153"/>
        <v/>
      </c>
      <c r="N556" s="19" t="str">
        <f t="shared" si="147"/>
        <v/>
      </c>
      <c r="O556" s="18" t="str">
        <f t="shared" si="148"/>
        <v/>
      </c>
      <c r="P556" s="18" t="str">
        <f t="shared" si="149"/>
        <v/>
      </c>
      <c r="Q556" s="18" t="str">
        <f t="shared" si="154"/>
        <v/>
      </c>
      <c r="R556" s="18" t="str">
        <f t="shared" si="155"/>
        <v/>
      </c>
      <c r="S556" s="18" t="str">
        <f t="shared" si="156"/>
        <v/>
      </c>
      <c r="T556" s="18" t="str">
        <f t="shared" si="157"/>
        <v/>
      </c>
      <c r="U556" s="40"/>
      <c r="V556" s="40"/>
      <c r="W556" s="38">
        <f t="shared" si="158"/>
        <v>0</v>
      </c>
      <c r="X556" s="50">
        <f t="shared" si="159"/>
        <v>0</v>
      </c>
      <c r="Y556" s="64" t="str">
        <f t="shared" si="160"/>
        <v/>
      </c>
      <c r="Z556" s="42" t="str">
        <f t="shared" si="161"/>
        <v/>
      </c>
      <c r="AA556" s="42" t="str">
        <f t="shared" si="162"/>
        <v/>
      </c>
    </row>
    <row r="557" spans="1:27" s="7" customFormat="1" ht="14.25" customHeight="1" x14ac:dyDescent="0.3">
      <c r="A557" s="89">
        <v>536</v>
      </c>
      <c r="B557" s="60"/>
      <c r="C557" s="61"/>
      <c r="D557" s="62"/>
      <c r="E557" s="63"/>
      <c r="F557" s="51" t="str">
        <f t="shared" si="150"/>
        <v/>
      </c>
      <c r="G557" s="32"/>
      <c r="H557" s="35"/>
      <c r="I557" s="16"/>
      <c r="J557" s="15" t="str">
        <f t="shared" si="146"/>
        <v/>
      </c>
      <c r="K557" s="17" t="str">
        <f t="shared" si="151"/>
        <v/>
      </c>
      <c r="L557" s="17" t="str">
        <f t="shared" si="152"/>
        <v/>
      </c>
      <c r="M557" s="17" t="str">
        <f t="shared" si="153"/>
        <v/>
      </c>
      <c r="N557" s="19" t="str">
        <f t="shared" si="147"/>
        <v/>
      </c>
      <c r="O557" s="18" t="str">
        <f t="shared" si="148"/>
        <v/>
      </c>
      <c r="P557" s="18" t="str">
        <f t="shared" si="149"/>
        <v/>
      </c>
      <c r="Q557" s="18" t="str">
        <f t="shared" si="154"/>
        <v/>
      </c>
      <c r="R557" s="18" t="str">
        <f t="shared" si="155"/>
        <v/>
      </c>
      <c r="S557" s="18" t="str">
        <f t="shared" si="156"/>
        <v/>
      </c>
      <c r="T557" s="18" t="str">
        <f t="shared" si="157"/>
        <v/>
      </c>
      <c r="U557" s="40"/>
      <c r="V557" s="40"/>
      <c r="W557" s="38">
        <f t="shared" si="158"/>
        <v>0</v>
      </c>
      <c r="X557" s="50">
        <f t="shared" si="159"/>
        <v>0</v>
      </c>
      <c r="Y557" s="64" t="str">
        <f t="shared" si="160"/>
        <v/>
      </c>
      <c r="Z557" s="42" t="str">
        <f t="shared" si="161"/>
        <v/>
      </c>
      <c r="AA557" s="42" t="str">
        <f t="shared" si="162"/>
        <v/>
      </c>
    </row>
    <row r="558" spans="1:27" s="7" customFormat="1" ht="14.25" customHeight="1" x14ac:dyDescent="0.3">
      <c r="A558" s="89">
        <v>537</v>
      </c>
      <c r="B558" s="60"/>
      <c r="C558" s="61"/>
      <c r="D558" s="62"/>
      <c r="E558" s="63"/>
      <c r="F558" s="51" t="str">
        <f t="shared" si="150"/>
        <v/>
      </c>
      <c r="G558" s="32"/>
      <c r="H558" s="35"/>
      <c r="I558" s="16"/>
      <c r="J558" s="15" t="str">
        <f t="shared" si="146"/>
        <v/>
      </c>
      <c r="K558" s="17" t="str">
        <f t="shared" si="151"/>
        <v/>
      </c>
      <c r="L558" s="17" t="str">
        <f t="shared" si="152"/>
        <v/>
      </c>
      <c r="M558" s="17" t="str">
        <f t="shared" si="153"/>
        <v/>
      </c>
      <c r="N558" s="19" t="str">
        <f t="shared" si="147"/>
        <v/>
      </c>
      <c r="O558" s="18" t="str">
        <f t="shared" si="148"/>
        <v/>
      </c>
      <c r="P558" s="18" t="str">
        <f t="shared" si="149"/>
        <v/>
      </c>
      <c r="Q558" s="18" t="str">
        <f t="shared" si="154"/>
        <v/>
      </c>
      <c r="R558" s="18" t="str">
        <f t="shared" si="155"/>
        <v/>
      </c>
      <c r="S558" s="18" t="str">
        <f t="shared" si="156"/>
        <v/>
      </c>
      <c r="T558" s="18" t="str">
        <f t="shared" si="157"/>
        <v/>
      </c>
      <c r="U558" s="40"/>
      <c r="V558" s="40"/>
      <c r="W558" s="38">
        <f t="shared" si="158"/>
        <v>0</v>
      </c>
      <c r="X558" s="50">
        <f t="shared" si="159"/>
        <v>0</v>
      </c>
      <c r="Y558" s="64" t="str">
        <f t="shared" si="160"/>
        <v/>
      </c>
      <c r="Z558" s="42" t="str">
        <f t="shared" si="161"/>
        <v/>
      </c>
      <c r="AA558" s="42" t="str">
        <f t="shared" si="162"/>
        <v/>
      </c>
    </row>
    <row r="559" spans="1:27" s="7" customFormat="1" ht="14.25" customHeight="1" x14ac:dyDescent="0.3">
      <c r="A559" s="89">
        <v>538</v>
      </c>
      <c r="B559" s="60"/>
      <c r="C559" s="61"/>
      <c r="D559" s="62"/>
      <c r="E559" s="63"/>
      <c r="F559" s="51" t="str">
        <f t="shared" si="150"/>
        <v/>
      </c>
      <c r="G559" s="32"/>
      <c r="H559" s="35"/>
      <c r="I559" s="16"/>
      <c r="J559" s="15" t="str">
        <f t="shared" si="146"/>
        <v/>
      </c>
      <c r="K559" s="17" t="str">
        <f t="shared" si="151"/>
        <v/>
      </c>
      <c r="L559" s="17" t="str">
        <f t="shared" si="152"/>
        <v/>
      </c>
      <c r="M559" s="17" t="str">
        <f t="shared" si="153"/>
        <v/>
      </c>
      <c r="N559" s="19" t="str">
        <f t="shared" si="147"/>
        <v/>
      </c>
      <c r="O559" s="18" t="str">
        <f t="shared" si="148"/>
        <v/>
      </c>
      <c r="P559" s="18" t="str">
        <f t="shared" si="149"/>
        <v/>
      </c>
      <c r="Q559" s="18" t="str">
        <f t="shared" si="154"/>
        <v/>
      </c>
      <c r="R559" s="18" t="str">
        <f t="shared" si="155"/>
        <v/>
      </c>
      <c r="S559" s="18" t="str">
        <f t="shared" si="156"/>
        <v/>
      </c>
      <c r="T559" s="18" t="str">
        <f t="shared" si="157"/>
        <v/>
      </c>
      <c r="U559" s="40"/>
      <c r="V559" s="40"/>
      <c r="W559" s="38">
        <f t="shared" si="158"/>
        <v>0</v>
      </c>
      <c r="X559" s="50">
        <f t="shared" si="159"/>
        <v>0</v>
      </c>
      <c r="Y559" s="64" t="str">
        <f t="shared" si="160"/>
        <v/>
      </c>
      <c r="Z559" s="42" t="str">
        <f t="shared" si="161"/>
        <v/>
      </c>
      <c r="AA559" s="42" t="str">
        <f t="shared" si="162"/>
        <v/>
      </c>
    </row>
    <row r="560" spans="1:27" s="7" customFormat="1" ht="14.25" customHeight="1" x14ac:dyDescent="0.3">
      <c r="A560" s="89">
        <v>539</v>
      </c>
      <c r="B560" s="60"/>
      <c r="C560" s="61"/>
      <c r="D560" s="62"/>
      <c r="E560" s="63"/>
      <c r="F560" s="51" t="str">
        <f t="shared" si="150"/>
        <v/>
      </c>
      <c r="G560" s="32"/>
      <c r="H560" s="35"/>
      <c r="I560" s="16"/>
      <c r="J560" s="15" t="str">
        <f t="shared" si="146"/>
        <v/>
      </c>
      <c r="K560" s="17" t="str">
        <f t="shared" si="151"/>
        <v/>
      </c>
      <c r="L560" s="17" t="str">
        <f t="shared" si="152"/>
        <v/>
      </c>
      <c r="M560" s="17" t="str">
        <f t="shared" si="153"/>
        <v/>
      </c>
      <c r="N560" s="19" t="str">
        <f t="shared" si="147"/>
        <v/>
      </c>
      <c r="O560" s="18" t="str">
        <f t="shared" si="148"/>
        <v/>
      </c>
      <c r="P560" s="18" t="str">
        <f t="shared" si="149"/>
        <v/>
      </c>
      <c r="Q560" s="18" t="str">
        <f t="shared" si="154"/>
        <v/>
      </c>
      <c r="R560" s="18" t="str">
        <f t="shared" si="155"/>
        <v/>
      </c>
      <c r="S560" s="18" t="str">
        <f t="shared" si="156"/>
        <v/>
      </c>
      <c r="T560" s="18" t="str">
        <f t="shared" si="157"/>
        <v/>
      </c>
      <c r="U560" s="40"/>
      <c r="V560" s="40"/>
      <c r="W560" s="38">
        <f t="shared" si="158"/>
        <v>0</v>
      </c>
      <c r="X560" s="50">
        <f t="shared" si="159"/>
        <v>0</v>
      </c>
      <c r="Y560" s="64" t="str">
        <f t="shared" si="160"/>
        <v/>
      </c>
      <c r="Z560" s="42" t="str">
        <f t="shared" si="161"/>
        <v/>
      </c>
      <c r="AA560" s="42" t="str">
        <f t="shared" si="162"/>
        <v/>
      </c>
    </row>
    <row r="561" spans="1:27" s="7" customFormat="1" ht="14.25" customHeight="1" x14ac:dyDescent="0.3">
      <c r="A561" s="89">
        <v>540</v>
      </c>
      <c r="B561" s="60"/>
      <c r="C561" s="61"/>
      <c r="D561" s="62"/>
      <c r="E561" s="63"/>
      <c r="F561" s="51" t="str">
        <f t="shared" si="150"/>
        <v/>
      </c>
      <c r="G561" s="32"/>
      <c r="H561" s="35"/>
      <c r="I561" s="16"/>
      <c r="J561" s="15" t="str">
        <f t="shared" si="146"/>
        <v/>
      </c>
      <c r="K561" s="17" t="str">
        <f t="shared" si="151"/>
        <v/>
      </c>
      <c r="L561" s="17" t="str">
        <f t="shared" si="152"/>
        <v/>
      </c>
      <c r="M561" s="17" t="str">
        <f t="shared" si="153"/>
        <v/>
      </c>
      <c r="N561" s="19" t="str">
        <f t="shared" si="147"/>
        <v/>
      </c>
      <c r="O561" s="18" t="str">
        <f t="shared" si="148"/>
        <v/>
      </c>
      <c r="P561" s="18" t="str">
        <f t="shared" si="149"/>
        <v/>
      </c>
      <c r="Q561" s="18" t="str">
        <f t="shared" si="154"/>
        <v/>
      </c>
      <c r="R561" s="18" t="str">
        <f t="shared" si="155"/>
        <v/>
      </c>
      <c r="S561" s="18" t="str">
        <f t="shared" si="156"/>
        <v/>
      </c>
      <c r="T561" s="18" t="str">
        <f t="shared" si="157"/>
        <v/>
      </c>
      <c r="U561" s="40"/>
      <c r="V561" s="40"/>
      <c r="W561" s="38">
        <f t="shared" si="158"/>
        <v>0</v>
      </c>
      <c r="X561" s="50">
        <f t="shared" si="159"/>
        <v>0</v>
      </c>
      <c r="Y561" s="64" t="str">
        <f t="shared" si="160"/>
        <v/>
      </c>
      <c r="Z561" s="42" t="str">
        <f t="shared" si="161"/>
        <v/>
      </c>
      <c r="AA561" s="42" t="str">
        <f t="shared" si="162"/>
        <v/>
      </c>
    </row>
    <row r="562" spans="1:27" s="7" customFormat="1" ht="14.25" customHeight="1" x14ac:dyDescent="0.3">
      <c r="A562" s="89">
        <v>541</v>
      </c>
      <c r="B562" s="60"/>
      <c r="C562" s="61"/>
      <c r="D562" s="62"/>
      <c r="E562" s="63"/>
      <c r="F562" s="51" t="str">
        <f t="shared" si="150"/>
        <v/>
      </c>
      <c r="G562" s="32"/>
      <c r="H562" s="35"/>
      <c r="I562" s="16"/>
      <c r="J562" s="15" t="str">
        <f t="shared" si="146"/>
        <v/>
      </c>
      <c r="K562" s="17" t="str">
        <f t="shared" si="151"/>
        <v/>
      </c>
      <c r="L562" s="17" t="str">
        <f t="shared" si="152"/>
        <v/>
      </c>
      <c r="M562" s="17" t="str">
        <f t="shared" si="153"/>
        <v/>
      </c>
      <c r="N562" s="19" t="str">
        <f t="shared" si="147"/>
        <v/>
      </c>
      <c r="O562" s="18" t="str">
        <f t="shared" si="148"/>
        <v/>
      </c>
      <c r="P562" s="18" t="str">
        <f t="shared" si="149"/>
        <v/>
      </c>
      <c r="Q562" s="18" t="str">
        <f t="shared" si="154"/>
        <v/>
      </c>
      <c r="R562" s="18" t="str">
        <f t="shared" si="155"/>
        <v/>
      </c>
      <c r="S562" s="18" t="str">
        <f t="shared" si="156"/>
        <v/>
      </c>
      <c r="T562" s="18" t="str">
        <f t="shared" si="157"/>
        <v/>
      </c>
      <c r="U562" s="40"/>
      <c r="V562" s="40"/>
      <c r="W562" s="38">
        <f t="shared" si="158"/>
        <v>0</v>
      </c>
      <c r="X562" s="50">
        <f t="shared" si="159"/>
        <v>0</v>
      </c>
      <c r="Y562" s="64" t="str">
        <f t="shared" si="160"/>
        <v/>
      </c>
      <c r="Z562" s="42" t="str">
        <f t="shared" si="161"/>
        <v/>
      </c>
      <c r="AA562" s="42" t="str">
        <f t="shared" si="162"/>
        <v/>
      </c>
    </row>
    <row r="563" spans="1:27" s="7" customFormat="1" ht="14.25" customHeight="1" x14ac:dyDescent="0.3">
      <c r="A563" s="89">
        <v>542</v>
      </c>
      <c r="B563" s="60"/>
      <c r="C563" s="61"/>
      <c r="D563" s="62"/>
      <c r="E563" s="63"/>
      <c r="F563" s="51" t="str">
        <f t="shared" si="150"/>
        <v/>
      </c>
      <c r="G563" s="32"/>
      <c r="H563" s="35"/>
      <c r="I563" s="16"/>
      <c r="J563" s="15" t="str">
        <f t="shared" si="146"/>
        <v/>
      </c>
      <c r="K563" s="17" t="str">
        <f t="shared" si="151"/>
        <v/>
      </c>
      <c r="L563" s="17" t="str">
        <f t="shared" si="152"/>
        <v/>
      </c>
      <c r="M563" s="17" t="str">
        <f t="shared" si="153"/>
        <v/>
      </c>
      <c r="N563" s="19" t="str">
        <f t="shared" si="147"/>
        <v/>
      </c>
      <c r="O563" s="18" t="str">
        <f t="shared" si="148"/>
        <v/>
      </c>
      <c r="P563" s="18" t="str">
        <f t="shared" si="149"/>
        <v/>
      </c>
      <c r="Q563" s="18" t="str">
        <f t="shared" si="154"/>
        <v/>
      </c>
      <c r="R563" s="18" t="str">
        <f t="shared" si="155"/>
        <v/>
      </c>
      <c r="S563" s="18" t="str">
        <f t="shared" si="156"/>
        <v/>
      </c>
      <c r="T563" s="18" t="str">
        <f t="shared" si="157"/>
        <v/>
      </c>
      <c r="U563" s="40"/>
      <c r="V563" s="40"/>
      <c r="W563" s="38">
        <f t="shared" si="158"/>
        <v>0</v>
      </c>
      <c r="X563" s="50">
        <f t="shared" si="159"/>
        <v>0</v>
      </c>
      <c r="Y563" s="64" t="str">
        <f t="shared" si="160"/>
        <v/>
      </c>
      <c r="Z563" s="42" t="str">
        <f t="shared" si="161"/>
        <v/>
      </c>
      <c r="AA563" s="42" t="str">
        <f t="shared" si="162"/>
        <v/>
      </c>
    </row>
    <row r="564" spans="1:27" s="7" customFormat="1" ht="14.25" customHeight="1" x14ac:dyDescent="0.3">
      <c r="A564" s="89">
        <v>543</v>
      </c>
      <c r="B564" s="60"/>
      <c r="C564" s="61"/>
      <c r="D564" s="62"/>
      <c r="E564" s="63"/>
      <c r="F564" s="51" t="str">
        <f t="shared" si="150"/>
        <v/>
      </c>
      <c r="G564" s="32"/>
      <c r="H564" s="35"/>
      <c r="I564" s="16"/>
      <c r="J564" s="15" t="str">
        <f t="shared" si="146"/>
        <v/>
      </c>
      <c r="K564" s="17" t="str">
        <f t="shared" si="151"/>
        <v/>
      </c>
      <c r="L564" s="17" t="str">
        <f t="shared" si="152"/>
        <v/>
      </c>
      <c r="M564" s="17" t="str">
        <f t="shared" si="153"/>
        <v/>
      </c>
      <c r="N564" s="19" t="str">
        <f t="shared" si="147"/>
        <v/>
      </c>
      <c r="O564" s="18" t="str">
        <f t="shared" si="148"/>
        <v/>
      </c>
      <c r="P564" s="18" t="str">
        <f t="shared" si="149"/>
        <v/>
      </c>
      <c r="Q564" s="18" t="str">
        <f t="shared" si="154"/>
        <v/>
      </c>
      <c r="R564" s="18" t="str">
        <f t="shared" si="155"/>
        <v/>
      </c>
      <c r="S564" s="18" t="str">
        <f t="shared" si="156"/>
        <v/>
      </c>
      <c r="T564" s="18" t="str">
        <f t="shared" si="157"/>
        <v/>
      </c>
      <c r="U564" s="40"/>
      <c r="V564" s="40"/>
      <c r="W564" s="38">
        <f t="shared" si="158"/>
        <v>0</v>
      </c>
      <c r="X564" s="50">
        <f t="shared" si="159"/>
        <v>0</v>
      </c>
      <c r="Y564" s="64" t="str">
        <f t="shared" si="160"/>
        <v/>
      </c>
      <c r="Z564" s="42" t="str">
        <f t="shared" si="161"/>
        <v/>
      </c>
      <c r="AA564" s="42" t="str">
        <f t="shared" si="162"/>
        <v/>
      </c>
    </row>
    <row r="565" spans="1:27" s="7" customFormat="1" ht="14.25" customHeight="1" x14ac:dyDescent="0.3">
      <c r="A565" s="89">
        <v>544</v>
      </c>
      <c r="B565" s="60"/>
      <c r="C565" s="61"/>
      <c r="D565" s="62"/>
      <c r="E565" s="63"/>
      <c r="F565" s="51" t="str">
        <f t="shared" si="150"/>
        <v/>
      </c>
      <c r="G565" s="32"/>
      <c r="H565" s="35"/>
      <c r="I565" s="16"/>
      <c r="J565" s="15" t="str">
        <f t="shared" si="146"/>
        <v/>
      </c>
      <c r="K565" s="17" t="str">
        <f t="shared" si="151"/>
        <v/>
      </c>
      <c r="L565" s="17" t="str">
        <f t="shared" si="152"/>
        <v/>
      </c>
      <c r="M565" s="17" t="str">
        <f t="shared" si="153"/>
        <v/>
      </c>
      <c r="N565" s="19" t="str">
        <f t="shared" si="147"/>
        <v/>
      </c>
      <c r="O565" s="18" t="str">
        <f t="shared" si="148"/>
        <v/>
      </c>
      <c r="P565" s="18" t="str">
        <f t="shared" si="149"/>
        <v/>
      </c>
      <c r="Q565" s="18" t="str">
        <f t="shared" si="154"/>
        <v/>
      </c>
      <c r="R565" s="18" t="str">
        <f t="shared" si="155"/>
        <v/>
      </c>
      <c r="S565" s="18" t="str">
        <f t="shared" si="156"/>
        <v/>
      </c>
      <c r="T565" s="18" t="str">
        <f t="shared" si="157"/>
        <v/>
      </c>
      <c r="U565" s="40"/>
      <c r="V565" s="40"/>
      <c r="W565" s="38">
        <f t="shared" si="158"/>
        <v>0</v>
      </c>
      <c r="X565" s="50">
        <f t="shared" si="159"/>
        <v>0</v>
      </c>
      <c r="Y565" s="64" t="str">
        <f t="shared" si="160"/>
        <v/>
      </c>
      <c r="Z565" s="42" t="str">
        <f t="shared" si="161"/>
        <v/>
      </c>
      <c r="AA565" s="42" t="str">
        <f t="shared" si="162"/>
        <v/>
      </c>
    </row>
    <row r="566" spans="1:27" s="7" customFormat="1" ht="14.25" customHeight="1" x14ac:dyDescent="0.3">
      <c r="A566" s="89">
        <v>545</v>
      </c>
      <c r="B566" s="60"/>
      <c r="C566" s="61"/>
      <c r="D566" s="62"/>
      <c r="E566" s="63"/>
      <c r="F566" s="51" t="str">
        <f t="shared" si="150"/>
        <v/>
      </c>
      <c r="G566" s="32"/>
      <c r="H566" s="35"/>
      <c r="I566" s="16"/>
      <c r="J566" s="15" t="str">
        <f t="shared" si="146"/>
        <v/>
      </c>
      <c r="K566" s="17" t="str">
        <f t="shared" si="151"/>
        <v/>
      </c>
      <c r="L566" s="17" t="str">
        <f t="shared" si="152"/>
        <v/>
      </c>
      <c r="M566" s="17" t="str">
        <f t="shared" si="153"/>
        <v/>
      </c>
      <c r="N566" s="19" t="str">
        <f t="shared" si="147"/>
        <v/>
      </c>
      <c r="O566" s="18" t="str">
        <f t="shared" si="148"/>
        <v/>
      </c>
      <c r="P566" s="18" t="str">
        <f t="shared" si="149"/>
        <v/>
      </c>
      <c r="Q566" s="18" t="str">
        <f t="shared" si="154"/>
        <v/>
      </c>
      <c r="R566" s="18" t="str">
        <f t="shared" si="155"/>
        <v/>
      </c>
      <c r="S566" s="18" t="str">
        <f t="shared" si="156"/>
        <v/>
      </c>
      <c r="T566" s="18" t="str">
        <f t="shared" si="157"/>
        <v/>
      </c>
      <c r="U566" s="40"/>
      <c r="V566" s="40"/>
      <c r="W566" s="38">
        <f t="shared" si="158"/>
        <v>0</v>
      </c>
      <c r="X566" s="50">
        <f t="shared" si="159"/>
        <v>0</v>
      </c>
      <c r="Y566" s="64" t="str">
        <f t="shared" si="160"/>
        <v/>
      </c>
      <c r="Z566" s="42" t="str">
        <f t="shared" si="161"/>
        <v/>
      </c>
      <c r="AA566" s="42" t="str">
        <f t="shared" si="162"/>
        <v/>
      </c>
    </row>
    <row r="567" spans="1:27" s="7" customFormat="1" ht="14.25" customHeight="1" x14ac:dyDescent="0.3">
      <c r="A567" s="89">
        <v>546</v>
      </c>
      <c r="B567" s="60"/>
      <c r="C567" s="61"/>
      <c r="D567" s="62"/>
      <c r="E567" s="63"/>
      <c r="F567" s="51" t="str">
        <f t="shared" si="150"/>
        <v/>
      </c>
      <c r="G567" s="32"/>
      <c r="H567" s="35"/>
      <c r="I567" s="16"/>
      <c r="J567" s="15" t="str">
        <f t="shared" si="146"/>
        <v/>
      </c>
      <c r="K567" s="17" t="str">
        <f t="shared" si="151"/>
        <v/>
      </c>
      <c r="L567" s="17" t="str">
        <f t="shared" si="152"/>
        <v/>
      </c>
      <c r="M567" s="17" t="str">
        <f t="shared" si="153"/>
        <v/>
      </c>
      <c r="N567" s="19" t="str">
        <f t="shared" si="147"/>
        <v/>
      </c>
      <c r="O567" s="18" t="str">
        <f t="shared" si="148"/>
        <v/>
      </c>
      <c r="P567" s="18" t="str">
        <f t="shared" si="149"/>
        <v/>
      </c>
      <c r="Q567" s="18" t="str">
        <f t="shared" si="154"/>
        <v/>
      </c>
      <c r="R567" s="18" t="str">
        <f t="shared" si="155"/>
        <v/>
      </c>
      <c r="S567" s="18" t="str">
        <f t="shared" si="156"/>
        <v/>
      </c>
      <c r="T567" s="18" t="str">
        <f t="shared" si="157"/>
        <v/>
      </c>
      <c r="U567" s="40"/>
      <c r="V567" s="40"/>
      <c r="W567" s="38">
        <f t="shared" si="158"/>
        <v>0</v>
      </c>
      <c r="X567" s="50">
        <f t="shared" si="159"/>
        <v>0</v>
      </c>
      <c r="Y567" s="64" t="str">
        <f t="shared" si="160"/>
        <v/>
      </c>
      <c r="Z567" s="42" t="str">
        <f t="shared" si="161"/>
        <v/>
      </c>
      <c r="AA567" s="42" t="str">
        <f t="shared" si="162"/>
        <v/>
      </c>
    </row>
    <row r="568" spans="1:27" s="7" customFormat="1" ht="14.25" customHeight="1" x14ac:dyDescent="0.3">
      <c r="A568" s="89">
        <v>547</v>
      </c>
      <c r="B568" s="60"/>
      <c r="C568" s="61"/>
      <c r="D568" s="62"/>
      <c r="E568" s="63"/>
      <c r="F568" s="51" t="str">
        <f t="shared" si="150"/>
        <v/>
      </c>
      <c r="G568" s="32"/>
      <c r="H568" s="35"/>
      <c r="I568" s="16"/>
      <c r="J568" s="15" t="str">
        <f t="shared" si="146"/>
        <v/>
      </c>
      <c r="K568" s="17" t="str">
        <f t="shared" si="151"/>
        <v/>
      </c>
      <c r="L568" s="17" t="str">
        <f t="shared" si="152"/>
        <v/>
      </c>
      <c r="M568" s="17" t="str">
        <f t="shared" si="153"/>
        <v/>
      </c>
      <c r="N568" s="19" t="str">
        <f t="shared" si="147"/>
        <v/>
      </c>
      <c r="O568" s="18" t="str">
        <f t="shared" si="148"/>
        <v/>
      </c>
      <c r="P568" s="18" t="str">
        <f t="shared" si="149"/>
        <v/>
      </c>
      <c r="Q568" s="18" t="str">
        <f t="shared" si="154"/>
        <v/>
      </c>
      <c r="R568" s="18" t="str">
        <f t="shared" si="155"/>
        <v/>
      </c>
      <c r="S568" s="18" t="str">
        <f t="shared" si="156"/>
        <v/>
      </c>
      <c r="T568" s="18" t="str">
        <f t="shared" si="157"/>
        <v/>
      </c>
      <c r="U568" s="40"/>
      <c r="V568" s="40"/>
      <c r="W568" s="38">
        <f t="shared" si="158"/>
        <v>0</v>
      </c>
      <c r="X568" s="50">
        <f t="shared" si="159"/>
        <v>0</v>
      </c>
      <c r="Y568" s="64" t="str">
        <f t="shared" si="160"/>
        <v/>
      </c>
      <c r="Z568" s="42" t="str">
        <f t="shared" si="161"/>
        <v/>
      </c>
      <c r="AA568" s="42" t="str">
        <f t="shared" si="162"/>
        <v/>
      </c>
    </row>
    <row r="569" spans="1:27" s="7" customFormat="1" ht="14.25" customHeight="1" x14ac:dyDescent="0.3">
      <c r="A569" s="89">
        <v>548</v>
      </c>
      <c r="B569" s="60"/>
      <c r="C569" s="61"/>
      <c r="D569" s="62"/>
      <c r="E569" s="63"/>
      <c r="F569" s="51" t="str">
        <f t="shared" si="150"/>
        <v/>
      </c>
      <c r="G569" s="32"/>
      <c r="H569" s="35"/>
      <c r="I569" s="16"/>
      <c r="J569" s="15" t="str">
        <f t="shared" si="146"/>
        <v/>
      </c>
      <c r="K569" s="17" t="str">
        <f t="shared" si="151"/>
        <v/>
      </c>
      <c r="L569" s="17" t="str">
        <f t="shared" si="152"/>
        <v/>
      </c>
      <c r="M569" s="17" t="str">
        <f t="shared" si="153"/>
        <v/>
      </c>
      <c r="N569" s="19" t="str">
        <f t="shared" si="147"/>
        <v/>
      </c>
      <c r="O569" s="18" t="str">
        <f t="shared" si="148"/>
        <v/>
      </c>
      <c r="P569" s="18" t="str">
        <f t="shared" si="149"/>
        <v/>
      </c>
      <c r="Q569" s="18" t="str">
        <f t="shared" si="154"/>
        <v/>
      </c>
      <c r="R569" s="18" t="str">
        <f t="shared" si="155"/>
        <v/>
      </c>
      <c r="S569" s="18" t="str">
        <f t="shared" si="156"/>
        <v/>
      </c>
      <c r="T569" s="18" t="str">
        <f t="shared" si="157"/>
        <v/>
      </c>
      <c r="U569" s="40"/>
      <c r="V569" s="40"/>
      <c r="W569" s="38">
        <f t="shared" si="158"/>
        <v>0</v>
      </c>
      <c r="X569" s="50">
        <f t="shared" si="159"/>
        <v>0</v>
      </c>
      <c r="Y569" s="64" t="str">
        <f t="shared" si="160"/>
        <v/>
      </c>
      <c r="Z569" s="42" t="str">
        <f t="shared" si="161"/>
        <v/>
      </c>
      <c r="AA569" s="42" t="str">
        <f t="shared" si="162"/>
        <v/>
      </c>
    </row>
    <row r="570" spans="1:27" s="7" customFormat="1" ht="14.25" customHeight="1" x14ac:dyDescent="0.3">
      <c r="A570" s="89">
        <v>549</v>
      </c>
      <c r="B570" s="60"/>
      <c r="C570" s="61"/>
      <c r="D570" s="62"/>
      <c r="E570" s="63"/>
      <c r="F570" s="51" t="str">
        <f t="shared" si="150"/>
        <v/>
      </c>
      <c r="G570" s="32"/>
      <c r="H570" s="35"/>
      <c r="I570" s="16"/>
      <c r="J570" s="15" t="str">
        <f t="shared" si="146"/>
        <v/>
      </c>
      <c r="K570" s="17" t="str">
        <f t="shared" si="151"/>
        <v/>
      </c>
      <c r="L570" s="17" t="str">
        <f t="shared" si="152"/>
        <v/>
      </c>
      <c r="M570" s="17" t="str">
        <f t="shared" si="153"/>
        <v/>
      </c>
      <c r="N570" s="19" t="str">
        <f t="shared" si="147"/>
        <v/>
      </c>
      <c r="O570" s="18" t="str">
        <f t="shared" si="148"/>
        <v/>
      </c>
      <c r="P570" s="18" t="str">
        <f t="shared" si="149"/>
        <v/>
      </c>
      <c r="Q570" s="18" t="str">
        <f t="shared" si="154"/>
        <v/>
      </c>
      <c r="R570" s="18" t="str">
        <f t="shared" si="155"/>
        <v/>
      </c>
      <c r="S570" s="18" t="str">
        <f t="shared" si="156"/>
        <v/>
      </c>
      <c r="T570" s="18" t="str">
        <f t="shared" si="157"/>
        <v/>
      </c>
      <c r="U570" s="40"/>
      <c r="V570" s="40"/>
      <c r="W570" s="38">
        <f t="shared" si="158"/>
        <v>0</v>
      </c>
      <c r="X570" s="50">
        <f t="shared" si="159"/>
        <v>0</v>
      </c>
      <c r="Y570" s="64" t="str">
        <f t="shared" si="160"/>
        <v/>
      </c>
      <c r="Z570" s="42" t="str">
        <f t="shared" si="161"/>
        <v/>
      </c>
      <c r="AA570" s="42" t="str">
        <f t="shared" si="162"/>
        <v/>
      </c>
    </row>
    <row r="571" spans="1:27" s="7" customFormat="1" ht="14.25" customHeight="1" x14ac:dyDescent="0.3">
      <c r="A571" s="89">
        <v>550</v>
      </c>
      <c r="B571" s="60"/>
      <c r="C571" s="61"/>
      <c r="D571" s="62"/>
      <c r="E571" s="63"/>
      <c r="F571" s="51" t="str">
        <f t="shared" si="150"/>
        <v/>
      </c>
      <c r="G571" s="32"/>
      <c r="H571" s="35"/>
      <c r="I571" s="16"/>
      <c r="J571" s="15" t="str">
        <f t="shared" si="146"/>
        <v/>
      </c>
      <c r="K571" s="17" t="str">
        <f t="shared" si="151"/>
        <v/>
      </c>
      <c r="L571" s="17" t="str">
        <f t="shared" si="152"/>
        <v/>
      </c>
      <c r="M571" s="17" t="str">
        <f t="shared" si="153"/>
        <v/>
      </c>
      <c r="N571" s="19" t="str">
        <f t="shared" si="147"/>
        <v/>
      </c>
      <c r="O571" s="18" t="str">
        <f t="shared" si="148"/>
        <v/>
      </c>
      <c r="P571" s="18" t="str">
        <f t="shared" si="149"/>
        <v/>
      </c>
      <c r="Q571" s="18" t="str">
        <f t="shared" si="154"/>
        <v/>
      </c>
      <c r="R571" s="18" t="str">
        <f t="shared" si="155"/>
        <v/>
      </c>
      <c r="S571" s="18" t="str">
        <f t="shared" si="156"/>
        <v/>
      </c>
      <c r="T571" s="18" t="str">
        <f t="shared" si="157"/>
        <v/>
      </c>
      <c r="U571" s="40"/>
      <c r="V571" s="40"/>
      <c r="W571" s="38">
        <f t="shared" si="158"/>
        <v>0</v>
      </c>
      <c r="X571" s="50">
        <f t="shared" si="159"/>
        <v>0</v>
      </c>
      <c r="Y571" s="64" t="str">
        <f t="shared" si="160"/>
        <v/>
      </c>
      <c r="Z571" s="42" t="str">
        <f t="shared" si="161"/>
        <v/>
      </c>
      <c r="AA571" s="42" t="str">
        <f t="shared" si="162"/>
        <v/>
      </c>
    </row>
    <row r="572" spans="1:27" s="7" customFormat="1" ht="14.25" customHeight="1" x14ac:dyDescent="0.3">
      <c r="A572" s="89">
        <v>551</v>
      </c>
      <c r="B572" s="60"/>
      <c r="C572" s="61"/>
      <c r="D572" s="62"/>
      <c r="E572" s="63"/>
      <c r="F572" s="51" t="str">
        <f t="shared" si="150"/>
        <v/>
      </c>
      <c r="G572" s="32"/>
      <c r="H572" s="35"/>
      <c r="I572" s="16"/>
      <c r="J572" s="15" t="str">
        <f t="shared" si="146"/>
        <v/>
      </c>
      <c r="K572" s="17" t="str">
        <f t="shared" si="151"/>
        <v/>
      </c>
      <c r="L572" s="17" t="str">
        <f t="shared" si="152"/>
        <v/>
      </c>
      <c r="M572" s="17" t="str">
        <f t="shared" si="153"/>
        <v/>
      </c>
      <c r="N572" s="19" t="str">
        <f t="shared" si="147"/>
        <v/>
      </c>
      <c r="O572" s="18" t="str">
        <f t="shared" si="148"/>
        <v/>
      </c>
      <c r="P572" s="18" t="str">
        <f t="shared" si="149"/>
        <v/>
      </c>
      <c r="Q572" s="18" t="str">
        <f t="shared" si="154"/>
        <v/>
      </c>
      <c r="R572" s="18" t="str">
        <f t="shared" si="155"/>
        <v/>
      </c>
      <c r="S572" s="18" t="str">
        <f t="shared" si="156"/>
        <v/>
      </c>
      <c r="T572" s="18" t="str">
        <f t="shared" si="157"/>
        <v/>
      </c>
      <c r="U572" s="40"/>
      <c r="V572" s="40"/>
      <c r="W572" s="38">
        <f t="shared" si="158"/>
        <v>0</v>
      </c>
      <c r="X572" s="50">
        <f t="shared" si="159"/>
        <v>0</v>
      </c>
      <c r="Y572" s="64" t="str">
        <f t="shared" si="160"/>
        <v/>
      </c>
      <c r="Z572" s="42" t="str">
        <f t="shared" si="161"/>
        <v/>
      </c>
      <c r="AA572" s="42" t="str">
        <f t="shared" si="162"/>
        <v/>
      </c>
    </row>
    <row r="573" spans="1:27" s="7" customFormat="1" ht="14.25" customHeight="1" x14ac:dyDescent="0.3">
      <c r="A573" s="89">
        <v>552</v>
      </c>
      <c r="B573" s="60"/>
      <c r="C573" s="61"/>
      <c r="D573" s="62"/>
      <c r="E573" s="63"/>
      <c r="F573" s="51" t="str">
        <f t="shared" si="150"/>
        <v/>
      </c>
      <c r="G573" s="32"/>
      <c r="H573" s="35"/>
      <c r="I573" s="16"/>
      <c r="J573" s="15" t="str">
        <f t="shared" si="146"/>
        <v/>
      </c>
      <c r="K573" s="17" t="str">
        <f t="shared" si="151"/>
        <v/>
      </c>
      <c r="L573" s="17" t="str">
        <f t="shared" si="152"/>
        <v/>
      </c>
      <c r="M573" s="17" t="str">
        <f t="shared" si="153"/>
        <v/>
      </c>
      <c r="N573" s="19" t="str">
        <f t="shared" si="147"/>
        <v/>
      </c>
      <c r="O573" s="18" t="str">
        <f t="shared" si="148"/>
        <v/>
      </c>
      <c r="P573" s="18" t="str">
        <f t="shared" si="149"/>
        <v/>
      </c>
      <c r="Q573" s="18" t="str">
        <f t="shared" si="154"/>
        <v/>
      </c>
      <c r="R573" s="18" t="str">
        <f t="shared" si="155"/>
        <v/>
      </c>
      <c r="S573" s="18" t="str">
        <f t="shared" si="156"/>
        <v/>
      </c>
      <c r="T573" s="18" t="str">
        <f t="shared" si="157"/>
        <v/>
      </c>
      <c r="U573" s="40"/>
      <c r="V573" s="40"/>
      <c r="W573" s="38">
        <f t="shared" si="158"/>
        <v>0</v>
      </c>
      <c r="X573" s="50">
        <f t="shared" si="159"/>
        <v>0</v>
      </c>
      <c r="Y573" s="64" t="str">
        <f t="shared" si="160"/>
        <v/>
      </c>
      <c r="Z573" s="42" t="str">
        <f t="shared" si="161"/>
        <v/>
      </c>
      <c r="AA573" s="42" t="str">
        <f t="shared" si="162"/>
        <v/>
      </c>
    </row>
    <row r="574" spans="1:27" s="7" customFormat="1" ht="14.25" customHeight="1" x14ac:dyDescent="0.3">
      <c r="A574" s="89">
        <v>553</v>
      </c>
      <c r="B574" s="60"/>
      <c r="C574" s="61"/>
      <c r="D574" s="62"/>
      <c r="E574" s="63"/>
      <c r="F574" s="51" t="str">
        <f t="shared" si="150"/>
        <v/>
      </c>
      <c r="G574" s="32"/>
      <c r="H574" s="35"/>
      <c r="I574" s="16"/>
      <c r="J574" s="15" t="str">
        <f t="shared" si="146"/>
        <v/>
      </c>
      <c r="K574" s="17" t="str">
        <f t="shared" si="151"/>
        <v/>
      </c>
      <c r="L574" s="17" t="str">
        <f t="shared" si="152"/>
        <v/>
      </c>
      <c r="M574" s="17" t="str">
        <f t="shared" si="153"/>
        <v/>
      </c>
      <c r="N574" s="19" t="str">
        <f t="shared" si="147"/>
        <v/>
      </c>
      <c r="O574" s="18" t="str">
        <f t="shared" si="148"/>
        <v/>
      </c>
      <c r="P574" s="18" t="str">
        <f t="shared" si="149"/>
        <v/>
      </c>
      <c r="Q574" s="18" t="str">
        <f t="shared" si="154"/>
        <v/>
      </c>
      <c r="R574" s="18" t="str">
        <f t="shared" si="155"/>
        <v/>
      </c>
      <c r="S574" s="18" t="str">
        <f t="shared" si="156"/>
        <v/>
      </c>
      <c r="T574" s="18" t="str">
        <f t="shared" si="157"/>
        <v/>
      </c>
      <c r="U574" s="40"/>
      <c r="V574" s="40"/>
      <c r="W574" s="38">
        <f t="shared" si="158"/>
        <v>0</v>
      </c>
      <c r="X574" s="50">
        <f t="shared" si="159"/>
        <v>0</v>
      </c>
      <c r="Y574" s="64" t="str">
        <f t="shared" si="160"/>
        <v/>
      </c>
      <c r="Z574" s="42" t="str">
        <f t="shared" si="161"/>
        <v/>
      </c>
      <c r="AA574" s="42" t="str">
        <f t="shared" si="162"/>
        <v/>
      </c>
    </row>
    <row r="575" spans="1:27" s="7" customFormat="1" ht="14.25" customHeight="1" x14ac:dyDescent="0.3">
      <c r="A575" s="89">
        <v>554</v>
      </c>
      <c r="B575" s="60"/>
      <c r="C575" s="61"/>
      <c r="D575" s="62"/>
      <c r="E575" s="63"/>
      <c r="F575" s="51" t="str">
        <f t="shared" si="150"/>
        <v/>
      </c>
      <c r="G575" s="32"/>
      <c r="H575" s="35"/>
      <c r="I575" s="16"/>
      <c r="J575" s="15" t="str">
        <f t="shared" si="146"/>
        <v/>
      </c>
      <c r="K575" s="17" t="str">
        <f t="shared" si="151"/>
        <v/>
      </c>
      <c r="L575" s="17" t="str">
        <f t="shared" si="152"/>
        <v/>
      </c>
      <c r="M575" s="17" t="str">
        <f t="shared" si="153"/>
        <v/>
      </c>
      <c r="N575" s="19" t="str">
        <f t="shared" si="147"/>
        <v/>
      </c>
      <c r="O575" s="18" t="str">
        <f t="shared" si="148"/>
        <v/>
      </c>
      <c r="P575" s="18" t="str">
        <f t="shared" si="149"/>
        <v/>
      </c>
      <c r="Q575" s="18" t="str">
        <f t="shared" si="154"/>
        <v/>
      </c>
      <c r="R575" s="18" t="str">
        <f t="shared" si="155"/>
        <v/>
      </c>
      <c r="S575" s="18" t="str">
        <f t="shared" si="156"/>
        <v/>
      </c>
      <c r="T575" s="18" t="str">
        <f t="shared" si="157"/>
        <v/>
      </c>
      <c r="U575" s="40"/>
      <c r="V575" s="40"/>
      <c r="W575" s="38">
        <f t="shared" si="158"/>
        <v>0</v>
      </c>
      <c r="X575" s="50">
        <f t="shared" si="159"/>
        <v>0</v>
      </c>
      <c r="Y575" s="64" t="str">
        <f t="shared" si="160"/>
        <v/>
      </c>
      <c r="Z575" s="42" t="str">
        <f t="shared" si="161"/>
        <v/>
      </c>
      <c r="AA575" s="42" t="str">
        <f t="shared" si="162"/>
        <v/>
      </c>
    </row>
    <row r="576" spans="1:27" s="7" customFormat="1" ht="14.25" customHeight="1" x14ac:dyDescent="0.3">
      <c r="A576" s="89">
        <v>555</v>
      </c>
      <c r="B576" s="60"/>
      <c r="C576" s="61"/>
      <c r="D576" s="62"/>
      <c r="E576" s="63"/>
      <c r="F576" s="51" t="str">
        <f t="shared" si="150"/>
        <v/>
      </c>
      <c r="G576" s="32"/>
      <c r="H576" s="35"/>
      <c r="I576" s="16"/>
      <c r="J576" s="15" t="str">
        <f t="shared" si="146"/>
        <v/>
      </c>
      <c r="K576" s="17" t="str">
        <f t="shared" si="151"/>
        <v/>
      </c>
      <c r="L576" s="17" t="str">
        <f t="shared" si="152"/>
        <v/>
      </c>
      <c r="M576" s="17" t="str">
        <f t="shared" si="153"/>
        <v/>
      </c>
      <c r="N576" s="19" t="str">
        <f t="shared" si="147"/>
        <v/>
      </c>
      <c r="O576" s="18" t="str">
        <f t="shared" si="148"/>
        <v/>
      </c>
      <c r="P576" s="18" t="str">
        <f t="shared" si="149"/>
        <v/>
      </c>
      <c r="Q576" s="18" t="str">
        <f t="shared" si="154"/>
        <v/>
      </c>
      <c r="R576" s="18" t="str">
        <f t="shared" si="155"/>
        <v/>
      </c>
      <c r="S576" s="18" t="str">
        <f t="shared" si="156"/>
        <v/>
      </c>
      <c r="T576" s="18" t="str">
        <f t="shared" si="157"/>
        <v/>
      </c>
      <c r="U576" s="40"/>
      <c r="V576" s="40"/>
      <c r="W576" s="38">
        <f t="shared" si="158"/>
        <v>0</v>
      </c>
      <c r="X576" s="50">
        <f t="shared" si="159"/>
        <v>0</v>
      </c>
      <c r="Y576" s="64" t="str">
        <f t="shared" si="160"/>
        <v/>
      </c>
      <c r="Z576" s="42" t="str">
        <f t="shared" si="161"/>
        <v/>
      </c>
      <c r="AA576" s="42" t="str">
        <f t="shared" si="162"/>
        <v/>
      </c>
    </row>
    <row r="577" spans="1:27" s="7" customFormat="1" ht="14.25" customHeight="1" x14ac:dyDescent="0.3">
      <c r="A577" s="89">
        <v>556</v>
      </c>
      <c r="B577" s="60"/>
      <c r="C577" s="61"/>
      <c r="D577" s="62"/>
      <c r="E577" s="63"/>
      <c r="F577" s="51" t="str">
        <f t="shared" si="150"/>
        <v/>
      </c>
      <c r="G577" s="32"/>
      <c r="H577" s="35"/>
      <c r="I577" s="16"/>
      <c r="J577" s="15" t="str">
        <f t="shared" si="146"/>
        <v/>
      </c>
      <c r="K577" s="17" t="str">
        <f t="shared" si="151"/>
        <v/>
      </c>
      <c r="L577" s="17" t="str">
        <f t="shared" si="152"/>
        <v/>
      </c>
      <c r="M577" s="17" t="str">
        <f t="shared" si="153"/>
        <v/>
      </c>
      <c r="N577" s="19" t="str">
        <f t="shared" si="147"/>
        <v/>
      </c>
      <c r="O577" s="18" t="str">
        <f t="shared" si="148"/>
        <v/>
      </c>
      <c r="P577" s="18" t="str">
        <f t="shared" si="149"/>
        <v/>
      </c>
      <c r="Q577" s="18" t="str">
        <f t="shared" si="154"/>
        <v/>
      </c>
      <c r="R577" s="18" t="str">
        <f t="shared" si="155"/>
        <v/>
      </c>
      <c r="S577" s="18" t="str">
        <f t="shared" si="156"/>
        <v/>
      </c>
      <c r="T577" s="18" t="str">
        <f t="shared" si="157"/>
        <v/>
      </c>
      <c r="U577" s="40"/>
      <c r="V577" s="40"/>
      <c r="W577" s="38">
        <f t="shared" si="158"/>
        <v>0</v>
      </c>
      <c r="X577" s="50">
        <f t="shared" si="159"/>
        <v>0</v>
      </c>
      <c r="Y577" s="64" t="str">
        <f t="shared" si="160"/>
        <v/>
      </c>
      <c r="Z577" s="42" t="str">
        <f t="shared" si="161"/>
        <v/>
      </c>
      <c r="AA577" s="42" t="str">
        <f t="shared" si="162"/>
        <v/>
      </c>
    </row>
    <row r="578" spans="1:27" s="7" customFormat="1" ht="14.25" customHeight="1" x14ac:dyDescent="0.3">
      <c r="A578" s="89">
        <v>557</v>
      </c>
      <c r="B578" s="60"/>
      <c r="C578" s="61"/>
      <c r="D578" s="62"/>
      <c r="E578" s="63"/>
      <c r="F578" s="51" t="str">
        <f t="shared" si="150"/>
        <v/>
      </c>
      <c r="G578" s="32"/>
      <c r="H578" s="35"/>
      <c r="I578" s="16"/>
      <c r="J578" s="15" t="str">
        <f t="shared" si="146"/>
        <v/>
      </c>
      <c r="K578" s="17" t="str">
        <f t="shared" si="151"/>
        <v/>
      </c>
      <c r="L578" s="17" t="str">
        <f t="shared" si="152"/>
        <v/>
      </c>
      <c r="M578" s="17" t="str">
        <f t="shared" si="153"/>
        <v/>
      </c>
      <c r="N578" s="19" t="str">
        <f t="shared" si="147"/>
        <v/>
      </c>
      <c r="O578" s="18" t="str">
        <f t="shared" si="148"/>
        <v/>
      </c>
      <c r="P578" s="18" t="str">
        <f t="shared" si="149"/>
        <v/>
      </c>
      <c r="Q578" s="18" t="str">
        <f t="shared" si="154"/>
        <v/>
      </c>
      <c r="R578" s="18" t="str">
        <f t="shared" si="155"/>
        <v/>
      </c>
      <c r="S578" s="18" t="str">
        <f t="shared" si="156"/>
        <v/>
      </c>
      <c r="T578" s="18" t="str">
        <f t="shared" si="157"/>
        <v/>
      </c>
      <c r="U578" s="40"/>
      <c r="V578" s="40"/>
      <c r="W578" s="38">
        <f t="shared" si="158"/>
        <v>0</v>
      </c>
      <c r="X578" s="50">
        <f t="shared" si="159"/>
        <v>0</v>
      </c>
      <c r="Y578" s="64" t="str">
        <f t="shared" si="160"/>
        <v/>
      </c>
      <c r="Z578" s="42" t="str">
        <f t="shared" si="161"/>
        <v/>
      </c>
      <c r="AA578" s="42" t="str">
        <f t="shared" si="162"/>
        <v/>
      </c>
    </row>
    <row r="579" spans="1:27" s="7" customFormat="1" ht="14.25" customHeight="1" x14ac:dyDescent="0.3">
      <c r="A579" s="89">
        <v>558</v>
      </c>
      <c r="B579" s="60"/>
      <c r="C579" s="61"/>
      <c r="D579" s="62"/>
      <c r="E579" s="63"/>
      <c r="F579" s="51" t="str">
        <f t="shared" si="150"/>
        <v/>
      </c>
      <c r="G579" s="32"/>
      <c r="H579" s="35"/>
      <c r="I579" s="16"/>
      <c r="J579" s="15" t="str">
        <f t="shared" si="146"/>
        <v/>
      </c>
      <c r="K579" s="17" t="str">
        <f t="shared" si="151"/>
        <v/>
      </c>
      <c r="L579" s="17" t="str">
        <f t="shared" si="152"/>
        <v/>
      </c>
      <c r="M579" s="17" t="str">
        <f t="shared" si="153"/>
        <v/>
      </c>
      <c r="N579" s="19" t="str">
        <f t="shared" si="147"/>
        <v/>
      </c>
      <c r="O579" s="18" t="str">
        <f t="shared" si="148"/>
        <v/>
      </c>
      <c r="P579" s="18" t="str">
        <f t="shared" si="149"/>
        <v/>
      </c>
      <c r="Q579" s="18" t="str">
        <f t="shared" si="154"/>
        <v/>
      </c>
      <c r="R579" s="18" t="str">
        <f t="shared" si="155"/>
        <v/>
      </c>
      <c r="S579" s="18" t="str">
        <f t="shared" si="156"/>
        <v/>
      </c>
      <c r="T579" s="18" t="str">
        <f t="shared" si="157"/>
        <v/>
      </c>
      <c r="U579" s="40"/>
      <c r="V579" s="40"/>
      <c r="W579" s="38">
        <f t="shared" si="158"/>
        <v>0</v>
      </c>
      <c r="X579" s="50">
        <f t="shared" si="159"/>
        <v>0</v>
      </c>
      <c r="Y579" s="64" t="str">
        <f t="shared" si="160"/>
        <v/>
      </c>
      <c r="Z579" s="42" t="str">
        <f t="shared" si="161"/>
        <v/>
      </c>
      <c r="AA579" s="42" t="str">
        <f t="shared" si="162"/>
        <v/>
      </c>
    </row>
    <row r="580" spans="1:27" s="7" customFormat="1" ht="14.25" customHeight="1" x14ac:dyDescent="0.3">
      <c r="A580" s="89">
        <v>559</v>
      </c>
      <c r="B580" s="60"/>
      <c r="C580" s="61"/>
      <c r="D580" s="62"/>
      <c r="E580" s="63"/>
      <c r="F580" s="51" t="str">
        <f t="shared" si="150"/>
        <v/>
      </c>
      <c r="G580" s="32"/>
      <c r="H580" s="35"/>
      <c r="I580" s="16"/>
      <c r="J580" s="15" t="str">
        <f t="shared" si="146"/>
        <v/>
      </c>
      <c r="K580" s="17" t="str">
        <f t="shared" si="151"/>
        <v/>
      </c>
      <c r="L580" s="17" t="str">
        <f t="shared" si="152"/>
        <v/>
      </c>
      <c r="M580" s="17" t="str">
        <f t="shared" si="153"/>
        <v/>
      </c>
      <c r="N580" s="19" t="str">
        <f t="shared" si="147"/>
        <v/>
      </c>
      <c r="O580" s="18" t="str">
        <f t="shared" si="148"/>
        <v/>
      </c>
      <c r="P580" s="18" t="str">
        <f t="shared" si="149"/>
        <v/>
      </c>
      <c r="Q580" s="18" t="str">
        <f t="shared" si="154"/>
        <v/>
      </c>
      <c r="R580" s="18" t="str">
        <f t="shared" si="155"/>
        <v/>
      </c>
      <c r="S580" s="18" t="str">
        <f t="shared" si="156"/>
        <v/>
      </c>
      <c r="T580" s="18" t="str">
        <f t="shared" si="157"/>
        <v/>
      </c>
      <c r="U580" s="40"/>
      <c r="V580" s="40"/>
      <c r="W580" s="38">
        <f t="shared" si="158"/>
        <v>0</v>
      </c>
      <c r="X580" s="50">
        <f t="shared" si="159"/>
        <v>0</v>
      </c>
      <c r="Y580" s="64" t="str">
        <f t="shared" si="160"/>
        <v/>
      </c>
      <c r="Z580" s="42" t="str">
        <f t="shared" si="161"/>
        <v/>
      </c>
      <c r="AA580" s="42" t="str">
        <f t="shared" si="162"/>
        <v/>
      </c>
    </row>
    <row r="581" spans="1:27" s="7" customFormat="1" ht="14.25" customHeight="1" x14ac:dyDescent="0.3">
      <c r="A581" s="89">
        <v>560</v>
      </c>
      <c r="B581" s="60"/>
      <c r="C581" s="61"/>
      <c r="D581" s="62"/>
      <c r="E581" s="63"/>
      <c r="F581" s="51" t="str">
        <f t="shared" si="150"/>
        <v/>
      </c>
      <c r="G581" s="32"/>
      <c r="H581" s="35"/>
      <c r="I581" s="16"/>
      <c r="J581" s="15" t="str">
        <f t="shared" si="146"/>
        <v/>
      </c>
      <c r="K581" s="17" t="str">
        <f t="shared" si="151"/>
        <v/>
      </c>
      <c r="L581" s="17" t="str">
        <f t="shared" si="152"/>
        <v/>
      </c>
      <c r="M581" s="17" t="str">
        <f t="shared" si="153"/>
        <v/>
      </c>
      <c r="N581" s="19" t="str">
        <f t="shared" si="147"/>
        <v/>
      </c>
      <c r="O581" s="18" t="str">
        <f t="shared" si="148"/>
        <v/>
      </c>
      <c r="P581" s="18" t="str">
        <f t="shared" si="149"/>
        <v/>
      </c>
      <c r="Q581" s="18" t="str">
        <f t="shared" si="154"/>
        <v/>
      </c>
      <c r="R581" s="18" t="str">
        <f t="shared" si="155"/>
        <v/>
      </c>
      <c r="S581" s="18" t="str">
        <f t="shared" si="156"/>
        <v/>
      </c>
      <c r="T581" s="18" t="str">
        <f t="shared" si="157"/>
        <v/>
      </c>
      <c r="U581" s="40"/>
      <c r="V581" s="40"/>
      <c r="W581" s="38">
        <f t="shared" si="158"/>
        <v>0</v>
      </c>
      <c r="X581" s="50">
        <f t="shared" si="159"/>
        <v>0</v>
      </c>
      <c r="Y581" s="64" t="str">
        <f t="shared" si="160"/>
        <v/>
      </c>
      <c r="Z581" s="42" t="str">
        <f t="shared" si="161"/>
        <v/>
      </c>
      <c r="AA581" s="42" t="str">
        <f t="shared" si="162"/>
        <v/>
      </c>
    </row>
    <row r="582" spans="1:27" s="7" customFormat="1" ht="14.25" customHeight="1" x14ac:dyDescent="0.3">
      <c r="A582" s="89">
        <v>561</v>
      </c>
      <c r="B582" s="60"/>
      <c r="C582" s="61"/>
      <c r="D582" s="62"/>
      <c r="E582" s="63"/>
      <c r="F582" s="51" t="str">
        <f t="shared" si="150"/>
        <v/>
      </c>
      <c r="G582" s="32"/>
      <c r="H582" s="35"/>
      <c r="I582" s="16"/>
      <c r="J582" s="15" t="str">
        <f t="shared" si="146"/>
        <v/>
      </c>
      <c r="K582" s="17" t="str">
        <f t="shared" si="151"/>
        <v/>
      </c>
      <c r="L582" s="17" t="str">
        <f t="shared" si="152"/>
        <v/>
      </c>
      <c r="M582" s="17" t="str">
        <f t="shared" si="153"/>
        <v/>
      </c>
      <c r="N582" s="19" t="str">
        <f t="shared" si="147"/>
        <v/>
      </c>
      <c r="O582" s="18" t="str">
        <f t="shared" si="148"/>
        <v/>
      </c>
      <c r="P582" s="18" t="str">
        <f t="shared" si="149"/>
        <v/>
      </c>
      <c r="Q582" s="18" t="str">
        <f t="shared" si="154"/>
        <v/>
      </c>
      <c r="R582" s="18" t="str">
        <f t="shared" si="155"/>
        <v/>
      </c>
      <c r="S582" s="18" t="str">
        <f t="shared" si="156"/>
        <v/>
      </c>
      <c r="T582" s="18" t="str">
        <f t="shared" si="157"/>
        <v/>
      </c>
      <c r="U582" s="40"/>
      <c r="V582" s="40"/>
      <c r="W582" s="38">
        <f t="shared" si="158"/>
        <v>0</v>
      </c>
      <c r="X582" s="50">
        <f t="shared" si="159"/>
        <v>0</v>
      </c>
      <c r="Y582" s="64" t="str">
        <f t="shared" si="160"/>
        <v/>
      </c>
      <c r="Z582" s="42" t="str">
        <f t="shared" si="161"/>
        <v/>
      </c>
      <c r="AA582" s="42" t="str">
        <f t="shared" si="162"/>
        <v/>
      </c>
    </row>
    <row r="583" spans="1:27" s="7" customFormat="1" ht="14.25" customHeight="1" x14ac:dyDescent="0.3">
      <c r="A583" s="89">
        <v>562</v>
      </c>
      <c r="B583" s="60"/>
      <c r="C583" s="61"/>
      <c r="D583" s="62"/>
      <c r="E583" s="63"/>
      <c r="F583" s="51" t="str">
        <f t="shared" si="150"/>
        <v/>
      </c>
      <c r="G583" s="32"/>
      <c r="H583" s="35"/>
      <c r="I583" s="16"/>
      <c r="J583" s="15" t="str">
        <f t="shared" si="146"/>
        <v/>
      </c>
      <c r="K583" s="17" t="str">
        <f t="shared" si="151"/>
        <v/>
      </c>
      <c r="L583" s="17" t="str">
        <f t="shared" si="152"/>
        <v/>
      </c>
      <c r="M583" s="17" t="str">
        <f t="shared" si="153"/>
        <v/>
      </c>
      <c r="N583" s="19" t="str">
        <f t="shared" si="147"/>
        <v/>
      </c>
      <c r="O583" s="18" t="str">
        <f t="shared" si="148"/>
        <v/>
      </c>
      <c r="P583" s="18" t="str">
        <f t="shared" si="149"/>
        <v/>
      </c>
      <c r="Q583" s="18" t="str">
        <f t="shared" si="154"/>
        <v/>
      </c>
      <c r="R583" s="18" t="str">
        <f t="shared" si="155"/>
        <v/>
      </c>
      <c r="S583" s="18" t="str">
        <f t="shared" si="156"/>
        <v/>
      </c>
      <c r="T583" s="18" t="str">
        <f t="shared" si="157"/>
        <v/>
      </c>
      <c r="U583" s="40"/>
      <c r="V583" s="40"/>
      <c r="W583" s="38">
        <f t="shared" si="158"/>
        <v>0</v>
      </c>
      <c r="X583" s="50">
        <f t="shared" si="159"/>
        <v>0</v>
      </c>
      <c r="Y583" s="64" t="str">
        <f t="shared" si="160"/>
        <v/>
      </c>
      <c r="Z583" s="42" t="str">
        <f t="shared" si="161"/>
        <v/>
      </c>
      <c r="AA583" s="42" t="str">
        <f t="shared" si="162"/>
        <v/>
      </c>
    </row>
    <row r="584" spans="1:27" s="7" customFormat="1" ht="14.25" customHeight="1" x14ac:dyDescent="0.3">
      <c r="A584" s="89">
        <v>563</v>
      </c>
      <c r="B584" s="60"/>
      <c r="C584" s="61"/>
      <c r="D584" s="62"/>
      <c r="E584" s="63"/>
      <c r="F584" s="51" t="str">
        <f t="shared" si="150"/>
        <v/>
      </c>
      <c r="G584" s="32"/>
      <c r="H584" s="35"/>
      <c r="I584" s="16"/>
      <c r="J584" s="15" t="str">
        <f t="shared" si="146"/>
        <v/>
      </c>
      <c r="K584" s="17" t="str">
        <f t="shared" si="151"/>
        <v/>
      </c>
      <c r="L584" s="17" t="str">
        <f t="shared" si="152"/>
        <v/>
      </c>
      <c r="M584" s="17" t="str">
        <f t="shared" si="153"/>
        <v/>
      </c>
      <c r="N584" s="19" t="str">
        <f t="shared" si="147"/>
        <v/>
      </c>
      <c r="O584" s="18" t="str">
        <f t="shared" si="148"/>
        <v/>
      </c>
      <c r="P584" s="18" t="str">
        <f t="shared" si="149"/>
        <v/>
      </c>
      <c r="Q584" s="18" t="str">
        <f t="shared" si="154"/>
        <v/>
      </c>
      <c r="R584" s="18" t="str">
        <f t="shared" si="155"/>
        <v/>
      </c>
      <c r="S584" s="18" t="str">
        <f t="shared" si="156"/>
        <v/>
      </c>
      <c r="T584" s="18" t="str">
        <f t="shared" si="157"/>
        <v/>
      </c>
      <c r="U584" s="40"/>
      <c r="V584" s="40"/>
      <c r="W584" s="38">
        <f t="shared" si="158"/>
        <v>0</v>
      </c>
      <c r="X584" s="50">
        <f t="shared" si="159"/>
        <v>0</v>
      </c>
      <c r="Y584" s="64" t="str">
        <f t="shared" si="160"/>
        <v/>
      </c>
      <c r="Z584" s="42" t="str">
        <f t="shared" si="161"/>
        <v/>
      </c>
      <c r="AA584" s="42" t="str">
        <f t="shared" si="162"/>
        <v/>
      </c>
    </row>
    <row r="585" spans="1:27" s="7" customFormat="1" ht="14.25" customHeight="1" x14ac:dyDescent="0.3">
      <c r="A585" s="89">
        <v>564</v>
      </c>
      <c r="B585" s="60"/>
      <c r="C585" s="61"/>
      <c r="D585" s="62"/>
      <c r="E585" s="63"/>
      <c r="F585" s="51" t="str">
        <f t="shared" si="150"/>
        <v/>
      </c>
      <c r="G585" s="32"/>
      <c r="H585" s="35"/>
      <c r="I585" s="16"/>
      <c r="J585" s="15" t="str">
        <f t="shared" si="146"/>
        <v/>
      </c>
      <c r="K585" s="17" t="str">
        <f t="shared" si="151"/>
        <v/>
      </c>
      <c r="L585" s="17" t="str">
        <f t="shared" si="152"/>
        <v/>
      </c>
      <c r="M585" s="17" t="str">
        <f t="shared" si="153"/>
        <v/>
      </c>
      <c r="N585" s="19" t="str">
        <f t="shared" si="147"/>
        <v/>
      </c>
      <c r="O585" s="18" t="str">
        <f t="shared" si="148"/>
        <v/>
      </c>
      <c r="P585" s="18" t="str">
        <f t="shared" si="149"/>
        <v/>
      </c>
      <c r="Q585" s="18" t="str">
        <f t="shared" si="154"/>
        <v/>
      </c>
      <c r="R585" s="18" t="str">
        <f t="shared" si="155"/>
        <v/>
      </c>
      <c r="S585" s="18" t="str">
        <f t="shared" si="156"/>
        <v/>
      </c>
      <c r="T585" s="18" t="str">
        <f t="shared" si="157"/>
        <v/>
      </c>
      <c r="U585" s="40"/>
      <c r="V585" s="40"/>
      <c r="W585" s="38">
        <f t="shared" si="158"/>
        <v>0</v>
      </c>
      <c r="X585" s="50">
        <f t="shared" si="159"/>
        <v>0</v>
      </c>
      <c r="Y585" s="64" t="str">
        <f t="shared" si="160"/>
        <v/>
      </c>
      <c r="Z585" s="42" t="str">
        <f t="shared" si="161"/>
        <v/>
      </c>
      <c r="AA585" s="42" t="str">
        <f t="shared" si="162"/>
        <v/>
      </c>
    </row>
    <row r="586" spans="1:27" s="7" customFormat="1" ht="14.25" customHeight="1" x14ac:dyDescent="0.3">
      <c r="A586" s="89">
        <v>565</v>
      </c>
      <c r="B586" s="60"/>
      <c r="C586" s="61"/>
      <c r="D586" s="62"/>
      <c r="E586" s="63"/>
      <c r="F586" s="51" t="str">
        <f t="shared" si="150"/>
        <v/>
      </c>
      <c r="G586" s="32"/>
      <c r="H586" s="35"/>
      <c r="I586" s="16"/>
      <c r="J586" s="15" t="str">
        <f t="shared" si="146"/>
        <v/>
      </c>
      <c r="K586" s="17" t="str">
        <f t="shared" si="151"/>
        <v/>
      </c>
      <c r="L586" s="17" t="str">
        <f t="shared" si="152"/>
        <v/>
      </c>
      <c r="M586" s="17" t="str">
        <f t="shared" si="153"/>
        <v/>
      </c>
      <c r="N586" s="19" t="str">
        <f t="shared" si="147"/>
        <v/>
      </c>
      <c r="O586" s="18" t="str">
        <f t="shared" si="148"/>
        <v/>
      </c>
      <c r="P586" s="18" t="str">
        <f t="shared" si="149"/>
        <v/>
      </c>
      <c r="Q586" s="18" t="str">
        <f t="shared" si="154"/>
        <v/>
      </c>
      <c r="R586" s="18" t="str">
        <f t="shared" si="155"/>
        <v/>
      </c>
      <c r="S586" s="18" t="str">
        <f t="shared" si="156"/>
        <v/>
      </c>
      <c r="T586" s="18" t="str">
        <f t="shared" si="157"/>
        <v/>
      </c>
      <c r="U586" s="40"/>
      <c r="V586" s="40"/>
      <c r="W586" s="38">
        <f t="shared" si="158"/>
        <v>0</v>
      </c>
      <c r="X586" s="50">
        <f t="shared" si="159"/>
        <v>0</v>
      </c>
      <c r="Y586" s="64" t="str">
        <f t="shared" si="160"/>
        <v/>
      </c>
      <c r="Z586" s="42" t="str">
        <f t="shared" si="161"/>
        <v/>
      </c>
      <c r="AA586" s="42" t="str">
        <f t="shared" si="162"/>
        <v/>
      </c>
    </row>
    <row r="587" spans="1:27" s="7" customFormat="1" ht="14.25" customHeight="1" x14ac:dyDescent="0.3">
      <c r="A587" s="89">
        <v>566</v>
      </c>
      <c r="B587" s="60"/>
      <c r="C587" s="61"/>
      <c r="D587" s="62"/>
      <c r="E587" s="63"/>
      <c r="F587" s="51" t="str">
        <f t="shared" si="150"/>
        <v/>
      </c>
      <c r="G587" s="32"/>
      <c r="H587" s="35"/>
      <c r="I587" s="16"/>
      <c r="J587" s="15" t="str">
        <f t="shared" si="146"/>
        <v/>
      </c>
      <c r="K587" s="17" t="str">
        <f t="shared" si="151"/>
        <v/>
      </c>
      <c r="L587" s="17" t="str">
        <f t="shared" si="152"/>
        <v/>
      </c>
      <c r="M587" s="17" t="str">
        <f t="shared" si="153"/>
        <v/>
      </c>
      <c r="N587" s="19" t="str">
        <f t="shared" si="147"/>
        <v/>
      </c>
      <c r="O587" s="18" t="str">
        <f t="shared" si="148"/>
        <v/>
      </c>
      <c r="P587" s="18" t="str">
        <f t="shared" si="149"/>
        <v/>
      </c>
      <c r="Q587" s="18" t="str">
        <f t="shared" si="154"/>
        <v/>
      </c>
      <c r="R587" s="18" t="str">
        <f t="shared" si="155"/>
        <v/>
      </c>
      <c r="S587" s="18" t="str">
        <f t="shared" si="156"/>
        <v/>
      </c>
      <c r="T587" s="18" t="str">
        <f t="shared" si="157"/>
        <v/>
      </c>
      <c r="U587" s="40"/>
      <c r="V587" s="40"/>
      <c r="W587" s="38">
        <f t="shared" si="158"/>
        <v>0</v>
      </c>
      <c r="X587" s="50">
        <f t="shared" si="159"/>
        <v>0</v>
      </c>
      <c r="Y587" s="64" t="str">
        <f t="shared" si="160"/>
        <v/>
      </c>
      <c r="Z587" s="42" t="str">
        <f t="shared" si="161"/>
        <v/>
      </c>
      <c r="AA587" s="42" t="str">
        <f t="shared" si="162"/>
        <v/>
      </c>
    </row>
    <row r="588" spans="1:27" s="7" customFormat="1" ht="14.25" customHeight="1" x14ac:dyDescent="0.3">
      <c r="A588" s="89">
        <v>567</v>
      </c>
      <c r="B588" s="60"/>
      <c r="C588" s="61"/>
      <c r="D588" s="62"/>
      <c r="E588" s="63"/>
      <c r="F588" s="51" t="str">
        <f t="shared" si="150"/>
        <v/>
      </c>
      <c r="G588" s="32"/>
      <c r="H588" s="35"/>
      <c r="I588" s="16"/>
      <c r="J588" s="15" t="str">
        <f t="shared" si="146"/>
        <v/>
      </c>
      <c r="K588" s="17" t="str">
        <f t="shared" si="151"/>
        <v/>
      </c>
      <c r="L588" s="17" t="str">
        <f t="shared" si="152"/>
        <v/>
      </c>
      <c r="M588" s="17" t="str">
        <f t="shared" si="153"/>
        <v/>
      </c>
      <c r="N588" s="19" t="str">
        <f t="shared" si="147"/>
        <v/>
      </c>
      <c r="O588" s="18" t="str">
        <f t="shared" si="148"/>
        <v/>
      </c>
      <c r="P588" s="18" t="str">
        <f t="shared" si="149"/>
        <v/>
      </c>
      <c r="Q588" s="18" t="str">
        <f t="shared" si="154"/>
        <v/>
      </c>
      <c r="R588" s="18" t="str">
        <f t="shared" si="155"/>
        <v/>
      </c>
      <c r="S588" s="18" t="str">
        <f t="shared" si="156"/>
        <v/>
      </c>
      <c r="T588" s="18" t="str">
        <f t="shared" si="157"/>
        <v/>
      </c>
      <c r="U588" s="40"/>
      <c r="V588" s="40"/>
      <c r="W588" s="38">
        <f t="shared" si="158"/>
        <v>0</v>
      </c>
      <c r="X588" s="50">
        <f t="shared" si="159"/>
        <v>0</v>
      </c>
      <c r="Y588" s="64" t="str">
        <f t="shared" si="160"/>
        <v/>
      </c>
      <c r="Z588" s="42" t="str">
        <f t="shared" si="161"/>
        <v/>
      </c>
      <c r="AA588" s="42" t="str">
        <f t="shared" si="162"/>
        <v/>
      </c>
    </row>
    <row r="589" spans="1:27" s="7" customFormat="1" ht="14.25" customHeight="1" x14ac:dyDescent="0.3">
      <c r="A589" s="89">
        <v>568</v>
      </c>
      <c r="B589" s="60"/>
      <c r="C589" s="61"/>
      <c r="D589" s="62"/>
      <c r="E589" s="63"/>
      <c r="F589" s="51" t="str">
        <f t="shared" si="150"/>
        <v/>
      </c>
      <c r="G589" s="32"/>
      <c r="H589" s="35"/>
      <c r="I589" s="16"/>
      <c r="J589" s="15" t="str">
        <f t="shared" si="146"/>
        <v/>
      </c>
      <c r="K589" s="17" t="str">
        <f t="shared" si="151"/>
        <v/>
      </c>
      <c r="L589" s="17" t="str">
        <f t="shared" si="152"/>
        <v/>
      </c>
      <c r="M589" s="17" t="str">
        <f t="shared" si="153"/>
        <v/>
      </c>
      <c r="N589" s="19" t="str">
        <f t="shared" si="147"/>
        <v/>
      </c>
      <c r="O589" s="18" t="str">
        <f t="shared" si="148"/>
        <v/>
      </c>
      <c r="P589" s="18" t="str">
        <f t="shared" si="149"/>
        <v/>
      </c>
      <c r="Q589" s="18" t="str">
        <f t="shared" si="154"/>
        <v/>
      </c>
      <c r="R589" s="18" t="str">
        <f t="shared" si="155"/>
        <v/>
      </c>
      <c r="S589" s="18" t="str">
        <f t="shared" si="156"/>
        <v/>
      </c>
      <c r="T589" s="18" t="str">
        <f t="shared" si="157"/>
        <v/>
      </c>
      <c r="U589" s="40"/>
      <c r="V589" s="40"/>
      <c r="W589" s="38">
        <f t="shared" si="158"/>
        <v>0</v>
      </c>
      <c r="X589" s="50">
        <f t="shared" si="159"/>
        <v>0</v>
      </c>
      <c r="Y589" s="64" t="str">
        <f t="shared" si="160"/>
        <v/>
      </c>
      <c r="Z589" s="42" t="str">
        <f t="shared" si="161"/>
        <v/>
      </c>
      <c r="AA589" s="42" t="str">
        <f t="shared" si="162"/>
        <v/>
      </c>
    </row>
    <row r="590" spans="1:27" s="7" customFormat="1" ht="14.25" customHeight="1" x14ac:dyDescent="0.3">
      <c r="A590" s="89">
        <v>569</v>
      </c>
      <c r="B590" s="60"/>
      <c r="C590" s="61"/>
      <c r="D590" s="62"/>
      <c r="E590" s="63"/>
      <c r="F590" s="51" t="str">
        <f t="shared" si="150"/>
        <v/>
      </c>
      <c r="G590" s="32"/>
      <c r="H590" s="35"/>
      <c r="I590" s="16"/>
      <c r="J590" s="15" t="str">
        <f t="shared" si="146"/>
        <v/>
      </c>
      <c r="K590" s="17" t="str">
        <f t="shared" si="151"/>
        <v/>
      </c>
      <c r="L590" s="17" t="str">
        <f t="shared" si="152"/>
        <v/>
      </c>
      <c r="M590" s="17" t="str">
        <f t="shared" si="153"/>
        <v/>
      </c>
      <c r="N590" s="19" t="str">
        <f t="shared" si="147"/>
        <v/>
      </c>
      <c r="O590" s="18" t="str">
        <f t="shared" si="148"/>
        <v/>
      </c>
      <c r="P590" s="18" t="str">
        <f t="shared" si="149"/>
        <v/>
      </c>
      <c r="Q590" s="18" t="str">
        <f t="shared" si="154"/>
        <v/>
      </c>
      <c r="R590" s="18" t="str">
        <f t="shared" si="155"/>
        <v/>
      </c>
      <c r="S590" s="18" t="str">
        <f t="shared" si="156"/>
        <v/>
      </c>
      <c r="T590" s="18" t="str">
        <f t="shared" si="157"/>
        <v/>
      </c>
      <c r="U590" s="40"/>
      <c r="V590" s="40"/>
      <c r="W590" s="38">
        <f t="shared" si="158"/>
        <v>0</v>
      </c>
      <c r="X590" s="50">
        <f t="shared" si="159"/>
        <v>0</v>
      </c>
      <c r="Y590" s="64" t="str">
        <f t="shared" si="160"/>
        <v/>
      </c>
      <c r="Z590" s="42" t="str">
        <f t="shared" si="161"/>
        <v/>
      </c>
      <c r="AA590" s="42" t="str">
        <f t="shared" si="162"/>
        <v/>
      </c>
    </row>
    <row r="591" spans="1:27" s="7" customFormat="1" ht="14.25" customHeight="1" x14ac:dyDescent="0.3">
      <c r="A591" s="89">
        <v>570</v>
      </c>
      <c r="B591" s="60"/>
      <c r="C591" s="61"/>
      <c r="D591" s="62"/>
      <c r="E591" s="63"/>
      <c r="F591" s="51" t="str">
        <f t="shared" si="150"/>
        <v/>
      </c>
      <c r="G591" s="32"/>
      <c r="H591" s="35"/>
      <c r="I591" s="16"/>
      <c r="J591" s="15" t="str">
        <f t="shared" si="146"/>
        <v/>
      </c>
      <c r="K591" s="17" t="str">
        <f t="shared" si="151"/>
        <v/>
      </c>
      <c r="L591" s="17" t="str">
        <f t="shared" si="152"/>
        <v/>
      </c>
      <c r="M591" s="17" t="str">
        <f t="shared" si="153"/>
        <v/>
      </c>
      <c r="N591" s="19" t="str">
        <f t="shared" si="147"/>
        <v/>
      </c>
      <c r="O591" s="18" t="str">
        <f t="shared" si="148"/>
        <v/>
      </c>
      <c r="P591" s="18" t="str">
        <f t="shared" si="149"/>
        <v/>
      </c>
      <c r="Q591" s="18" t="str">
        <f t="shared" si="154"/>
        <v/>
      </c>
      <c r="R591" s="18" t="str">
        <f t="shared" si="155"/>
        <v/>
      </c>
      <c r="S591" s="18" t="str">
        <f t="shared" si="156"/>
        <v/>
      </c>
      <c r="T591" s="18" t="str">
        <f t="shared" si="157"/>
        <v/>
      </c>
      <c r="U591" s="40"/>
      <c r="V591" s="40"/>
      <c r="W591" s="38">
        <f t="shared" si="158"/>
        <v>0</v>
      </c>
      <c r="X591" s="50">
        <f t="shared" si="159"/>
        <v>0</v>
      </c>
      <c r="Y591" s="64" t="str">
        <f t="shared" si="160"/>
        <v/>
      </c>
      <c r="Z591" s="42" t="str">
        <f t="shared" si="161"/>
        <v/>
      </c>
      <c r="AA591" s="42" t="str">
        <f t="shared" si="162"/>
        <v/>
      </c>
    </row>
    <row r="592" spans="1:27" s="7" customFormat="1" ht="14.25" customHeight="1" x14ac:dyDescent="0.3">
      <c r="A592" s="89">
        <v>571</v>
      </c>
      <c r="B592" s="60"/>
      <c r="C592" s="61"/>
      <c r="D592" s="62"/>
      <c r="E592" s="63"/>
      <c r="F592" s="51" t="str">
        <f t="shared" si="150"/>
        <v/>
      </c>
      <c r="G592" s="32"/>
      <c r="H592" s="35"/>
      <c r="I592" s="16"/>
      <c r="J592" s="15" t="str">
        <f t="shared" si="146"/>
        <v/>
      </c>
      <c r="K592" s="17" t="str">
        <f t="shared" si="151"/>
        <v/>
      </c>
      <c r="L592" s="17" t="str">
        <f t="shared" si="152"/>
        <v/>
      </c>
      <c r="M592" s="17" t="str">
        <f t="shared" si="153"/>
        <v/>
      </c>
      <c r="N592" s="19" t="str">
        <f t="shared" si="147"/>
        <v/>
      </c>
      <c r="O592" s="18" t="str">
        <f t="shared" si="148"/>
        <v/>
      </c>
      <c r="P592" s="18" t="str">
        <f t="shared" si="149"/>
        <v/>
      </c>
      <c r="Q592" s="18" t="str">
        <f t="shared" si="154"/>
        <v/>
      </c>
      <c r="R592" s="18" t="str">
        <f t="shared" si="155"/>
        <v/>
      </c>
      <c r="S592" s="18" t="str">
        <f t="shared" si="156"/>
        <v/>
      </c>
      <c r="T592" s="18" t="str">
        <f t="shared" si="157"/>
        <v/>
      </c>
      <c r="U592" s="40"/>
      <c r="V592" s="40"/>
      <c r="W592" s="38">
        <f t="shared" si="158"/>
        <v>0</v>
      </c>
      <c r="X592" s="50">
        <f t="shared" si="159"/>
        <v>0</v>
      </c>
      <c r="Y592" s="64" t="str">
        <f t="shared" si="160"/>
        <v/>
      </c>
      <c r="Z592" s="42" t="str">
        <f t="shared" si="161"/>
        <v/>
      </c>
      <c r="AA592" s="42" t="str">
        <f t="shared" si="162"/>
        <v/>
      </c>
    </row>
    <row r="593" spans="1:27" s="7" customFormat="1" ht="14.25" customHeight="1" x14ac:dyDescent="0.3">
      <c r="A593" s="89">
        <v>572</v>
      </c>
      <c r="B593" s="60"/>
      <c r="C593" s="61"/>
      <c r="D593" s="62"/>
      <c r="E593" s="63"/>
      <c r="F593" s="51" t="str">
        <f t="shared" si="150"/>
        <v/>
      </c>
      <c r="G593" s="32"/>
      <c r="H593" s="35"/>
      <c r="I593" s="16"/>
      <c r="J593" s="15" t="str">
        <f t="shared" si="146"/>
        <v/>
      </c>
      <c r="K593" s="17" t="str">
        <f t="shared" si="151"/>
        <v/>
      </c>
      <c r="L593" s="17" t="str">
        <f t="shared" si="152"/>
        <v/>
      </c>
      <c r="M593" s="17" t="str">
        <f t="shared" si="153"/>
        <v/>
      </c>
      <c r="N593" s="19" t="str">
        <f t="shared" si="147"/>
        <v/>
      </c>
      <c r="O593" s="18" t="str">
        <f t="shared" si="148"/>
        <v/>
      </c>
      <c r="P593" s="18" t="str">
        <f t="shared" si="149"/>
        <v/>
      </c>
      <c r="Q593" s="18" t="str">
        <f t="shared" si="154"/>
        <v/>
      </c>
      <c r="R593" s="18" t="str">
        <f t="shared" si="155"/>
        <v/>
      </c>
      <c r="S593" s="18" t="str">
        <f t="shared" si="156"/>
        <v/>
      </c>
      <c r="T593" s="18" t="str">
        <f t="shared" si="157"/>
        <v/>
      </c>
      <c r="U593" s="40"/>
      <c r="V593" s="40"/>
      <c r="W593" s="38">
        <f t="shared" si="158"/>
        <v>0</v>
      </c>
      <c r="X593" s="50">
        <f t="shared" si="159"/>
        <v>0</v>
      </c>
      <c r="Y593" s="64" t="str">
        <f t="shared" si="160"/>
        <v/>
      </c>
      <c r="Z593" s="42" t="str">
        <f t="shared" si="161"/>
        <v/>
      </c>
      <c r="AA593" s="42" t="str">
        <f t="shared" si="162"/>
        <v/>
      </c>
    </row>
    <row r="594" spans="1:27" s="7" customFormat="1" ht="14.25" customHeight="1" x14ac:dyDescent="0.3">
      <c r="A594" s="89">
        <v>573</v>
      </c>
      <c r="B594" s="60"/>
      <c r="C594" s="61"/>
      <c r="D594" s="62"/>
      <c r="E594" s="63"/>
      <c r="F594" s="51" t="str">
        <f t="shared" si="150"/>
        <v/>
      </c>
      <c r="G594" s="32"/>
      <c r="H594" s="35"/>
      <c r="I594" s="16"/>
      <c r="J594" s="15" t="str">
        <f t="shared" si="146"/>
        <v/>
      </c>
      <c r="K594" s="17" t="str">
        <f t="shared" si="151"/>
        <v/>
      </c>
      <c r="L594" s="17" t="str">
        <f t="shared" si="152"/>
        <v/>
      </c>
      <c r="M594" s="17" t="str">
        <f t="shared" si="153"/>
        <v/>
      </c>
      <c r="N594" s="19" t="str">
        <f t="shared" si="147"/>
        <v/>
      </c>
      <c r="O594" s="18" t="str">
        <f t="shared" si="148"/>
        <v/>
      </c>
      <c r="P594" s="18" t="str">
        <f t="shared" si="149"/>
        <v/>
      </c>
      <c r="Q594" s="18" t="str">
        <f t="shared" si="154"/>
        <v/>
      </c>
      <c r="R594" s="18" t="str">
        <f t="shared" si="155"/>
        <v/>
      </c>
      <c r="S594" s="18" t="str">
        <f t="shared" si="156"/>
        <v/>
      </c>
      <c r="T594" s="18" t="str">
        <f t="shared" si="157"/>
        <v/>
      </c>
      <c r="U594" s="40"/>
      <c r="V594" s="40"/>
      <c r="W594" s="38">
        <f t="shared" si="158"/>
        <v>0</v>
      </c>
      <c r="X594" s="50">
        <f t="shared" si="159"/>
        <v>0</v>
      </c>
      <c r="Y594" s="64" t="str">
        <f t="shared" si="160"/>
        <v/>
      </c>
      <c r="Z594" s="42" t="str">
        <f t="shared" si="161"/>
        <v/>
      </c>
      <c r="AA594" s="42" t="str">
        <f t="shared" si="162"/>
        <v/>
      </c>
    </row>
    <row r="595" spans="1:27" s="7" customFormat="1" ht="14.25" customHeight="1" x14ac:dyDescent="0.3">
      <c r="A595" s="89">
        <v>574</v>
      </c>
      <c r="B595" s="60"/>
      <c r="C595" s="61"/>
      <c r="D595" s="62"/>
      <c r="E595" s="63"/>
      <c r="F595" s="51" t="str">
        <f t="shared" si="150"/>
        <v/>
      </c>
      <c r="G595" s="32"/>
      <c r="H595" s="35"/>
      <c r="I595" s="16"/>
      <c r="J595" s="15" t="str">
        <f t="shared" si="146"/>
        <v/>
      </c>
      <c r="K595" s="17" t="str">
        <f t="shared" si="151"/>
        <v/>
      </c>
      <c r="L595" s="17" t="str">
        <f t="shared" si="152"/>
        <v/>
      </c>
      <c r="M595" s="17" t="str">
        <f t="shared" si="153"/>
        <v/>
      </c>
      <c r="N595" s="19" t="str">
        <f t="shared" si="147"/>
        <v/>
      </c>
      <c r="O595" s="18" t="str">
        <f t="shared" si="148"/>
        <v/>
      </c>
      <c r="P595" s="18" t="str">
        <f t="shared" si="149"/>
        <v/>
      </c>
      <c r="Q595" s="18" t="str">
        <f t="shared" si="154"/>
        <v/>
      </c>
      <c r="R595" s="18" t="str">
        <f t="shared" si="155"/>
        <v/>
      </c>
      <c r="S595" s="18" t="str">
        <f t="shared" si="156"/>
        <v/>
      </c>
      <c r="T595" s="18" t="str">
        <f t="shared" si="157"/>
        <v/>
      </c>
      <c r="U595" s="40"/>
      <c r="V595" s="40"/>
      <c r="W595" s="38">
        <f t="shared" si="158"/>
        <v>0</v>
      </c>
      <c r="X595" s="50">
        <f t="shared" si="159"/>
        <v>0</v>
      </c>
      <c r="Y595" s="64" t="str">
        <f t="shared" si="160"/>
        <v/>
      </c>
      <c r="Z595" s="42" t="str">
        <f t="shared" si="161"/>
        <v/>
      </c>
      <c r="AA595" s="42" t="str">
        <f t="shared" si="162"/>
        <v/>
      </c>
    </row>
    <row r="596" spans="1:27" s="7" customFormat="1" ht="14.25" customHeight="1" x14ac:dyDescent="0.3">
      <c r="A596" s="89">
        <v>575</v>
      </c>
      <c r="B596" s="60"/>
      <c r="C596" s="61"/>
      <c r="D596" s="62"/>
      <c r="E596" s="63"/>
      <c r="F596" s="51" t="str">
        <f t="shared" si="150"/>
        <v/>
      </c>
      <c r="G596" s="32"/>
      <c r="H596" s="35"/>
      <c r="I596" s="16"/>
      <c r="J596" s="15" t="str">
        <f t="shared" si="146"/>
        <v/>
      </c>
      <c r="K596" s="17" t="str">
        <f t="shared" si="151"/>
        <v/>
      </c>
      <c r="L596" s="17" t="str">
        <f t="shared" si="152"/>
        <v/>
      </c>
      <c r="M596" s="17" t="str">
        <f t="shared" si="153"/>
        <v/>
      </c>
      <c r="N596" s="19" t="str">
        <f t="shared" si="147"/>
        <v/>
      </c>
      <c r="O596" s="18" t="str">
        <f t="shared" si="148"/>
        <v/>
      </c>
      <c r="P596" s="18" t="str">
        <f t="shared" si="149"/>
        <v/>
      </c>
      <c r="Q596" s="18" t="str">
        <f t="shared" si="154"/>
        <v/>
      </c>
      <c r="R596" s="18" t="str">
        <f t="shared" si="155"/>
        <v/>
      </c>
      <c r="S596" s="18" t="str">
        <f t="shared" si="156"/>
        <v/>
      </c>
      <c r="T596" s="18" t="str">
        <f t="shared" si="157"/>
        <v/>
      </c>
      <c r="U596" s="40"/>
      <c r="V596" s="40"/>
      <c r="W596" s="38">
        <f t="shared" si="158"/>
        <v>0</v>
      </c>
      <c r="X596" s="50">
        <f t="shared" si="159"/>
        <v>0</v>
      </c>
      <c r="Y596" s="64" t="str">
        <f t="shared" si="160"/>
        <v/>
      </c>
      <c r="Z596" s="42" t="str">
        <f t="shared" si="161"/>
        <v/>
      </c>
      <c r="AA596" s="42" t="str">
        <f t="shared" si="162"/>
        <v/>
      </c>
    </row>
    <row r="597" spans="1:27" s="7" customFormat="1" ht="14.25" customHeight="1" x14ac:dyDescent="0.3">
      <c r="A597" s="89">
        <v>576</v>
      </c>
      <c r="B597" s="60"/>
      <c r="C597" s="61"/>
      <c r="D597" s="62"/>
      <c r="E597" s="63"/>
      <c r="F597" s="51" t="str">
        <f t="shared" si="150"/>
        <v/>
      </c>
      <c r="G597" s="32"/>
      <c r="H597" s="35"/>
      <c r="I597" s="16"/>
      <c r="J597" s="15" t="str">
        <f t="shared" si="146"/>
        <v/>
      </c>
      <c r="K597" s="17" t="str">
        <f t="shared" si="151"/>
        <v/>
      </c>
      <c r="L597" s="17" t="str">
        <f t="shared" si="152"/>
        <v/>
      </c>
      <c r="M597" s="17" t="str">
        <f t="shared" si="153"/>
        <v/>
      </c>
      <c r="N597" s="19" t="str">
        <f t="shared" si="147"/>
        <v/>
      </c>
      <c r="O597" s="18" t="str">
        <f t="shared" si="148"/>
        <v/>
      </c>
      <c r="P597" s="18" t="str">
        <f t="shared" si="149"/>
        <v/>
      </c>
      <c r="Q597" s="18" t="str">
        <f t="shared" si="154"/>
        <v/>
      </c>
      <c r="R597" s="18" t="str">
        <f t="shared" si="155"/>
        <v/>
      </c>
      <c r="S597" s="18" t="str">
        <f t="shared" si="156"/>
        <v/>
      </c>
      <c r="T597" s="18" t="str">
        <f t="shared" si="157"/>
        <v/>
      </c>
      <c r="U597" s="40"/>
      <c r="V597" s="40"/>
      <c r="W597" s="38">
        <f t="shared" si="158"/>
        <v>0</v>
      </c>
      <c r="X597" s="50">
        <f t="shared" si="159"/>
        <v>0</v>
      </c>
      <c r="Y597" s="64" t="str">
        <f t="shared" si="160"/>
        <v/>
      </c>
      <c r="Z597" s="42" t="str">
        <f t="shared" si="161"/>
        <v/>
      </c>
      <c r="AA597" s="42" t="str">
        <f t="shared" si="162"/>
        <v/>
      </c>
    </row>
    <row r="598" spans="1:27" s="7" customFormat="1" ht="14.25" customHeight="1" x14ac:dyDescent="0.3">
      <c r="A598" s="89">
        <v>577</v>
      </c>
      <c r="B598" s="60"/>
      <c r="C598" s="61"/>
      <c r="D598" s="62"/>
      <c r="E598" s="63"/>
      <c r="F598" s="51" t="str">
        <f t="shared" si="150"/>
        <v/>
      </c>
      <c r="G598" s="32"/>
      <c r="H598" s="35"/>
      <c r="I598" s="16"/>
      <c r="J598" s="15" t="str">
        <f t="shared" ref="J598:J661" si="163">_xlfn.XLOOKUP($F598,$G$5:$I$5,$G$6:$I$6,"",0)</f>
        <v/>
      </c>
      <c r="K598" s="17" t="str">
        <f t="shared" si="151"/>
        <v/>
      </c>
      <c r="L598" s="17" t="str">
        <f t="shared" si="152"/>
        <v/>
      </c>
      <c r="M598" s="17" t="str">
        <f t="shared" si="153"/>
        <v/>
      </c>
      <c r="N598" s="19" t="str">
        <f t="shared" ref="N598:N661" si="164">IFERROR((IF($C$9&lt;0,0,H598/$H$20)),"")</f>
        <v/>
      </c>
      <c r="O598" s="18" t="str">
        <f t="shared" ref="O598:O661" si="165">IFERROR(($N598*$C$9/(1+$I598)),"")</f>
        <v/>
      </c>
      <c r="P598" s="18" t="str">
        <f t="shared" ref="P598:P661" si="166">IFERROR(($N598*$C$9/(1+$I598)*$I598),"")</f>
        <v/>
      </c>
      <c r="Q598" s="18" t="str">
        <f t="shared" si="154"/>
        <v/>
      </c>
      <c r="R598" s="18" t="str">
        <f t="shared" si="155"/>
        <v/>
      </c>
      <c r="S598" s="18" t="str">
        <f t="shared" si="156"/>
        <v/>
      </c>
      <c r="T598" s="18" t="str">
        <f t="shared" si="157"/>
        <v/>
      </c>
      <c r="U598" s="40"/>
      <c r="V598" s="40"/>
      <c r="W598" s="38">
        <f t="shared" si="158"/>
        <v>0</v>
      </c>
      <c r="X598" s="50">
        <f t="shared" si="159"/>
        <v>0</v>
      </c>
      <c r="Y598" s="64" t="str">
        <f t="shared" si="160"/>
        <v/>
      </c>
      <c r="Z598" s="42" t="str">
        <f t="shared" si="161"/>
        <v/>
      </c>
      <c r="AA598" s="42" t="str">
        <f t="shared" si="162"/>
        <v/>
      </c>
    </row>
    <row r="599" spans="1:27" s="7" customFormat="1" ht="14.25" customHeight="1" x14ac:dyDescent="0.3">
      <c r="A599" s="89">
        <v>578</v>
      </c>
      <c r="B599" s="60"/>
      <c r="C599" s="61"/>
      <c r="D599" s="62"/>
      <c r="E599" s="63"/>
      <c r="F599" s="51" t="str">
        <f t="shared" ref="F599:F662" si="167">IF($B599="","",IF($D599="","",IF(Z599&lt;4,"0-3",IF(Z599&lt;10,"4-9","10+"))))</f>
        <v/>
      </c>
      <c r="G599" s="32"/>
      <c r="H599" s="35"/>
      <c r="I599" s="16"/>
      <c r="J599" s="15" t="str">
        <f t="shared" si="163"/>
        <v/>
      </c>
      <c r="K599" s="17" t="str">
        <f t="shared" ref="K599:K662" si="168">IFERROR(J599*H599,"")</f>
        <v/>
      </c>
      <c r="L599" s="17" t="str">
        <f t="shared" ref="L599:L662" si="169">IFERROR(K599*I599,"")</f>
        <v/>
      </c>
      <c r="M599" s="17" t="str">
        <f t="shared" ref="M599:M662" si="170">IFERROR(K599+L599,"")</f>
        <v/>
      </c>
      <c r="N599" s="19" t="str">
        <f t="shared" si="164"/>
        <v/>
      </c>
      <c r="O599" s="18" t="str">
        <f t="shared" si="165"/>
        <v/>
      </c>
      <c r="P599" s="18" t="str">
        <f t="shared" si="166"/>
        <v/>
      </c>
      <c r="Q599" s="18" t="str">
        <f t="shared" ref="Q599:Q662" si="171">IFERROR(O599+P599,"")</f>
        <v/>
      </c>
      <c r="R599" s="18" t="str">
        <f t="shared" ref="R599:R662" si="172">IFERROR(K599+O599,"")</f>
        <v/>
      </c>
      <c r="S599" s="18" t="str">
        <f t="shared" ref="S599:S662" si="173">IFERROR(L599+P599,"")</f>
        <v/>
      </c>
      <c r="T599" s="18" t="str">
        <f t="shared" ref="T599:T662" si="174">IFERROR(R599+S599,"")</f>
        <v/>
      </c>
      <c r="U599" s="40"/>
      <c r="V599" s="40"/>
      <c r="W599" s="38">
        <f t="shared" ref="W599:W662" si="175">U599+V599</f>
        <v>0</v>
      </c>
      <c r="X599" s="50">
        <f t="shared" ref="X599:X662" si="176">IF(U599="",0,V599/U599)</f>
        <v>0</v>
      </c>
      <c r="Y599" s="64" t="str">
        <f t="shared" ref="Y599:Y662" si="177">IF($B599="","",IF($E599="","2025/12/31",$E599))</f>
        <v/>
      </c>
      <c r="Z599" s="42" t="str">
        <f t="shared" ref="Z599:Z662" si="178">IF($B599="","",IF($D599="","",DATEDIF(D599,Y599,"Y")))</f>
        <v/>
      </c>
      <c r="AA599" s="42" t="str">
        <f t="shared" ref="AA599:AA662" si="179">IF(B599="","",IF(D599="","",IF(OR(D599&gt;DATE(2025,10,31),E599&lt;&gt;0),"Optional","Mandatory")))</f>
        <v/>
      </c>
    </row>
    <row r="600" spans="1:27" s="7" customFormat="1" ht="14.25" customHeight="1" x14ac:dyDescent="0.3">
      <c r="A600" s="89">
        <v>579</v>
      </c>
      <c r="B600" s="60"/>
      <c r="C600" s="61"/>
      <c r="D600" s="62"/>
      <c r="E600" s="63"/>
      <c r="F600" s="51" t="str">
        <f t="shared" si="167"/>
        <v/>
      </c>
      <c r="G600" s="32"/>
      <c r="H600" s="35"/>
      <c r="I600" s="16"/>
      <c r="J600" s="15" t="str">
        <f t="shared" si="163"/>
        <v/>
      </c>
      <c r="K600" s="17" t="str">
        <f t="shared" si="168"/>
        <v/>
      </c>
      <c r="L600" s="17" t="str">
        <f t="shared" si="169"/>
        <v/>
      </c>
      <c r="M600" s="17" t="str">
        <f t="shared" si="170"/>
        <v/>
      </c>
      <c r="N600" s="19" t="str">
        <f t="shared" si="164"/>
        <v/>
      </c>
      <c r="O600" s="18" t="str">
        <f t="shared" si="165"/>
        <v/>
      </c>
      <c r="P600" s="18" t="str">
        <f t="shared" si="166"/>
        <v/>
      </c>
      <c r="Q600" s="18" t="str">
        <f t="shared" si="171"/>
        <v/>
      </c>
      <c r="R600" s="18" t="str">
        <f t="shared" si="172"/>
        <v/>
      </c>
      <c r="S600" s="18" t="str">
        <f t="shared" si="173"/>
        <v/>
      </c>
      <c r="T600" s="18" t="str">
        <f t="shared" si="174"/>
        <v/>
      </c>
      <c r="U600" s="40"/>
      <c r="V600" s="40"/>
      <c r="W600" s="38">
        <f t="shared" si="175"/>
        <v>0</v>
      </c>
      <c r="X600" s="50">
        <f t="shared" si="176"/>
        <v>0</v>
      </c>
      <c r="Y600" s="64" t="str">
        <f t="shared" si="177"/>
        <v/>
      </c>
      <c r="Z600" s="42" t="str">
        <f t="shared" si="178"/>
        <v/>
      </c>
      <c r="AA600" s="42" t="str">
        <f t="shared" si="179"/>
        <v/>
      </c>
    </row>
    <row r="601" spans="1:27" s="7" customFormat="1" ht="14.25" customHeight="1" x14ac:dyDescent="0.3">
      <c r="A601" s="89">
        <v>580</v>
      </c>
      <c r="B601" s="60"/>
      <c r="C601" s="61"/>
      <c r="D601" s="62"/>
      <c r="E601" s="63"/>
      <c r="F601" s="51" t="str">
        <f t="shared" si="167"/>
        <v/>
      </c>
      <c r="G601" s="32"/>
      <c r="H601" s="35"/>
      <c r="I601" s="16"/>
      <c r="J601" s="15" t="str">
        <f t="shared" si="163"/>
        <v/>
      </c>
      <c r="K601" s="17" t="str">
        <f t="shared" si="168"/>
        <v/>
      </c>
      <c r="L601" s="17" t="str">
        <f t="shared" si="169"/>
        <v/>
      </c>
      <c r="M601" s="17" t="str">
        <f t="shared" si="170"/>
        <v/>
      </c>
      <c r="N601" s="19" t="str">
        <f t="shared" si="164"/>
        <v/>
      </c>
      <c r="O601" s="18" t="str">
        <f t="shared" si="165"/>
        <v/>
      </c>
      <c r="P601" s="18" t="str">
        <f t="shared" si="166"/>
        <v/>
      </c>
      <c r="Q601" s="18" t="str">
        <f t="shared" si="171"/>
        <v/>
      </c>
      <c r="R601" s="18" t="str">
        <f t="shared" si="172"/>
        <v/>
      </c>
      <c r="S601" s="18" t="str">
        <f t="shared" si="173"/>
        <v/>
      </c>
      <c r="T601" s="18" t="str">
        <f t="shared" si="174"/>
        <v/>
      </c>
      <c r="U601" s="40"/>
      <c r="V601" s="40"/>
      <c r="W601" s="38">
        <f t="shared" si="175"/>
        <v>0</v>
      </c>
      <c r="X601" s="50">
        <f t="shared" si="176"/>
        <v>0</v>
      </c>
      <c r="Y601" s="64" t="str">
        <f t="shared" si="177"/>
        <v/>
      </c>
      <c r="Z601" s="42" t="str">
        <f t="shared" si="178"/>
        <v/>
      </c>
      <c r="AA601" s="42" t="str">
        <f t="shared" si="179"/>
        <v/>
      </c>
    </row>
    <row r="602" spans="1:27" s="7" customFormat="1" ht="14.25" customHeight="1" x14ac:dyDescent="0.3">
      <c r="A602" s="89">
        <v>581</v>
      </c>
      <c r="B602" s="60"/>
      <c r="C602" s="61"/>
      <c r="D602" s="62"/>
      <c r="E602" s="63"/>
      <c r="F602" s="51" t="str">
        <f t="shared" si="167"/>
        <v/>
      </c>
      <c r="G602" s="32"/>
      <c r="H602" s="35"/>
      <c r="I602" s="16"/>
      <c r="J602" s="15" t="str">
        <f t="shared" si="163"/>
        <v/>
      </c>
      <c r="K602" s="17" t="str">
        <f t="shared" si="168"/>
        <v/>
      </c>
      <c r="L602" s="17" t="str">
        <f t="shared" si="169"/>
        <v/>
      </c>
      <c r="M602" s="17" t="str">
        <f t="shared" si="170"/>
        <v/>
      </c>
      <c r="N602" s="19" t="str">
        <f t="shared" si="164"/>
        <v/>
      </c>
      <c r="O602" s="18" t="str">
        <f t="shared" si="165"/>
        <v/>
      </c>
      <c r="P602" s="18" t="str">
        <f t="shared" si="166"/>
        <v/>
      </c>
      <c r="Q602" s="18" t="str">
        <f t="shared" si="171"/>
        <v/>
      </c>
      <c r="R602" s="18" t="str">
        <f t="shared" si="172"/>
        <v/>
      </c>
      <c r="S602" s="18" t="str">
        <f t="shared" si="173"/>
        <v/>
      </c>
      <c r="T602" s="18" t="str">
        <f t="shared" si="174"/>
        <v/>
      </c>
      <c r="U602" s="40"/>
      <c r="V602" s="40"/>
      <c r="W602" s="38">
        <f t="shared" si="175"/>
        <v>0</v>
      </c>
      <c r="X602" s="50">
        <f t="shared" si="176"/>
        <v>0</v>
      </c>
      <c r="Y602" s="64" t="str">
        <f t="shared" si="177"/>
        <v/>
      </c>
      <c r="Z602" s="42" t="str">
        <f t="shared" si="178"/>
        <v/>
      </c>
      <c r="AA602" s="42" t="str">
        <f t="shared" si="179"/>
        <v/>
      </c>
    </row>
    <row r="603" spans="1:27" s="7" customFormat="1" ht="14.25" customHeight="1" x14ac:dyDescent="0.3">
      <c r="A603" s="89">
        <v>582</v>
      </c>
      <c r="B603" s="60"/>
      <c r="C603" s="61"/>
      <c r="D603" s="62"/>
      <c r="E603" s="63"/>
      <c r="F603" s="51" t="str">
        <f t="shared" si="167"/>
        <v/>
      </c>
      <c r="G603" s="32"/>
      <c r="H603" s="35"/>
      <c r="I603" s="16"/>
      <c r="J603" s="15" t="str">
        <f t="shared" si="163"/>
        <v/>
      </c>
      <c r="K603" s="17" t="str">
        <f t="shared" si="168"/>
        <v/>
      </c>
      <c r="L603" s="17" t="str">
        <f t="shared" si="169"/>
        <v/>
      </c>
      <c r="M603" s="17" t="str">
        <f t="shared" si="170"/>
        <v/>
      </c>
      <c r="N603" s="19" t="str">
        <f t="shared" si="164"/>
        <v/>
      </c>
      <c r="O603" s="18" t="str">
        <f t="shared" si="165"/>
        <v/>
      </c>
      <c r="P603" s="18" t="str">
        <f t="shared" si="166"/>
        <v/>
      </c>
      <c r="Q603" s="18" t="str">
        <f t="shared" si="171"/>
        <v/>
      </c>
      <c r="R603" s="18" t="str">
        <f t="shared" si="172"/>
        <v/>
      </c>
      <c r="S603" s="18" t="str">
        <f t="shared" si="173"/>
        <v/>
      </c>
      <c r="T603" s="18" t="str">
        <f t="shared" si="174"/>
        <v/>
      </c>
      <c r="U603" s="40"/>
      <c r="V603" s="40"/>
      <c r="W603" s="38">
        <f t="shared" si="175"/>
        <v>0</v>
      </c>
      <c r="X603" s="50">
        <f t="shared" si="176"/>
        <v>0</v>
      </c>
      <c r="Y603" s="64" t="str">
        <f t="shared" si="177"/>
        <v/>
      </c>
      <c r="Z603" s="42" t="str">
        <f t="shared" si="178"/>
        <v/>
      </c>
      <c r="AA603" s="42" t="str">
        <f t="shared" si="179"/>
        <v/>
      </c>
    </row>
    <row r="604" spans="1:27" s="7" customFormat="1" ht="14.25" customHeight="1" x14ac:dyDescent="0.3">
      <c r="A604" s="89">
        <v>583</v>
      </c>
      <c r="B604" s="60"/>
      <c r="C604" s="61"/>
      <c r="D604" s="62"/>
      <c r="E604" s="63"/>
      <c r="F604" s="51" t="str">
        <f t="shared" si="167"/>
        <v/>
      </c>
      <c r="G604" s="32"/>
      <c r="H604" s="35"/>
      <c r="I604" s="16"/>
      <c r="J604" s="15" t="str">
        <f t="shared" si="163"/>
        <v/>
      </c>
      <c r="K604" s="17" t="str">
        <f t="shared" si="168"/>
        <v/>
      </c>
      <c r="L604" s="17" t="str">
        <f t="shared" si="169"/>
        <v/>
      </c>
      <c r="M604" s="17" t="str">
        <f t="shared" si="170"/>
        <v/>
      </c>
      <c r="N604" s="19" t="str">
        <f t="shared" si="164"/>
        <v/>
      </c>
      <c r="O604" s="18" t="str">
        <f t="shared" si="165"/>
        <v/>
      </c>
      <c r="P604" s="18" t="str">
        <f t="shared" si="166"/>
        <v/>
      </c>
      <c r="Q604" s="18" t="str">
        <f t="shared" si="171"/>
        <v/>
      </c>
      <c r="R604" s="18" t="str">
        <f t="shared" si="172"/>
        <v/>
      </c>
      <c r="S604" s="18" t="str">
        <f t="shared" si="173"/>
        <v/>
      </c>
      <c r="T604" s="18" t="str">
        <f t="shared" si="174"/>
        <v/>
      </c>
      <c r="U604" s="40"/>
      <c r="V604" s="40"/>
      <c r="W604" s="38">
        <f t="shared" si="175"/>
        <v>0</v>
      </c>
      <c r="X604" s="50">
        <f t="shared" si="176"/>
        <v>0</v>
      </c>
      <c r="Y604" s="64" t="str">
        <f t="shared" si="177"/>
        <v/>
      </c>
      <c r="Z604" s="42" t="str">
        <f t="shared" si="178"/>
        <v/>
      </c>
      <c r="AA604" s="42" t="str">
        <f t="shared" si="179"/>
        <v/>
      </c>
    </row>
    <row r="605" spans="1:27" s="7" customFormat="1" ht="14.25" customHeight="1" x14ac:dyDescent="0.3">
      <c r="A605" s="89">
        <v>584</v>
      </c>
      <c r="B605" s="60"/>
      <c r="C605" s="61"/>
      <c r="D605" s="62"/>
      <c r="E605" s="63"/>
      <c r="F605" s="51" t="str">
        <f t="shared" si="167"/>
        <v/>
      </c>
      <c r="G605" s="32"/>
      <c r="H605" s="35"/>
      <c r="I605" s="16"/>
      <c r="J605" s="15" t="str">
        <f t="shared" si="163"/>
        <v/>
      </c>
      <c r="K605" s="17" t="str">
        <f t="shared" si="168"/>
        <v/>
      </c>
      <c r="L605" s="17" t="str">
        <f t="shared" si="169"/>
        <v/>
      </c>
      <c r="M605" s="17" t="str">
        <f t="shared" si="170"/>
        <v/>
      </c>
      <c r="N605" s="19" t="str">
        <f t="shared" si="164"/>
        <v/>
      </c>
      <c r="O605" s="18" t="str">
        <f t="shared" si="165"/>
        <v/>
      </c>
      <c r="P605" s="18" t="str">
        <f t="shared" si="166"/>
        <v/>
      </c>
      <c r="Q605" s="18" t="str">
        <f t="shared" si="171"/>
        <v/>
      </c>
      <c r="R605" s="18" t="str">
        <f t="shared" si="172"/>
        <v/>
      </c>
      <c r="S605" s="18" t="str">
        <f t="shared" si="173"/>
        <v/>
      </c>
      <c r="T605" s="18" t="str">
        <f t="shared" si="174"/>
        <v/>
      </c>
      <c r="U605" s="40"/>
      <c r="V605" s="40"/>
      <c r="W605" s="38">
        <f t="shared" si="175"/>
        <v>0</v>
      </c>
      <c r="X605" s="50">
        <f t="shared" si="176"/>
        <v>0</v>
      </c>
      <c r="Y605" s="64" t="str">
        <f t="shared" si="177"/>
        <v/>
      </c>
      <c r="Z605" s="42" t="str">
        <f t="shared" si="178"/>
        <v/>
      </c>
      <c r="AA605" s="42" t="str">
        <f t="shared" si="179"/>
        <v/>
      </c>
    </row>
    <row r="606" spans="1:27" s="7" customFormat="1" ht="14.25" customHeight="1" x14ac:dyDescent="0.3">
      <c r="A606" s="89">
        <v>585</v>
      </c>
      <c r="B606" s="60"/>
      <c r="C606" s="61"/>
      <c r="D606" s="62"/>
      <c r="E606" s="63"/>
      <c r="F606" s="51" t="str">
        <f t="shared" si="167"/>
        <v/>
      </c>
      <c r="G606" s="32"/>
      <c r="H606" s="35"/>
      <c r="I606" s="16"/>
      <c r="J606" s="15" t="str">
        <f t="shared" si="163"/>
        <v/>
      </c>
      <c r="K606" s="17" t="str">
        <f t="shared" si="168"/>
        <v/>
      </c>
      <c r="L606" s="17" t="str">
        <f t="shared" si="169"/>
        <v/>
      </c>
      <c r="M606" s="17" t="str">
        <f t="shared" si="170"/>
        <v/>
      </c>
      <c r="N606" s="19" t="str">
        <f t="shared" si="164"/>
        <v/>
      </c>
      <c r="O606" s="18" t="str">
        <f t="shared" si="165"/>
        <v/>
      </c>
      <c r="P606" s="18" t="str">
        <f t="shared" si="166"/>
        <v/>
      </c>
      <c r="Q606" s="18" t="str">
        <f t="shared" si="171"/>
        <v/>
      </c>
      <c r="R606" s="18" t="str">
        <f t="shared" si="172"/>
        <v/>
      </c>
      <c r="S606" s="18" t="str">
        <f t="shared" si="173"/>
        <v/>
      </c>
      <c r="T606" s="18" t="str">
        <f t="shared" si="174"/>
        <v/>
      </c>
      <c r="U606" s="40"/>
      <c r="V606" s="40"/>
      <c r="W606" s="38">
        <f t="shared" si="175"/>
        <v>0</v>
      </c>
      <c r="X606" s="50">
        <f t="shared" si="176"/>
        <v>0</v>
      </c>
      <c r="Y606" s="64" t="str">
        <f t="shared" si="177"/>
        <v/>
      </c>
      <c r="Z606" s="42" t="str">
        <f t="shared" si="178"/>
        <v/>
      </c>
      <c r="AA606" s="42" t="str">
        <f t="shared" si="179"/>
        <v/>
      </c>
    </row>
    <row r="607" spans="1:27" s="7" customFormat="1" ht="14.25" customHeight="1" x14ac:dyDescent="0.3">
      <c r="A607" s="89">
        <v>586</v>
      </c>
      <c r="B607" s="60"/>
      <c r="C607" s="61"/>
      <c r="D607" s="62"/>
      <c r="E607" s="63"/>
      <c r="F607" s="51" t="str">
        <f t="shared" si="167"/>
        <v/>
      </c>
      <c r="G607" s="32"/>
      <c r="H607" s="35"/>
      <c r="I607" s="16"/>
      <c r="J607" s="15" t="str">
        <f t="shared" si="163"/>
        <v/>
      </c>
      <c r="K607" s="17" t="str">
        <f t="shared" si="168"/>
        <v/>
      </c>
      <c r="L607" s="17" t="str">
        <f t="shared" si="169"/>
        <v/>
      </c>
      <c r="M607" s="17" t="str">
        <f t="shared" si="170"/>
        <v/>
      </c>
      <c r="N607" s="19" t="str">
        <f t="shared" si="164"/>
        <v/>
      </c>
      <c r="O607" s="18" t="str">
        <f t="shared" si="165"/>
        <v/>
      </c>
      <c r="P607" s="18" t="str">
        <f t="shared" si="166"/>
        <v/>
      </c>
      <c r="Q607" s="18" t="str">
        <f t="shared" si="171"/>
        <v/>
      </c>
      <c r="R607" s="18" t="str">
        <f t="shared" si="172"/>
        <v/>
      </c>
      <c r="S607" s="18" t="str">
        <f t="shared" si="173"/>
        <v/>
      </c>
      <c r="T607" s="18" t="str">
        <f t="shared" si="174"/>
        <v/>
      </c>
      <c r="U607" s="40"/>
      <c r="V607" s="40"/>
      <c r="W607" s="38">
        <f t="shared" si="175"/>
        <v>0</v>
      </c>
      <c r="X607" s="50">
        <f t="shared" si="176"/>
        <v>0</v>
      </c>
      <c r="Y607" s="64" t="str">
        <f t="shared" si="177"/>
        <v/>
      </c>
      <c r="Z607" s="42" t="str">
        <f t="shared" si="178"/>
        <v/>
      </c>
      <c r="AA607" s="42" t="str">
        <f t="shared" si="179"/>
        <v/>
      </c>
    </row>
    <row r="608" spans="1:27" s="7" customFormat="1" ht="14.25" customHeight="1" x14ac:dyDescent="0.3">
      <c r="A608" s="89">
        <v>587</v>
      </c>
      <c r="B608" s="60"/>
      <c r="C608" s="61"/>
      <c r="D608" s="62"/>
      <c r="E608" s="63"/>
      <c r="F608" s="51" t="str">
        <f t="shared" si="167"/>
        <v/>
      </c>
      <c r="G608" s="32"/>
      <c r="H608" s="35"/>
      <c r="I608" s="16"/>
      <c r="J608" s="15" t="str">
        <f t="shared" si="163"/>
        <v/>
      </c>
      <c r="K608" s="17" t="str">
        <f t="shared" si="168"/>
        <v/>
      </c>
      <c r="L608" s="17" t="str">
        <f t="shared" si="169"/>
        <v/>
      </c>
      <c r="M608" s="17" t="str">
        <f t="shared" si="170"/>
        <v/>
      </c>
      <c r="N608" s="19" t="str">
        <f t="shared" si="164"/>
        <v/>
      </c>
      <c r="O608" s="18" t="str">
        <f t="shared" si="165"/>
        <v/>
      </c>
      <c r="P608" s="18" t="str">
        <f t="shared" si="166"/>
        <v/>
      </c>
      <c r="Q608" s="18" t="str">
        <f t="shared" si="171"/>
        <v/>
      </c>
      <c r="R608" s="18" t="str">
        <f t="shared" si="172"/>
        <v/>
      </c>
      <c r="S608" s="18" t="str">
        <f t="shared" si="173"/>
        <v/>
      </c>
      <c r="T608" s="18" t="str">
        <f t="shared" si="174"/>
        <v/>
      </c>
      <c r="U608" s="40"/>
      <c r="V608" s="40"/>
      <c r="W608" s="38">
        <f t="shared" si="175"/>
        <v>0</v>
      </c>
      <c r="X608" s="50">
        <f t="shared" si="176"/>
        <v>0</v>
      </c>
      <c r="Y608" s="64" t="str">
        <f t="shared" si="177"/>
        <v/>
      </c>
      <c r="Z608" s="42" t="str">
        <f t="shared" si="178"/>
        <v/>
      </c>
      <c r="AA608" s="42" t="str">
        <f t="shared" si="179"/>
        <v/>
      </c>
    </row>
    <row r="609" spans="1:27" s="7" customFormat="1" ht="14.25" customHeight="1" x14ac:dyDescent="0.3">
      <c r="A609" s="89">
        <v>588</v>
      </c>
      <c r="B609" s="60"/>
      <c r="C609" s="61"/>
      <c r="D609" s="62"/>
      <c r="E609" s="63"/>
      <c r="F609" s="51" t="str">
        <f t="shared" si="167"/>
        <v/>
      </c>
      <c r="G609" s="32"/>
      <c r="H609" s="35"/>
      <c r="I609" s="16"/>
      <c r="J609" s="15" t="str">
        <f t="shared" si="163"/>
        <v/>
      </c>
      <c r="K609" s="17" t="str">
        <f t="shared" si="168"/>
        <v/>
      </c>
      <c r="L609" s="17" t="str">
        <f t="shared" si="169"/>
        <v/>
      </c>
      <c r="M609" s="17" t="str">
        <f t="shared" si="170"/>
        <v/>
      </c>
      <c r="N609" s="19" t="str">
        <f t="shared" si="164"/>
        <v/>
      </c>
      <c r="O609" s="18" t="str">
        <f t="shared" si="165"/>
        <v/>
      </c>
      <c r="P609" s="18" t="str">
        <f t="shared" si="166"/>
        <v/>
      </c>
      <c r="Q609" s="18" t="str">
        <f t="shared" si="171"/>
        <v/>
      </c>
      <c r="R609" s="18" t="str">
        <f t="shared" si="172"/>
        <v/>
      </c>
      <c r="S609" s="18" t="str">
        <f t="shared" si="173"/>
        <v/>
      </c>
      <c r="T609" s="18" t="str">
        <f t="shared" si="174"/>
        <v/>
      </c>
      <c r="U609" s="40"/>
      <c r="V609" s="40"/>
      <c r="W609" s="38">
        <f t="shared" si="175"/>
        <v>0</v>
      </c>
      <c r="X609" s="50">
        <f t="shared" si="176"/>
        <v>0</v>
      </c>
      <c r="Y609" s="64" t="str">
        <f t="shared" si="177"/>
        <v/>
      </c>
      <c r="Z609" s="42" t="str">
        <f t="shared" si="178"/>
        <v/>
      </c>
      <c r="AA609" s="42" t="str">
        <f t="shared" si="179"/>
        <v/>
      </c>
    </row>
    <row r="610" spans="1:27" s="7" customFormat="1" ht="14.25" customHeight="1" x14ac:dyDescent="0.3">
      <c r="A610" s="89">
        <v>589</v>
      </c>
      <c r="B610" s="60"/>
      <c r="C610" s="61"/>
      <c r="D610" s="62"/>
      <c r="E610" s="63"/>
      <c r="F610" s="51" t="str">
        <f t="shared" si="167"/>
        <v/>
      </c>
      <c r="G610" s="32"/>
      <c r="H610" s="35"/>
      <c r="I610" s="16"/>
      <c r="J610" s="15" t="str">
        <f t="shared" si="163"/>
        <v/>
      </c>
      <c r="K610" s="17" t="str">
        <f t="shared" si="168"/>
        <v/>
      </c>
      <c r="L610" s="17" t="str">
        <f t="shared" si="169"/>
        <v/>
      </c>
      <c r="M610" s="17" t="str">
        <f t="shared" si="170"/>
        <v/>
      </c>
      <c r="N610" s="19" t="str">
        <f t="shared" si="164"/>
        <v/>
      </c>
      <c r="O610" s="18" t="str">
        <f t="shared" si="165"/>
        <v/>
      </c>
      <c r="P610" s="18" t="str">
        <f t="shared" si="166"/>
        <v/>
      </c>
      <c r="Q610" s="18" t="str">
        <f t="shared" si="171"/>
        <v/>
      </c>
      <c r="R610" s="18" t="str">
        <f t="shared" si="172"/>
        <v/>
      </c>
      <c r="S610" s="18" t="str">
        <f t="shared" si="173"/>
        <v/>
      </c>
      <c r="T610" s="18" t="str">
        <f t="shared" si="174"/>
        <v/>
      </c>
      <c r="U610" s="40"/>
      <c r="V610" s="40"/>
      <c r="W610" s="38">
        <f t="shared" si="175"/>
        <v>0</v>
      </c>
      <c r="X610" s="50">
        <f t="shared" si="176"/>
        <v>0</v>
      </c>
      <c r="Y610" s="64" t="str">
        <f t="shared" si="177"/>
        <v/>
      </c>
      <c r="Z610" s="42" t="str">
        <f t="shared" si="178"/>
        <v/>
      </c>
      <c r="AA610" s="42" t="str">
        <f t="shared" si="179"/>
        <v/>
      </c>
    </row>
    <row r="611" spans="1:27" s="7" customFormat="1" ht="14.25" customHeight="1" x14ac:dyDescent="0.3">
      <c r="A611" s="89">
        <v>590</v>
      </c>
      <c r="B611" s="60"/>
      <c r="C611" s="61"/>
      <c r="D611" s="62"/>
      <c r="E611" s="63"/>
      <c r="F611" s="51" t="str">
        <f t="shared" si="167"/>
        <v/>
      </c>
      <c r="G611" s="32"/>
      <c r="H611" s="35"/>
      <c r="I611" s="16"/>
      <c r="J611" s="15" t="str">
        <f t="shared" si="163"/>
        <v/>
      </c>
      <c r="K611" s="17" t="str">
        <f t="shared" si="168"/>
        <v/>
      </c>
      <c r="L611" s="17" t="str">
        <f t="shared" si="169"/>
        <v/>
      </c>
      <c r="M611" s="17" t="str">
        <f t="shared" si="170"/>
        <v/>
      </c>
      <c r="N611" s="19" t="str">
        <f t="shared" si="164"/>
        <v/>
      </c>
      <c r="O611" s="18" t="str">
        <f t="shared" si="165"/>
        <v/>
      </c>
      <c r="P611" s="18" t="str">
        <f t="shared" si="166"/>
        <v/>
      </c>
      <c r="Q611" s="18" t="str">
        <f t="shared" si="171"/>
        <v/>
      </c>
      <c r="R611" s="18" t="str">
        <f t="shared" si="172"/>
        <v/>
      </c>
      <c r="S611" s="18" t="str">
        <f t="shared" si="173"/>
        <v/>
      </c>
      <c r="T611" s="18" t="str">
        <f t="shared" si="174"/>
        <v/>
      </c>
      <c r="U611" s="40"/>
      <c r="V611" s="40"/>
      <c r="W611" s="38">
        <f t="shared" si="175"/>
        <v>0</v>
      </c>
      <c r="X611" s="50">
        <f t="shared" si="176"/>
        <v>0</v>
      </c>
      <c r="Y611" s="64" t="str">
        <f t="shared" si="177"/>
        <v/>
      </c>
      <c r="Z611" s="42" t="str">
        <f t="shared" si="178"/>
        <v/>
      </c>
      <c r="AA611" s="42" t="str">
        <f t="shared" si="179"/>
        <v/>
      </c>
    </row>
    <row r="612" spans="1:27" s="7" customFormat="1" ht="14.25" customHeight="1" x14ac:dyDescent="0.3">
      <c r="A612" s="89">
        <v>591</v>
      </c>
      <c r="B612" s="60"/>
      <c r="C612" s="61"/>
      <c r="D612" s="62"/>
      <c r="E612" s="63"/>
      <c r="F612" s="51" t="str">
        <f t="shared" si="167"/>
        <v/>
      </c>
      <c r="G612" s="32"/>
      <c r="H612" s="35"/>
      <c r="I612" s="16"/>
      <c r="J612" s="15" t="str">
        <f t="shared" si="163"/>
        <v/>
      </c>
      <c r="K612" s="17" t="str">
        <f t="shared" si="168"/>
        <v/>
      </c>
      <c r="L612" s="17" t="str">
        <f t="shared" si="169"/>
        <v/>
      </c>
      <c r="M612" s="17" t="str">
        <f t="shared" si="170"/>
        <v/>
      </c>
      <c r="N612" s="19" t="str">
        <f t="shared" si="164"/>
        <v/>
      </c>
      <c r="O612" s="18" t="str">
        <f t="shared" si="165"/>
        <v/>
      </c>
      <c r="P612" s="18" t="str">
        <f t="shared" si="166"/>
        <v/>
      </c>
      <c r="Q612" s="18" t="str">
        <f t="shared" si="171"/>
        <v/>
      </c>
      <c r="R612" s="18" t="str">
        <f t="shared" si="172"/>
        <v/>
      </c>
      <c r="S612" s="18" t="str">
        <f t="shared" si="173"/>
        <v/>
      </c>
      <c r="T612" s="18" t="str">
        <f t="shared" si="174"/>
        <v/>
      </c>
      <c r="U612" s="40"/>
      <c r="V612" s="40"/>
      <c r="W612" s="38">
        <f t="shared" si="175"/>
        <v>0</v>
      </c>
      <c r="X612" s="50">
        <f t="shared" si="176"/>
        <v>0</v>
      </c>
      <c r="Y612" s="64" t="str">
        <f t="shared" si="177"/>
        <v/>
      </c>
      <c r="Z612" s="42" t="str">
        <f t="shared" si="178"/>
        <v/>
      </c>
      <c r="AA612" s="42" t="str">
        <f t="shared" si="179"/>
        <v/>
      </c>
    </row>
    <row r="613" spans="1:27" s="7" customFormat="1" ht="14.25" customHeight="1" x14ac:dyDescent="0.3">
      <c r="A613" s="89">
        <v>592</v>
      </c>
      <c r="B613" s="60"/>
      <c r="C613" s="61"/>
      <c r="D613" s="62"/>
      <c r="E613" s="63"/>
      <c r="F613" s="51" t="str">
        <f t="shared" si="167"/>
        <v/>
      </c>
      <c r="G613" s="32"/>
      <c r="H613" s="35"/>
      <c r="I613" s="16"/>
      <c r="J613" s="15" t="str">
        <f t="shared" si="163"/>
        <v/>
      </c>
      <c r="K613" s="17" t="str">
        <f t="shared" si="168"/>
        <v/>
      </c>
      <c r="L613" s="17" t="str">
        <f t="shared" si="169"/>
        <v/>
      </c>
      <c r="M613" s="17" t="str">
        <f t="shared" si="170"/>
        <v/>
      </c>
      <c r="N613" s="19" t="str">
        <f t="shared" si="164"/>
        <v/>
      </c>
      <c r="O613" s="18" t="str">
        <f t="shared" si="165"/>
        <v/>
      </c>
      <c r="P613" s="18" t="str">
        <f t="shared" si="166"/>
        <v/>
      </c>
      <c r="Q613" s="18" t="str">
        <f t="shared" si="171"/>
        <v/>
      </c>
      <c r="R613" s="18" t="str">
        <f t="shared" si="172"/>
        <v/>
      </c>
      <c r="S613" s="18" t="str">
        <f t="shared" si="173"/>
        <v/>
      </c>
      <c r="T613" s="18" t="str">
        <f t="shared" si="174"/>
        <v/>
      </c>
      <c r="U613" s="40"/>
      <c r="V613" s="40"/>
      <c r="W613" s="38">
        <f t="shared" si="175"/>
        <v>0</v>
      </c>
      <c r="X613" s="50">
        <f t="shared" si="176"/>
        <v>0</v>
      </c>
      <c r="Y613" s="64" t="str">
        <f t="shared" si="177"/>
        <v/>
      </c>
      <c r="Z613" s="42" t="str">
        <f t="shared" si="178"/>
        <v/>
      </c>
      <c r="AA613" s="42" t="str">
        <f t="shared" si="179"/>
        <v/>
      </c>
    </row>
    <row r="614" spans="1:27" s="7" customFormat="1" ht="14.25" customHeight="1" x14ac:dyDescent="0.3">
      <c r="A614" s="89">
        <v>593</v>
      </c>
      <c r="B614" s="60"/>
      <c r="C614" s="61"/>
      <c r="D614" s="62"/>
      <c r="E614" s="63"/>
      <c r="F614" s="51" t="str">
        <f t="shared" si="167"/>
        <v/>
      </c>
      <c r="G614" s="32"/>
      <c r="H614" s="35"/>
      <c r="I614" s="16"/>
      <c r="J614" s="15" t="str">
        <f t="shared" si="163"/>
        <v/>
      </c>
      <c r="K614" s="17" t="str">
        <f t="shared" si="168"/>
        <v/>
      </c>
      <c r="L614" s="17" t="str">
        <f t="shared" si="169"/>
        <v/>
      </c>
      <c r="M614" s="17" t="str">
        <f t="shared" si="170"/>
        <v/>
      </c>
      <c r="N614" s="19" t="str">
        <f t="shared" si="164"/>
        <v/>
      </c>
      <c r="O614" s="18" t="str">
        <f t="shared" si="165"/>
        <v/>
      </c>
      <c r="P614" s="18" t="str">
        <f t="shared" si="166"/>
        <v/>
      </c>
      <c r="Q614" s="18" t="str">
        <f t="shared" si="171"/>
        <v/>
      </c>
      <c r="R614" s="18" t="str">
        <f t="shared" si="172"/>
        <v/>
      </c>
      <c r="S614" s="18" t="str">
        <f t="shared" si="173"/>
        <v/>
      </c>
      <c r="T614" s="18" t="str">
        <f t="shared" si="174"/>
        <v/>
      </c>
      <c r="U614" s="40"/>
      <c r="V614" s="40"/>
      <c r="W614" s="38">
        <f t="shared" si="175"/>
        <v>0</v>
      </c>
      <c r="X614" s="50">
        <f t="shared" si="176"/>
        <v>0</v>
      </c>
      <c r="Y614" s="64" t="str">
        <f t="shared" si="177"/>
        <v/>
      </c>
      <c r="Z614" s="42" t="str">
        <f t="shared" si="178"/>
        <v/>
      </c>
      <c r="AA614" s="42" t="str">
        <f t="shared" si="179"/>
        <v/>
      </c>
    </row>
    <row r="615" spans="1:27" s="7" customFormat="1" ht="14.25" customHeight="1" x14ac:dyDescent="0.3">
      <c r="A615" s="89">
        <v>594</v>
      </c>
      <c r="B615" s="60"/>
      <c r="C615" s="61"/>
      <c r="D615" s="62"/>
      <c r="E615" s="63"/>
      <c r="F615" s="51" t="str">
        <f t="shared" si="167"/>
        <v/>
      </c>
      <c r="G615" s="32"/>
      <c r="H615" s="35"/>
      <c r="I615" s="16"/>
      <c r="J615" s="15" t="str">
        <f t="shared" si="163"/>
        <v/>
      </c>
      <c r="K615" s="17" t="str">
        <f t="shared" si="168"/>
        <v/>
      </c>
      <c r="L615" s="17" t="str">
        <f t="shared" si="169"/>
        <v/>
      </c>
      <c r="M615" s="17" t="str">
        <f t="shared" si="170"/>
        <v/>
      </c>
      <c r="N615" s="19" t="str">
        <f t="shared" si="164"/>
        <v/>
      </c>
      <c r="O615" s="18" t="str">
        <f t="shared" si="165"/>
        <v/>
      </c>
      <c r="P615" s="18" t="str">
        <f t="shared" si="166"/>
        <v/>
      </c>
      <c r="Q615" s="18" t="str">
        <f t="shared" si="171"/>
        <v/>
      </c>
      <c r="R615" s="18" t="str">
        <f t="shared" si="172"/>
        <v/>
      </c>
      <c r="S615" s="18" t="str">
        <f t="shared" si="173"/>
        <v/>
      </c>
      <c r="T615" s="18" t="str">
        <f t="shared" si="174"/>
        <v/>
      </c>
      <c r="U615" s="40"/>
      <c r="V615" s="40"/>
      <c r="W615" s="38">
        <f t="shared" si="175"/>
        <v>0</v>
      </c>
      <c r="X615" s="50">
        <f t="shared" si="176"/>
        <v>0</v>
      </c>
      <c r="Y615" s="64" t="str">
        <f t="shared" si="177"/>
        <v/>
      </c>
      <c r="Z615" s="42" t="str">
        <f t="shared" si="178"/>
        <v/>
      </c>
      <c r="AA615" s="42" t="str">
        <f t="shared" si="179"/>
        <v/>
      </c>
    </row>
    <row r="616" spans="1:27" s="7" customFormat="1" ht="14.25" customHeight="1" x14ac:dyDescent="0.3">
      <c r="A616" s="89">
        <v>595</v>
      </c>
      <c r="B616" s="60"/>
      <c r="C616" s="61"/>
      <c r="D616" s="62"/>
      <c r="E616" s="63"/>
      <c r="F616" s="51" t="str">
        <f t="shared" si="167"/>
        <v/>
      </c>
      <c r="G616" s="32"/>
      <c r="H616" s="35"/>
      <c r="I616" s="16"/>
      <c r="J616" s="15" t="str">
        <f t="shared" si="163"/>
        <v/>
      </c>
      <c r="K616" s="17" t="str">
        <f t="shared" si="168"/>
        <v/>
      </c>
      <c r="L616" s="17" t="str">
        <f t="shared" si="169"/>
        <v/>
      </c>
      <c r="M616" s="17" t="str">
        <f t="shared" si="170"/>
        <v/>
      </c>
      <c r="N616" s="19" t="str">
        <f t="shared" si="164"/>
        <v/>
      </c>
      <c r="O616" s="18" t="str">
        <f t="shared" si="165"/>
        <v/>
      </c>
      <c r="P616" s="18" t="str">
        <f t="shared" si="166"/>
        <v/>
      </c>
      <c r="Q616" s="18" t="str">
        <f t="shared" si="171"/>
        <v/>
      </c>
      <c r="R616" s="18" t="str">
        <f t="shared" si="172"/>
        <v/>
      </c>
      <c r="S616" s="18" t="str">
        <f t="shared" si="173"/>
        <v/>
      </c>
      <c r="T616" s="18" t="str">
        <f t="shared" si="174"/>
        <v/>
      </c>
      <c r="U616" s="40"/>
      <c r="V616" s="40"/>
      <c r="W616" s="38">
        <f t="shared" si="175"/>
        <v>0</v>
      </c>
      <c r="X616" s="50">
        <f t="shared" si="176"/>
        <v>0</v>
      </c>
      <c r="Y616" s="64" t="str">
        <f t="shared" si="177"/>
        <v/>
      </c>
      <c r="Z616" s="42" t="str">
        <f t="shared" si="178"/>
        <v/>
      </c>
      <c r="AA616" s="42" t="str">
        <f t="shared" si="179"/>
        <v/>
      </c>
    </row>
    <row r="617" spans="1:27" s="7" customFormat="1" ht="14.25" customHeight="1" x14ac:dyDescent="0.3">
      <c r="A617" s="89">
        <v>596</v>
      </c>
      <c r="B617" s="60"/>
      <c r="C617" s="61"/>
      <c r="D617" s="62"/>
      <c r="E617" s="63"/>
      <c r="F617" s="51" t="str">
        <f t="shared" si="167"/>
        <v/>
      </c>
      <c r="G617" s="32"/>
      <c r="H617" s="35"/>
      <c r="I617" s="16"/>
      <c r="J617" s="15" t="str">
        <f t="shared" si="163"/>
        <v/>
      </c>
      <c r="K617" s="17" t="str">
        <f t="shared" si="168"/>
        <v/>
      </c>
      <c r="L617" s="17" t="str">
        <f t="shared" si="169"/>
        <v/>
      </c>
      <c r="M617" s="17" t="str">
        <f t="shared" si="170"/>
        <v/>
      </c>
      <c r="N617" s="19" t="str">
        <f t="shared" si="164"/>
        <v/>
      </c>
      <c r="O617" s="18" t="str">
        <f t="shared" si="165"/>
        <v/>
      </c>
      <c r="P617" s="18" t="str">
        <f t="shared" si="166"/>
        <v/>
      </c>
      <c r="Q617" s="18" t="str">
        <f t="shared" si="171"/>
        <v/>
      </c>
      <c r="R617" s="18" t="str">
        <f t="shared" si="172"/>
        <v/>
      </c>
      <c r="S617" s="18" t="str">
        <f t="shared" si="173"/>
        <v/>
      </c>
      <c r="T617" s="18" t="str">
        <f t="shared" si="174"/>
        <v/>
      </c>
      <c r="U617" s="40"/>
      <c r="V617" s="40"/>
      <c r="W617" s="38">
        <f t="shared" si="175"/>
        <v>0</v>
      </c>
      <c r="X617" s="50">
        <f t="shared" si="176"/>
        <v>0</v>
      </c>
      <c r="Y617" s="64" t="str">
        <f t="shared" si="177"/>
        <v/>
      </c>
      <c r="Z617" s="42" t="str">
        <f t="shared" si="178"/>
        <v/>
      </c>
      <c r="AA617" s="42" t="str">
        <f t="shared" si="179"/>
        <v/>
      </c>
    </row>
    <row r="618" spans="1:27" s="7" customFormat="1" ht="14.25" customHeight="1" x14ac:dyDescent="0.3">
      <c r="A618" s="89">
        <v>597</v>
      </c>
      <c r="B618" s="60"/>
      <c r="C618" s="61"/>
      <c r="D618" s="62"/>
      <c r="E618" s="63"/>
      <c r="F618" s="51" t="str">
        <f t="shared" si="167"/>
        <v/>
      </c>
      <c r="G618" s="32"/>
      <c r="H618" s="35"/>
      <c r="I618" s="16"/>
      <c r="J618" s="15" t="str">
        <f t="shared" si="163"/>
        <v/>
      </c>
      <c r="K618" s="17" t="str">
        <f t="shared" si="168"/>
        <v/>
      </c>
      <c r="L618" s="17" t="str">
        <f t="shared" si="169"/>
        <v/>
      </c>
      <c r="M618" s="17" t="str">
        <f t="shared" si="170"/>
        <v/>
      </c>
      <c r="N618" s="19" t="str">
        <f t="shared" si="164"/>
        <v/>
      </c>
      <c r="O618" s="18" t="str">
        <f t="shared" si="165"/>
        <v/>
      </c>
      <c r="P618" s="18" t="str">
        <f t="shared" si="166"/>
        <v/>
      </c>
      <c r="Q618" s="18" t="str">
        <f t="shared" si="171"/>
        <v/>
      </c>
      <c r="R618" s="18" t="str">
        <f t="shared" si="172"/>
        <v/>
      </c>
      <c r="S618" s="18" t="str">
        <f t="shared" si="173"/>
        <v/>
      </c>
      <c r="T618" s="18" t="str">
        <f t="shared" si="174"/>
        <v/>
      </c>
      <c r="U618" s="40"/>
      <c r="V618" s="40"/>
      <c r="W618" s="38">
        <f t="shared" si="175"/>
        <v>0</v>
      </c>
      <c r="X618" s="50">
        <f t="shared" si="176"/>
        <v>0</v>
      </c>
      <c r="Y618" s="64" t="str">
        <f t="shared" si="177"/>
        <v/>
      </c>
      <c r="Z618" s="42" t="str">
        <f t="shared" si="178"/>
        <v/>
      </c>
      <c r="AA618" s="42" t="str">
        <f t="shared" si="179"/>
        <v/>
      </c>
    </row>
    <row r="619" spans="1:27" s="7" customFormat="1" ht="14.25" customHeight="1" x14ac:dyDescent="0.3">
      <c r="A619" s="89">
        <v>598</v>
      </c>
      <c r="B619" s="60"/>
      <c r="C619" s="61"/>
      <c r="D619" s="62"/>
      <c r="E619" s="63"/>
      <c r="F619" s="51" t="str">
        <f t="shared" si="167"/>
        <v/>
      </c>
      <c r="G619" s="32"/>
      <c r="H619" s="35"/>
      <c r="I619" s="16"/>
      <c r="J619" s="15" t="str">
        <f t="shared" si="163"/>
        <v/>
      </c>
      <c r="K619" s="17" t="str">
        <f t="shared" si="168"/>
        <v/>
      </c>
      <c r="L619" s="17" t="str">
        <f t="shared" si="169"/>
        <v/>
      </c>
      <c r="M619" s="17" t="str">
        <f t="shared" si="170"/>
        <v/>
      </c>
      <c r="N619" s="19" t="str">
        <f t="shared" si="164"/>
        <v/>
      </c>
      <c r="O619" s="18" t="str">
        <f t="shared" si="165"/>
        <v/>
      </c>
      <c r="P619" s="18" t="str">
        <f t="shared" si="166"/>
        <v/>
      </c>
      <c r="Q619" s="18" t="str">
        <f t="shared" si="171"/>
        <v/>
      </c>
      <c r="R619" s="18" t="str">
        <f t="shared" si="172"/>
        <v/>
      </c>
      <c r="S619" s="18" t="str">
        <f t="shared" si="173"/>
        <v/>
      </c>
      <c r="T619" s="18" t="str">
        <f t="shared" si="174"/>
        <v/>
      </c>
      <c r="U619" s="40"/>
      <c r="V619" s="40"/>
      <c r="W619" s="38">
        <f t="shared" si="175"/>
        <v>0</v>
      </c>
      <c r="X619" s="50">
        <f t="shared" si="176"/>
        <v>0</v>
      </c>
      <c r="Y619" s="64" t="str">
        <f t="shared" si="177"/>
        <v/>
      </c>
      <c r="Z619" s="42" t="str">
        <f t="shared" si="178"/>
        <v/>
      </c>
      <c r="AA619" s="42" t="str">
        <f t="shared" si="179"/>
        <v/>
      </c>
    </row>
    <row r="620" spans="1:27" s="7" customFormat="1" ht="14.25" customHeight="1" x14ac:dyDescent="0.3">
      <c r="A620" s="89">
        <v>599</v>
      </c>
      <c r="B620" s="60"/>
      <c r="C620" s="61"/>
      <c r="D620" s="62"/>
      <c r="E620" s="63"/>
      <c r="F620" s="51" t="str">
        <f t="shared" si="167"/>
        <v/>
      </c>
      <c r="G620" s="32"/>
      <c r="H620" s="35"/>
      <c r="I620" s="16"/>
      <c r="J620" s="15" t="str">
        <f t="shared" si="163"/>
        <v/>
      </c>
      <c r="K620" s="17" t="str">
        <f t="shared" si="168"/>
        <v/>
      </c>
      <c r="L620" s="17" t="str">
        <f t="shared" si="169"/>
        <v/>
      </c>
      <c r="M620" s="17" t="str">
        <f t="shared" si="170"/>
        <v/>
      </c>
      <c r="N620" s="19" t="str">
        <f t="shared" si="164"/>
        <v/>
      </c>
      <c r="O620" s="18" t="str">
        <f t="shared" si="165"/>
        <v/>
      </c>
      <c r="P620" s="18" t="str">
        <f t="shared" si="166"/>
        <v/>
      </c>
      <c r="Q620" s="18" t="str">
        <f t="shared" si="171"/>
        <v/>
      </c>
      <c r="R620" s="18" t="str">
        <f t="shared" si="172"/>
        <v/>
      </c>
      <c r="S620" s="18" t="str">
        <f t="shared" si="173"/>
        <v/>
      </c>
      <c r="T620" s="18" t="str">
        <f t="shared" si="174"/>
        <v/>
      </c>
      <c r="U620" s="40"/>
      <c r="V620" s="40"/>
      <c r="W620" s="38">
        <f t="shared" si="175"/>
        <v>0</v>
      </c>
      <c r="X620" s="50">
        <f t="shared" si="176"/>
        <v>0</v>
      </c>
      <c r="Y620" s="64" t="str">
        <f t="shared" si="177"/>
        <v/>
      </c>
      <c r="Z620" s="42" t="str">
        <f t="shared" si="178"/>
        <v/>
      </c>
      <c r="AA620" s="42" t="str">
        <f t="shared" si="179"/>
        <v/>
      </c>
    </row>
    <row r="621" spans="1:27" s="7" customFormat="1" ht="14.25" customHeight="1" x14ac:dyDescent="0.3">
      <c r="A621" s="89">
        <v>600</v>
      </c>
      <c r="B621" s="60"/>
      <c r="C621" s="61"/>
      <c r="D621" s="62"/>
      <c r="E621" s="63"/>
      <c r="F621" s="51" t="str">
        <f t="shared" si="167"/>
        <v/>
      </c>
      <c r="G621" s="32"/>
      <c r="H621" s="35"/>
      <c r="I621" s="16"/>
      <c r="J621" s="15" t="str">
        <f t="shared" si="163"/>
        <v/>
      </c>
      <c r="K621" s="17" t="str">
        <f t="shared" si="168"/>
        <v/>
      </c>
      <c r="L621" s="17" t="str">
        <f t="shared" si="169"/>
        <v/>
      </c>
      <c r="M621" s="17" t="str">
        <f t="shared" si="170"/>
        <v/>
      </c>
      <c r="N621" s="19" t="str">
        <f t="shared" si="164"/>
        <v/>
      </c>
      <c r="O621" s="18" t="str">
        <f t="shared" si="165"/>
        <v/>
      </c>
      <c r="P621" s="18" t="str">
        <f t="shared" si="166"/>
        <v/>
      </c>
      <c r="Q621" s="18" t="str">
        <f t="shared" si="171"/>
        <v/>
      </c>
      <c r="R621" s="18" t="str">
        <f t="shared" si="172"/>
        <v/>
      </c>
      <c r="S621" s="18" t="str">
        <f t="shared" si="173"/>
        <v/>
      </c>
      <c r="T621" s="18" t="str">
        <f t="shared" si="174"/>
        <v/>
      </c>
      <c r="U621" s="40"/>
      <c r="V621" s="40"/>
      <c r="W621" s="38">
        <f t="shared" si="175"/>
        <v>0</v>
      </c>
      <c r="X621" s="50">
        <f t="shared" si="176"/>
        <v>0</v>
      </c>
      <c r="Y621" s="64" t="str">
        <f t="shared" si="177"/>
        <v/>
      </c>
      <c r="Z621" s="42" t="str">
        <f t="shared" si="178"/>
        <v/>
      </c>
      <c r="AA621" s="42" t="str">
        <f t="shared" si="179"/>
        <v/>
      </c>
    </row>
    <row r="622" spans="1:27" s="7" customFormat="1" ht="14.25" customHeight="1" x14ac:dyDescent="0.3">
      <c r="A622" s="89">
        <v>601</v>
      </c>
      <c r="B622" s="60"/>
      <c r="C622" s="61"/>
      <c r="D622" s="62"/>
      <c r="E622" s="63"/>
      <c r="F622" s="51" t="str">
        <f t="shared" si="167"/>
        <v/>
      </c>
      <c r="G622" s="32"/>
      <c r="H622" s="35"/>
      <c r="I622" s="16"/>
      <c r="J622" s="15" t="str">
        <f t="shared" si="163"/>
        <v/>
      </c>
      <c r="K622" s="17" t="str">
        <f t="shared" si="168"/>
        <v/>
      </c>
      <c r="L622" s="17" t="str">
        <f t="shared" si="169"/>
        <v/>
      </c>
      <c r="M622" s="17" t="str">
        <f t="shared" si="170"/>
        <v/>
      </c>
      <c r="N622" s="19" t="str">
        <f t="shared" si="164"/>
        <v/>
      </c>
      <c r="O622" s="18" t="str">
        <f t="shared" si="165"/>
        <v/>
      </c>
      <c r="P622" s="18" t="str">
        <f t="shared" si="166"/>
        <v/>
      </c>
      <c r="Q622" s="18" t="str">
        <f t="shared" si="171"/>
        <v/>
      </c>
      <c r="R622" s="18" t="str">
        <f t="shared" si="172"/>
        <v/>
      </c>
      <c r="S622" s="18" t="str">
        <f t="shared" si="173"/>
        <v/>
      </c>
      <c r="T622" s="18" t="str">
        <f t="shared" si="174"/>
        <v/>
      </c>
      <c r="U622" s="40"/>
      <c r="V622" s="40"/>
      <c r="W622" s="38">
        <f t="shared" si="175"/>
        <v>0</v>
      </c>
      <c r="X622" s="50">
        <f t="shared" si="176"/>
        <v>0</v>
      </c>
      <c r="Y622" s="64" t="str">
        <f t="shared" si="177"/>
        <v/>
      </c>
      <c r="Z622" s="42" t="str">
        <f t="shared" si="178"/>
        <v/>
      </c>
      <c r="AA622" s="42" t="str">
        <f t="shared" si="179"/>
        <v/>
      </c>
    </row>
    <row r="623" spans="1:27" s="7" customFormat="1" ht="14.25" customHeight="1" x14ac:dyDescent="0.3">
      <c r="A623" s="89">
        <v>602</v>
      </c>
      <c r="B623" s="60"/>
      <c r="C623" s="61"/>
      <c r="D623" s="62"/>
      <c r="E623" s="63"/>
      <c r="F623" s="51" t="str">
        <f t="shared" si="167"/>
        <v/>
      </c>
      <c r="G623" s="32"/>
      <c r="H623" s="35"/>
      <c r="I623" s="16"/>
      <c r="J623" s="15" t="str">
        <f t="shared" si="163"/>
        <v/>
      </c>
      <c r="K623" s="17" t="str">
        <f t="shared" si="168"/>
        <v/>
      </c>
      <c r="L623" s="17" t="str">
        <f t="shared" si="169"/>
        <v/>
      </c>
      <c r="M623" s="17" t="str">
        <f t="shared" si="170"/>
        <v/>
      </c>
      <c r="N623" s="19" t="str">
        <f t="shared" si="164"/>
        <v/>
      </c>
      <c r="O623" s="18" t="str">
        <f t="shared" si="165"/>
        <v/>
      </c>
      <c r="P623" s="18" t="str">
        <f t="shared" si="166"/>
        <v/>
      </c>
      <c r="Q623" s="18" t="str">
        <f t="shared" si="171"/>
        <v/>
      </c>
      <c r="R623" s="18" t="str">
        <f t="shared" si="172"/>
        <v/>
      </c>
      <c r="S623" s="18" t="str">
        <f t="shared" si="173"/>
        <v/>
      </c>
      <c r="T623" s="18" t="str">
        <f t="shared" si="174"/>
        <v/>
      </c>
      <c r="U623" s="40"/>
      <c r="V623" s="40"/>
      <c r="W623" s="38">
        <f t="shared" si="175"/>
        <v>0</v>
      </c>
      <c r="X623" s="50">
        <f t="shared" si="176"/>
        <v>0</v>
      </c>
      <c r="Y623" s="64" t="str">
        <f t="shared" si="177"/>
        <v/>
      </c>
      <c r="Z623" s="42" t="str">
        <f t="shared" si="178"/>
        <v/>
      </c>
      <c r="AA623" s="42" t="str">
        <f t="shared" si="179"/>
        <v/>
      </c>
    </row>
    <row r="624" spans="1:27" s="7" customFormat="1" ht="14.25" customHeight="1" x14ac:dyDescent="0.3">
      <c r="A624" s="89">
        <v>603</v>
      </c>
      <c r="B624" s="60"/>
      <c r="C624" s="61"/>
      <c r="D624" s="62"/>
      <c r="E624" s="63"/>
      <c r="F624" s="51" t="str">
        <f t="shared" si="167"/>
        <v/>
      </c>
      <c r="G624" s="32"/>
      <c r="H624" s="35"/>
      <c r="I624" s="16"/>
      <c r="J624" s="15" t="str">
        <f t="shared" si="163"/>
        <v/>
      </c>
      <c r="K624" s="17" t="str">
        <f t="shared" si="168"/>
        <v/>
      </c>
      <c r="L624" s="17" t="str">
        <f t="shared" si="169"/>
        <v/>
      </c>
      <c r="M624" s="17" t="str">
        <f t="shared" si="170"/>
        <v/>
      </c>
      <c r="N624" s="19" t="str">
        <f t="shared" si="164"/>
        <v/>
      </c>
      <c r="O624" s="18" t="str">
        <f t="shared" si="165"/>
        <v/>
      </c>
      <c r="P624" s="18" t="str">
        <f t="shared" si="166"/>
        <v/>
      </c>
      <c r="Q624" s="18" t="str">
        <f t="shared" si="171"/>
        <v/>
      </c>
      <c r="R624" s="18" t="str">
        <f t="shared" si="172"/>
        <v/>
      </c>
      <c r="S624" s="18" t="str">
        <f t="shared" si="173"/>
        <v/>
      </c>
      <c r="T624" s="18" t="str">
        <f t="shared" si="174"/>
        <v/>
      </c>
      <c r="U624" s="40"/>
      <c r="V624" s="40"/>
      <c r="W624" s="38">
        <f t="shared" si="175"/>
        <v>0</v>
      </c>
      <c r="X624" s="50">
        <f t="shared" si="176"/>
        <v>0</v>
      </c>
      <c r="Y624" s="64" t="str">
        <f t="shared" si="177"/>
        <v/>
      </c>
      <c r="Z624" s="42" t="str">
        <f t="shared" si="178"/>
        <v/>
      </c>
      <c r="AA624" s="42" t="str">
        <f t="shared" si="179"/>
        <v/>
      </c>
    </row>
    <row r="625" spans="1:27" s="7" customFormat="1" ht="14.25" customHeight="1" x14ac:dyDescent="0.3">
      <c r="A625" s="89">
        <v>604</v>
      </c>
      <c r="B625" s="60"/>
      <c r="C625" s="61"/>
      <c r="D625" s="62"/>
      <c r="E625" s="63"/>
      <c r="F625" s="51" t="str">
        <f t="shared" si="167"/>
        <v/>
      </c>
      <c r="G625" s="32"/>
      <c r="H625" s="35"/>
      <c r="I625" s="16"/>
      <c r="J625" s="15" t="str">
        <f t="shared" si="163"/>
        <v/>
      </c>
      <c r="K625" s="17" t="str">
        <f t="shared" si="168"/>
        <v/>
      </c>
      <c r="L625" s="17" t="str">
        <f t="shared" si="169"/>
        <v/>
      </c>
      <c r="M625" s="17" t="str">
        <f t="shared" si="170"/>
        <v/>
      </c>
      <c r="N625" s="19" t="str">
        <f t="shared" si="164"/>
        <v/>
      </c>
      <c r="O625" s="18" t="str">
        <f t="shared" si="165"/>
        <v/>
      </c>
      <c r="P625" s="18" t="str">
        <f t="shared" si="166"/>
        <v/>
      </c>
      <c r="Q625" s="18" t="str">
        <f t="shared" si="171"/>
        <v/>
      </c>
      <c r="R625" s="18" t="str">
        <f t="shared" si="172"/>
        <v/>
      </c>
      <c r="S625" s="18" t="str">
        <f t="shared" si="173"/>
        <v/>
      </c>
      <c r="T625" s="18" t="str">
        <f t="shared" si="174"/>
        <v/>
      </c>
      <c r="U625" s="40"/>
      <c r="V625" s="40"/>
      <c r="W625" s="38">
        <f t="shared" si="175"/>
        <v>0</v>
      </c>
      <c r="X625" s="50">
        <f t="shared" si="176"/>
        <v>0</v>
      </c>
      <c r="Y625" s="64" t="str">
        <f t="shared" si="177"/>
        <v/>
      </c>
      <c r="Z625" s="42" t="str">
        <f t="shared" si="178"/>
        <v/>
      </c>
      <c r="AA625" s="42" t="str">
        <f t="shared" si="179"/>
        <v/>
      </c>
    </row>
    <row r="626" spans="1:27" s="7" customFormat="1" ht="14.25" customHeight="1" x14ac:dyDescent="0.3">
      <c r="A626" s="89">
        <v>605</v>
      </c>
      <c r="B626" s="60"/>
      <c r="C626" s="61"/>
      <c r="D626" s="62"/>
      <c r="E626" s="63"/>
      <c r="F626" s="51" t="str">
        <f t="shared" si="167"/>
        <v/>
      </c>
      <c r="G626" s="32"/>
      <c r="H626" s="35"/>
      <c r="I626" s="16"/>
      <c r="J626" s="15" t="str">
        <f t="shared" si="163"/>
        <v/>
      </c>
      <c r="K626" s="17" t="str">
        <f t="shared" si="168"/>
        <v/>
      </c>
      <c r="L626" s="17" t="str">
        <f t="shared" si="169"/>
        <v/>
      </c>
      <c r="M626" s="17" t="str">
        <f t="shared" si="170"/>
        <v/>
      </c>
      <c r="N626" s="19" t="str">
        <f t="shared" si="164"/>
        <v/>
      </c>
      <c r="O626" s="18" t="str">
        <f t="shared" si="165"/>
        <v/>
      </c>
      <c r="P626" s="18" t="str">
        <f t="shared" si="166"/>
        <v/>
      </c>
      <c r="Q626" s="18" t="str">
        <f t="shared" si="171"/>
        <v/>
      </c>
      <c r="R626" s="18" t="str">
        <f t="shared" si="172"/>
        <v/>
      </c>
      <c r="S626" s="18" t="str">
        <f t="shared" si="173"/>
        <v/>
      </c>
      <c r="T626" s="18" t="str">
        <f t="shared" si="174"/>
        <v/>
      </c>
      <c r="U626" s="40"/>
      <c r="V626" s="40"/>
      <c r="W626" s="38">
        <f t="shared" si="175"/>
        <v>0</v>
      </c>
      <c r="X626" s="50">
        <f t="shared" si="176"/>
        <v>0</v>
      </c>
      <c r="Y626" s="64" t="str">
        <f t="shared" si="177"/>
        <v/>
      </c>
      <c r="Z626" s="42" t="str">
        <f t="shared" si="178"/>
        <v/>
      </c>
      <c r="AA626" s="42" t="str">
        <f t="shared" si="179"/>
        <v/>
      </c>
    </row>
    <row r="627" spans="1:27" s="7" customFormat="1" ht="14.25" customHeight="1" x14ac:dyDescent="0.3">
      <c r="A627" s="89">
        <v>606</v>
      </c>
      <c r="B627" s="60"/>
      <c r="C627" s="61"/>
      <c r="D627" s="62"/>
      <c r="E627" s="63"/>
      <c r="F627" s="51" t="str">
        <f t="shared" si="167"/>
        <v/>
      </c>
      <c r="G627" s="32"/>
      <c r="H627" s="35"/>
      <c r="I627" s="16"/>
      <c r="J627" s="15" t="str">
        <f t="shared" si="163"/>
        <v/>
      </c>
      <c r="K627" s="17" t="str">
        <f t="shared" si="168"/>
        <v/>
      </c>
      <c r="L627" s="17" t="str">
        <f t="shared" si="169"/>
        <v/>
      </c>
      <c r="M627" s="17" t="str">
        <f t="shared" si="170"/>
        <v/>
      </c>
      <c r="N627" s="19" t="str">
        <f t="shared" si="164"/>
        <v/>
      </c>
      <c r="O627" s="18" t="str">
        <f t="shared" si="165"/>
        <v/>
      </c>
      <c r="P627" s="18" t="str">
        <f t="shared" si="166"/>
        <v/>
      </c>
      <c r="Q627" s="18" t="str">
        <f t="shared" si="171"/>
        <v/>
      </c>
      <c r="R627" s="18" t="str">
        <f t="shared" si="172"/>
        <v/>
      </c>
      <c r="S627" s="18" t="str">
        <f t="shared" si="173"/>
        <v/>
      </c>
      <c r="T627" s="18" t="str">
        <f t="shared" si="174"/>
        <v/>
      </c>
      <c r="U627" s="40"/>
      <c r="V627" s="40"/>
      <c r="W627" s="38">
        <f t="shared" si="175"/>
        <v>0</v>
      </c>
      <c r="X627" s="50">
        <f t="shared" si="176"/>
        <v>0</v>
      </c>
      <c r="Y627" s="64" t="str">
        <f t="shared" si="177"/>
        <v/>
      </c>
      <c r="Z627" s="42" t="str">
        <f t="shared" si="178"/>
        <v/>
      </c>
      <c r="AA627" s="42" t="str">
        <f t="shared" si="179"/>
        <v/>
      </c>
    </row>
    <row r="628" spans="1:27" s="7" customFormat="1" ht="14.25" customHeight="1" x14ac:dyDescent="0.3">
      <c r="A628" s="89">
        <v>607</v>
      </c>
      <c r="B628" s="60"/>
      <c r="C628" s="61"/>
      <c r="D628" s="62"/>
      <c r="E628" s="63"/>
      <c r="F628" s="51" t="str">
        <f t="shared" si="167"/>
        <v/>
      </c>
      <c r="G628" s="32"/>
      <c r="H628" s="35"/>
      <c r="I628" s="16"/>
      <c r="J628" s="15" t="str">
        <f t="shared" si="163"/>
        <v/>
      </c>
      <c r="K628" s="17" t="str">
        <f t="shared" si="168"/>
        <v/>
      </c>
      <c r="L628" s="17" t="str">
        <f t="shared" si="169"/>
        <v/>
      </c>
      <c r="M628" s="17" t="str">
        <f t="shared" si="170"/>
        <v/>
      </c>
      <c r="N628" s="19" t="str">
        <f t="shared" si="164"/>
        <v/>
      </c>
      <c r="O628" s="18" t="str">
        <f t="shared" si="165"/>
        <v/>
      </c>
      <c r="P628" s="18" t="str">
        <f t="shared" si="166"/>
        <v/>
      </c>
      <c r="Q628" s="18" t="str">
        <f t="shared" si="171"/>
        <v/>
      </c>
      <c r="R628" s="18" t="str">
        <f t="shared" si="172"/>
        <v/>
      </c>
      <c r="S628" s="18" t="str">
        <f t="shared" si="173"/>
        <v/>
      </c>
      <c r="T628" s="18" t="str">
        <f t="shared" si="174"/>
        <v/>
      </c>
      <c r="U628" s="40"/>
      <c r="V628" s="40"/>
      <c r="W628" s="38">
        <f t="shared" si="175"/>
        <v>0</v>
      </c>
      <c r="X628" s="50">
        <f t="shared" si="176"/>
        <v>0</v>
      </c>
      <c r="Y628" s="64" t="str">
        <f t="shared" si="177"/>
        <v/>
      </c>
      <c r="Z628" s="42" t="str">
        <f t="shared" si="178"/>
        <v/>
      </c>
      <c r="AA628" s="42" t="str">
        <f t="shared" si="179"/>
        <v/>
      </c>
    </row>
    <row r="629" spans="1:27" s="7" customFormat="1" ht="14.25" customHeight="1" x14ac:dyDescent="0.3">
      <c r="A629" s="89">
        <v>608</v>
      </c>
      <c r="B629" s="60"/>
      <c r="C629" s="61"/>
      <c r="D629" s="62"/>
      <c r="E629" s="63"/>
      <c r="F629" s="51" t="str">
        <f t="shared" si="167"/>
        <v/>
      </c>
      <c r="G629" s="32"/>
      <c r="H629" s="35"/>
      <c r="I629" s="16"/>
      <c r="J629" s="15" t="str">
        <f t="shared" si="163"/>
        <v/>
      </c>
      <c r="K629" s="17" t="str">
        <f t="shared" si="168"/>
        <v/>
      </c>
      <c r="L629" s="17" t="str">
        <f t="shared" si="169"/>
        <v/>
      </c>
      <c r="M629" s="17" t="str">
        <f t="shared" si="170"/>
        <v/>
      </c>
      <c r="N629" s="19" t="str">
        <f t="shared" si="164"/>
        <v/>
      </c>
      <c r="O629" s="18" t="str">
        <f t="shared" si="165"/>
        <v/>
      </c>
      <c r="P629" s="18" t="str">
        <f t="shared" si="166"/>
        <v/>
      </c>
      <c r="Q629" s="18" t="str">
        <f t="shared" si="171"/>
        <v/>
      </c>
      <c r="R629" s="18" t="str">
        <f t="shared" si="172"/>
        <v/>
      </c>
      <c r="S629" s="18" t="str">
        <f t="shared" si="173"/>
        <v/>
      </c>
      <c r="T629" s="18" t="str">
        <f t="shared" si="174"/>
        <v/>
      </c>
      <c r="U629" s="40"/>
      <c r="V629" s="40"/>
      <c r="W629" s="38">
        <f t="shared" si="175"/>
        <v>0</v>
      </c>
      <c r="X629" s="50">
        <f t="shared" si="176"/>
        <v>0</v>
      </c>
      <c r="Y629" s="64" t="str">
        <f t="shared" si="177"/>
        <v/>
      </c>
      <c r="Z629" s="42" t="str">
        <f t="shared" si="178"/>
        <v/>
      </c>
      <c r="AA629" s="42" t="str">
        <f t="shared" si="179"/>
        <v/>
      </c>
    </row>
    <row r="630" spans="1:27" s="7" customFormat="1" ht="14.25" customHeight="1" x14ac:dyDescent="0.3">
      <c r="A630" s="89">
        <v>609</v>
      </c>
      <c r="B630" s="60"/>
      <c r="C630" s="61"/>
      <c r="D630" s="62"/>
      <c r="E630" s="63"/>
      <c r="F630" s="51" t="str">
        <f t="shared" si="167"/>
        <v/>
      </c>
      <c r="G630" s="32"/>
      <c r="H630" s="35"/>
      <c r="I630" s="16"/>
      <c r="J630" s="15" t="str">
        <f t="shared" si="163"/>
        <v/>
      </c>
      <c r="K630" s="17" t="str">
        <f t="shared" si="168"/>
        <v/>
      </c>
      <c r="L630" s="17" t="str">
        <f t="shared" si="169"/>
        <v/>
      </c>
      <c r="M630" s="17" t="str">
        <f t="shared" si="170"/>
        <v/>
      </c>
      <c r="N630" s="19" t="str">
        <f t="shared" si="164"/>
        <v/>
      </c>
      <c r="O630" s="18" t="str">
        <f t="shared" si="165"/>
        <v/>
      </c>
      <c r="P630" s="18" t="str">
        <f t="shared" si="166"/>
        <v/>
      </c>
      <c r="Q630" s="18" t="str">
        <f t="shared" si="171"/>
        <v/>
      </c>
      <c r="R630" s="18" t="str">
        <f t="shared" si="172"/>
        <v/>
      </c>
      <c r="S630" s="18" t="str">
        <f t="shared" si="173"/>
        <v/>
      </c>
      <c r="T630" s="18" t="str">
        <f t="shared" si="174"/>
        <v/>
      </c>
      <c r="U630" s="40"/>
      <c r="V630" s="40"/>
      <c r="W630" s="38">
        <f t="shared" si="175"/>
        <v>0</v>
      </c>
      <c r="X630" s="50">
        <f t="shared" si="176"/>
        <v>0</v>
      </c>
      <c r="Y630" s="64" t="str">
        <f t="shared" si="177"/>
        <v/>
      </c>
      <c r="Z630" s="42" t="str">
        <f t="shared" si="178"/>
        <v/>
      </c>
      <c r="AA630" s="42" t="str">
        <f t="shared" si="179"/>
        <v/>
      </c>
    </row>
    <row r="631" spans="1:27" s="7" customFormat="1" ht="14.25" customHeight="1" x14ac:dyDescent="0.3">
      <c r="A631" s="89">
        <v>610</v>
      </c>
      <c r="B631" s="60"/>
      <c r="C631" s="61"/>
      <c r="D631" s="62"/>
      <c r="E631" s="63"/>
      <c r="F631" s="51" t="str">
        <f t="shared" si="167"/>
        <v/>
      </c>
      <c r="G631" s="32"/>
      <c r="H631" s="35"/>
      <c r="I631" s="16"/>
      <c r="J631" s="15" t="str">
        <f t="shared" si="163"/>
        <v/>
      </c>
      <c r="K631" s="17" t="str">
        <f t="shared" si="168"/>
        <v/>
      </c>
      <c r="L631" s="17" t="str">
        <f t="shared" si="169"/>
        <v/>
      </c>
      <c r="M631" s="17" t="str">
        <f t="shared" si="170"/>
        <v/>
      </c>
      <c r="N631" s="19" t="str">
        <f t="shared" si="164"/>
        <v/>
      </c>
      <c r="O631" s="18" t="str">
        <f t="shared" si="165"/>
        <v/>
      </c>
      <c r="P631" s="18" t="str">
        <f t="shared" si="166"/>
        <v/>
      </c>
      <c r="Q631" s="18" t="str">
        <f t="shared" si="171"/>
        <v/>
      </c>
      <c r="R631" s="18" t="str">
        <f t="shared" si="172"/>
        <v/>
      </c>
      <c r="S631" s="18" t="str">
        <f t="shared" si="173"/>
        <v/>
      </c>
      <c r="T631" s="18" t="str">
        <f t="shared" si="174"/>
        <v/>
      </c>
      <c r="U631" s="40"/>
      <c r="V631" s="40"/>
      <c r="W631" s="38">
        <f t="shared" si="175"/>
        <v>0</v>
      </c>
      <c r="X631" s="50">
        <f t="shared" si="176"/>
        <v>0</v>
      </c>
      <c r="Y631" s="64" t="str">
        <f t="shared" si="177"/>
        <v/>
      </c>
      <c r="Z631" s="42" t="str">
        <f t="shared" si="178"/>
        <v/>
      </c>
      <c r="AA631" s="42" t="str">
        <f t="shared" si="179"/>
        <v/>
      </c>
    </row>
    <row r="632" spans="1:27" s="7" customFormat="1" ht="14.25" customHeight="1" x14ac:dyDescent="0.3">
      <c r="A632" s="89">
        <v>611</v>
      </c>
      <c r="B632" s="60"/>
      <c r="C632" s="61"/>
      <c r="D632" s="62"/>
      <c r="E632" s="63"/>
      <c r="F632" s="51" t="str">
        <f t="shared" si="167"/>
        <v/>
      </c>
      <c r="G632" s="32"/>
      <c r="H632" s="35"/>
      <c r="I632" s="16"/>
      <c r="J632" s="15" t="str">
        <f t="shared" si="163"/>
        <v/>
      </c>
      <c r="K632" s="17" t="str">
        <f t="shared" si="168"/>
        <v/>
      </c>
      <c r="L632" s="17" t="str">
        <f t="shared" si="169"/>
        <v/>
      </c>
      <c r="M632" s="17" t="str">
        <f t="shared" si="170"/>
        <v/>
      </c>
      <c r="N632" s="19" t="str">
        <f t="shared" si="164"/>
        <v/>
      </c>
      <c r="O632" s="18" t="str">
        <f t="shared" si="165"/>
        <v/>
      </c>
      <c r="P632" s="18" t="str">
        <f t="shared" si="166"/>
        <v/>
      </c>
      <c r="Q632" s="18" t="str">
        <f t="shared" si="171"/>
        <v/>
      </c>
      <c r="R632" s="18" t="str">
        <f t="shared" si="172"/>
        <v/>
      </c>
      <c r="S632" s="18" t="str">
        <f t="shared" si="173"/>
        <v/>
      </c>
      <c r="T632" s="18" t="str">
        <f t="shared" si="174"/>
        <v/>
      </c>
      <c r="U632" s="40"/>
      <c r="V632" s="40"/>
      <c r="W632" s="38">
        <f t="shared" si="175"/>
        <v>0</v>
      </c>
      <c r="X632" s="50">
        <f t="shared" si="176"/>
        <v>0</v>
      </c>
      <c r="Y632" s="64" t="str">
        <f t="shared" si="177"/>
        <v/>
      </c>
      <c r="Z632" s="42" t="str">
        <f t="shared" si="178"/>
        <v/>
      </c>
      <c r="AA632" s="42" t="str">
        <f t="shared" si="179"/>
        <v/>
      </c>
    </row>
    <row r="633" spans="1:27" s="7" customFormat="1" ht="14.25" customHeight="1" x14ac:dyDescent="0.3">
      <c r="A633" s="89">
        <v>612</v>
      </c>
      <c r="B633" s="60"/>
      <c r="C633" s="61"/>
      <c r="D633" s="62"/>
      <c r="E633" s="63"/>
      <c r="F633" s="51" t="str">
        <f t="shared" si="167"/>
        <v/>
      </c>
      <c r="G633" s="32"/>
      <c r="H633" s="35"/>
      <c r="I633" s="16"/>
      <c r="J633" s="15" t="str">
        <f t="shared" si="163"/>
        <v/>
      </c>
      <c r="K633" s="17" t="str">
        <f t="shared" si="168"/>
        <v/>
      </c>
      <c r="L633" s="17" t="str">
        <f t="shared" si="169"/>
        <v/>
      </c>
      <c r="M633" s="17" t="str">
        <f t="shared" si="170"/>
        <v/>
      </c>
      <c r="N633" s="19" t="str">
        <f t="shared" si="164"/>
        <v/>
      </c>
      <c r="O633" s="18" t="str">
        <f t="shared" si="165"/>
        <v/>
      </c>
      <c r="P633" s="18" t="str">
        <f t="shared" si="166"/>
        <v/>
      </c>
      <c r="Q633" s="18" t="str">
        <f t="shared" si="171"/>
        <v/>
      </c>
      <c r="R633" s="18" t="str">
        <f t="shared" si="172"/>
        <v/>
      </c>
      <c r="S633" s="18" t="str">
        <f t="shared" si="173"/>
        <v/>
      </c>
      <c r="T633" s="18" t="str">
        <f t="shared" si="174"/>
        <v/>
      </c>
      <c r="U633" s="40"/>
      <c r="V633" s="40"/>
      <c r="W633" s="38">
        <f t="shared" si="175"/>
        <v>0</v>
      </c>
      <c r="X633" s="50">
        <f t="shared" si="176"/>
        <v>0</v>
      </c>
      <c r="Y633" s="64" t="str">
        <f t="shared" si="177"/>
        <v/>
      </c>
      <c r="Z633" s="42" t="str">
        <f t="shared" si="178"/>
        <v/>
      </c>
      <c r="AA633" s="42" t="str">
        <f t="shared" si="179"/>
        <v/>
      </c>
    </row>
    <row r="634" spans="1:27" s="7" customFormat="1" ht="14.25" customHeight="1" x14ac:dyDescent="0.3">
      <c r="A634" s="89">
        <v>613</v>
      </c>
      <c r="B634" s="60"/>
      <c r="C634" s="61"/>
      <c r="D634" s="62"/>
      <c r="E634" s="63"/>
      <c r="F634" s="51" t="str">
        <f t="shared" si="167"/>
        <v/>
      </c>
      <c r="G634" s="32"/>
      <c r="H634" s="35"/>
      <c r="I634" s="16"/>
      <c r="J634" s="15" t="str">
        <f t="shared" si="163"/>
        <v/>
      </c>
      <c r="K634" s="17" t="str">
        <f t="shared" si="168"/>
        <v/>
      </c>
      <c r="L634" s="17" t="str">
        <f t="shared" si="169"/>
        <v/>
      </c>
      <c r="M634" s="17" t="str">
        <f t="shared" si="170"/>
        <v/>
      </c>
      <c r="N634" s="19" t="str">
        <f t="shared" si="164"/>
        <v/>
      </c>
      <c r="O634" s="18" t="str">
        <f t="shared" si="165"/>
        <v/>
      </c>
      <c r="P634" s="18" t="str">
        <f t="shared" si="166"/>
        <v/>
      </c>
      <c r="Q634" s="18" t="str">
        <f t="shared" si="171"/>
        <v/>
      </c>
      <c r="R634" s="18" t="str">
        <f t="shared" si="172"/>
        <v/>
      </c>
      <c r="S634" s="18" t="str">
        <f t="shared" si="173"/>
        <v/>
      </c>
      <c r="T634" s="18" t="str">
        <f t="shared" si="174"/>
        <v/>
      </c>
      <c r="U634" s="40"/>
      <c r="V634" s="40"/>
      <c r="W634" s="38">
        <f t="shared" si="175"/>
        <v>0</v>
      </c>
      <c r="X634" s="50">
        <f t="shared" si="176"/>
        <v>0</v>
      </c>
      <c r="Y634" s="64" t="str">
        <f t="shared" si="177"/>
        <v/>
      </c>
      <c r="Z634" s="42" t="str">
        <f t="shared" si="178"/>
        <v/>
      </c>
      <c r="AA634" s="42" t="str">
        <f t="shared" si="179"/>
        <v/>
      </c>
    </row>
    <row r="635" spans="1:27" s="7" customFormat="1" ht="14.25" customHeight="1" x14ac:dyDescent="0.3">
      <c r="A635" s="89">
        <v>614</v>
      </c>
      <c r="B635" s="60"/>
      <c r="C635" s="61"/>
      <c r="D635" s="62"/>
      <c r="E635" s="63"/>
      <c r="F635" s="51" t="str">
        <f t="shared" si="167"/>
        <v/>
      </c>
      <c r="G635" s="32"/>
      <c r="H635" s="35"/>
      <c r="I635" s="16"/>
      <c r="J635" s="15" t="str">
        <f t="shared" si="163"/>
        <v/>
      </c>
      <c r="K635" s="17" t="str">
        <f t="shared" si="168"/>
        <v/>
      </c>
      <c r="L635" s="17" t="str">
        <f t="shared" si="169"/>
        <v/>
      </c>
      <c r="M635" s="17" t="str">
        <f t="shared" si="170"/>
        <v/>
      </c>
      <c r="N635" s="19" t="str">
        <f t="shared" si="164"/>
        <v/>
      </c>
      <c r="O635" s="18" t="str">
        <f t="shared" si="165"/>
        <v/>
      </c>
      <c r="P635" s="18" t="str">
        <f t="shared" si="166"/>
        <v/>
      </c>
      <c r="Q635" s="18" t="str">
        <f t="shared" si="171"/>
        <v/>
      </c>
      <c r="R635" s="18" t="str">
        <f t="shared" si="172"/>
        <v/>
      </c>
      <c r="S635" s="18" t="str">
        <f t="shared" si="173"/>
        <v/>
      </c>
      <c r="T635" s="18" t="str">
        <f t="shared" si="174"/>
        <v/>
      </c>
      <c r="U635" s="40"/>
      <c r="V635" s="40"/>
      <c r="W635" s="38">
        <f t="shared" si="175"/>
        <v>0</v>
      </c>
      <c r="X635" s="50">
        <f t="shared" si="176"/>
        <v>0</v>
      </c>
      <c r="Y635" s="64" t="str">
        <f t="shared" si="177"/>
        <v/>
      </c>
      <c r="Z635" s="42" t="str">
        <f t="shared" si="178"/>
        <v/>
      </c>
      <c r="AA635" s="42" t="str">
        <f t="shared" si="179"/>
        <v/>
      </c>
    </row>
    <row r="636" spans="1:27" s="7" customFormat="1" ht="14.25" customHeight="1" x14ac:dyDescent="0.3">
      <c r="A636" s="89">
        <v>615</v>
      </c>
      <c r="B636" s="60"/>
      <c r="C636" s="61"/>
      <c r="D636" s="62"/>
      <c r="E636" s="63"/>
      <c r="F636" s="51" t="str">
        <f t="shared" si="167"/>
        <v/>
      </c>
      <c r="G636" s="32"/>
      <c r="H636" s="35"/>
      <c r="I636" s="16"/>
      <c r="J636" s="15" t="str">
        <f t="shared" si="163"/>
        <v/>
      </c>
      <c r="K636" s="17" t="str">
        <f t="shared" si="168"/>
        <v/>
      </c>
      <c r="L636" s="17" t="str">
        <f t="shared" si="169"/>
        <v/>
      </c>
      <c r="M636" s="17" t="str">
        <f t="shared" si="170"/>
        <v/>
      </c>
      <c r="N636" s="19" t="str">
        <f t="shared" si="164"/>
        <v/>
      </c>
      <c r="O636" s="18" t="str">
        <f t="shared" si="165"/>
        <v/>
      </c>
      <c r="P636" s="18" t="str">
        <f t="shared" si="166"/>
        <v/>
      </c>
      <c r="Q636" s="18" t="str">
        <f t="shared" si="171"/>
        <v/>
      </c>
      <c r="R636" s="18" t="str">
        <f t="shared" si="172"/>
        <v/>
      </c>
      <c r="S636" s="18" t="str">
        <f t="shared" si="173"/>
        <v/>
      </c>
      <c r="T636" s="18" t="str">
        <f t="shared" si="174"/>
        <v/>
      </c>
      <c r="U636" s="40"/>
      <c r="V636" s="40"/>
      <c r="W636" s="38">
        <f t="shared" si="175"/>
        <v>0</v>
      </c>
      <c r="X636" s="50">
        <f t="shared" si="176"/>
        <v>0</v>
      </c>
      <c r="Y636" s="64" t="str">
        <f t="shared" si="177"/>
        <v/>
      </c>
      <c r="Z636" s="42" t="str">
        <f t="shared" si="178"/>
        <v/>
      </c>
      <c r="AA636" s="42" t="str">
        <f t="shared" si="179"/>
        <v/>
      </c>
    </row>
    <row r="637" spans="1:27" s="7" customFormat="1" ht="14.25" customHeight="1" x14ac:dyDescent="0.3">
      <c r="A637" s="89">
        <v>616</v>
      </c>
      <c r="B637" s="60"/>
      <c r="C637" s="61"/>
      <c r="D637" s="62"/>
      <c r="E637" s="63"/>
      <c r="F637" s="51" t="str">
        <f t="shared" si="167"/>
        <v/>
      </c>
      <c r="G637" s="32"/>
      <c r="H637" s="35"/>
      <c r="I637" s="16"/>
      <c r="J637" s="15" t="str">
        <f t="shared" si="163"/>
        <v/>
      </c>
      <c r="K637" s="17" t="str">
        <f t="shared" si="168"/>
        <v/>
      </c>
      <c r="L637" s="17" t="str">
        <f t="shared" si="169"/>
        <v/>
      </c>
      <c r="M637" s="17" t="str">
        <f t="shared" si="170"/>
        <v/>
      </c>
      <c r="N637" s="19" t="str">
        <f t="shared" si="164"/>
        <v/>
      </c>
      <c r="O637" s="18" t="str">
        <f t="shared" si="165"/>
        <v/>
      </c>
      <c r="P637" s="18" t="str">
        <f t="shared" si="166"/>
        <v/>
      </c>
      <c r="Q637" s="18" t="str">
        <f t="shared" si="171"/>
        <v/>
      </c>
      <c r="R637" s="18" t="str">
        <f t="shared" si="172"/>
        <v/>
      </c>
      <c r="S637" s="18" t="str">
        <f t="shared" si="173"/>
        <v/>
      </c>
      <c r="T637" s="18" t="str">
        <f t="shared" si="174"/>
        <v/>
      </c>
      <c r="U637" s="40"/>
      <c r="V637" s="40"/>
      <c r="W637" s="38">
        <f t="shared" si="175"/>
        <v>0</v>
      </c>
      <c r="X637" s="50">
        <f t="shared" si="176"/>
        <v>0</v>
      </c>
      <c r="Y637" s="64" t="str">
        <f t="shared" si="177"/>
        <v/>
      </c>
      <c r="Z637" s="42" t="str">
        <f t="shared" si="178"/>
        <v/>
      </c>
      <c r="AA637" s="42" t="str">
        <f t="shared" si="179"/>
        <v/>
      </c>
    </row>
    <row r="638" spans="1:27" s="7" customFormat="1" ht="14.25" customHeight="1" x14ac:dyDescent="0.3">
      <c r="A638" s="89">
        <v>617</v>
      </c>
      <c r="B638" s="60"/>
      <c r="C638" s="61"/>
      <c r="D638" s="62"/>
      <c r="E638" s="63"/>
      <c r="F638" s="51" t="str">
        <f t="shared" si="167"/>
        <v/>
      </c>
      <c r="G638" s="32"/>
      <c r="H638" s="35"/>
      <c r="I638" s="16"/>
      <c r="J638" s="15" t="str">
        <f t="shared" si="163"/>
        <v/>
      </c>
      <c r="K638" s="17" t="str">
        <f t="shared" si="168"/>
        <v/>
      </c>
      <c r="L638" s="17" t="str">
        <f t="shared" si="169"/>
        <v/>
      </c>
      <c r="M638" s="17" t="str">
        <f t="shared" si="170"/>
        <v/>
      </c>
      <c r="N638" s="19" t="str">
        <f t="shared" si="164"/>
        <v/>
      </c>
      <c r="O638" s="18" t="str">
        <f t="shared" si="165"/>
        <v/>
      </c>
      <c r="P638" s="18" t="str">
        <f t="shared" si="166"/>
        <v/>
      </c>
      <c r="Q638" s="18" t="str">
        <f t="shared" si="171"/>
        <v/>
      </c>
      <c r="R638" s="18" t="str">
        <f t="shared" si="172"/>
        <v/>
      </c>
      <c r="S638" s="18" t="str">
        <f t="shared" si="173"/>
        <v/>
      </c>
      <c r="T638" s="18" t="str">
        <f t="shared" si="174"/>
        <v/>
      </c>
      <c r="U638" s="40"/>
      <c r="V638" s="40"/>
      <c r="W638" s="38">
        <f t="shared" si="175"/>
        <v>0</v>
      </c>
      <c r="X638" s="50">
        <f t="shared" si="176"/>
        <v>0</v>
      </c>
      <c r="Y638" s="64" t="str">
        <f t="shared" si="177"/>
        <v/>
      </c>
      <c r="Z638" s="42" t="str">
        <f t="shared" si="178"/>
        <v/>
      </c>
      <c r="AA638" s="42" t="str">
        <f t="shared" si="179"/>
        <v/>
      </c>
    </row>
    <row r="639" spans="1:27" s="7" customFormat="1" ht="14.25" customHeight="1" x14ac:dyDescent="0.3">
      <c r="A639" s="89">
        <v>618</v>
      </c>
      <c r="B639" s="60"/>
      <c r="C639" s="61"/>
      <c r="D639" s="62"/>
      <c r="E639" s="63"/>
      <c r="F639" s="51" t="str">
        <f t="shared" si="167"/>
        <v/>
      </c>
      <c r="G639" s="32"/>
      <c r="H639" s="35"/>
      <c r="I639" s="16"/>
      <c r="J639" s="15" t="str">
        <f t="shared" si="163"/>
        <v/>
      </c>
      <c r="K639" s="17" t="str">
        <f t="shared" si="168"/>
        <v/>
      </c>
      <c r="L639" s="17" t="str">
        <f t="shared" si="169"/>
        <v/>
      </c>
      <c r="M639" s="17" t="str">
        <f t="shared" si="170"/>
        <v/>
      </c>
      <c r="N639" s="19" t="str">
        <f t="shared" si="164"/>
        <v/>
      </c>
      <c r="O639" s="18" t="str">
        <f t="shared" si="165"/>
        <v/>
      </c>
      <c r="P639" s="18" t="str">
        <f t="shared" si="166"/>
        <v/>
      </c>
      <c r="Q639" s="18" t="str">
        <f t="shared" si="171"/>
        <v/>
      </c>
      <c r="R639" s="18" t="str">
        <f t="shared" si="172"/>
        <v/>
      </c>
      <c r="S639" s="18" t="str">
        <f t="shared" si="173"/>
        <v/>
      </c>
      <c r="T639" s="18" t="str">
        <f t="shared" si="174"/>
        <v/>
      </c>
      <c r="U639" s="40"/>
      <c r="V639" s="40"/>
      <c r="W639" s="38">
        <f t="shared" si="175"/>
        <v>0</v>
      </c>
      <c r="X639" s="50">
        <f t="shared" si="176"/>
        <v>0</v>
      </c>
      <c r="Y639" s="64" t="str">
        <f t="shared" si="177"/>
        <v/>
      </c>
      <c r="Z639" s="42" t="str">
        <f t="shared" si="178"/>
        <v/>
      </c>
      <c r="AA639" s="42" t="str">
        <f t="shared" si="179"/>
        <v/>
      </c>
    </row>
    <row r="640" spans="1:27" s="7" customFormat="1" ht="14.25" customHeight="1" x14ac:dyDescent="0.3">
      <c r="A640" s="89">
        <v>619</v>
      </c>
      <c r="B640" s="60"/>
      <c r="C640" s="61"/>
      <c r="D640" s="62"/>
      <c r="E640" s="63"/>
      <c r="F640" s="51" t="str">
        <f t="shared" si="167"/>
        <v/>
      </c>
      <c r="G640" s="32"/>
      <c r="H640" s="35"/>
      <c r="I640" s="16"/>
      <c r="J640" s="15" t="str">
        <f t="shared" si="163"/>
        <v/>
      </c>
      <c r="K640" s="17" t="str">
        <f t="shared" si="168"/>
        <v/>
      </c>
      <c r="L640" s="17" t="str">
        <f t="shared" si="169"/>
        <v/>
      </c>
      <c r="M640" s="17" t="str">
        <f t="shared" si="170"/>
        <v/>
      </c>
      <c r="N640" s="19" t="str">
        <f t="shared" si="164"/>
        <v/>
      </c>
      <c r="O640" s="18" t="str">
        <f t="shared" si="165"/>
        <v/>
      </c>
      <c r="P640" s="18" t="str">
        <f t="shared" si="166"/>
        <v/>
      </c>
      <c r="Q640" s="18" t="str">
        <f t="shared" si="171"/>
        <v/>
      </c>
      <c r="R640" s="18" t="str">
        <f t="shared" si="172"/>
        <v/>
      </c>
      <c r="S640" s="18" t="str">
        <f t="shared" si="173"/>
        <v/>
      </c>
      <c r="T640" s="18" t="str">
        <f t="shared" si="174"/>
        <v/>
      </c>
      <c r="U640" s="40"/>
      <c r="V640" s="40"/>
      <c r="W640" s="38">
        <f t="shared" si="175"/>
        <v>0</v>
      </c>
      <c r="X640" s="50">
        <f t="shared" si="176"/>
        <v>0</v>
      </c>
      <c r="Y640" s="64" t="str">
        <f t="shared" si="177"/>
        <v/>
      </c>
      <c r="Z640" s="42" t="str">
        <f t="shared" si="178"/>
        <v/>
      </c>
      <c r="AA640" s="42" t="str">
        <f t="shared" si="179"/>
        <v/>
      </c>
    </row>
    <row r="641" spans="1:27" s="7" customFormat="1" ht="14.25" customHeight="1" x14ac:dyDescent="0.3">
      <c r="A641" s="89">
        <v>620</v>
      </c>
      <c r="B641" s="60"/>
      <c r="C641" s="61"/>
      <c r="D641" s="62"/>
      <c r="E641" s="63"/>
      <c r="F641" s="51" t="str">
        <f t="shared" si="167"/>
        <v/>
      </c>
      <c r="G641" s="32"/>
      <c r="H641" s="35"/>
      <c r="I641" s="16"/>
      <c r="J641" s="15" t="str">
        <f t="shared" si="163"/>
        <v/>
      </c>
      <c r="K641" s="17" t="str">
        <f t="shared" si="168"/>
        <v/>
      </c>
      <c r="L641" s="17" t="str">
        <f t="shared" si="169"/>
        <v/>
      </c>
      <c r="M641" s="17" t="str">
        <f t="shared" si="170"/>
        <v/>
      </c>
      <c r="N641" s="19" t="str">
        <f t="shared" si="164"/>
        <v/>
      </c>
      <c r="O641" s="18" t="str">
        <f t="shared" si="165"/>
        <v/>
      </c>
      <c r="P641" s="18" t="str">
        <f t="shared" si="166"/>
        <v/>
      </c>
      <c r="Q641" s="18" t="str">
        <f t="shared" si="171"/>
        <v/>
      </c>
      <c r="R641" s="18" t="str">
        <f t="shared" si="172"/>
        <v/>
      </c>
      <c r="S641" s="18" t="str">
        <f t="shared" si="173"/>
        <v/>
      </c>
      <c r="T641" s="18" t="str">
        <f t="shared" si="174"/>
        <v/>
      </c>
      <c r="U641" s="40"/>
      <c r="V641" s="40"/>
      <c r="W641" s="38">
        <f t="shared" si="175"/>
        <v>0</v>
      </c>
      <c r="X641" s="50">
        <f t="shared" si="176"/>
        <v>0</v>
      </c>
      <c r="Y641" s="64" t="str">
        <f t="shared" si="177"/>
        <v/>
      </c>
      <c r="Z641" s="42" t="str">
        <f t="shared" si="178"/>
        <v/>
      </c>
      <c r="AA641" s="42" t="str">
        <f t="shared" si="179"/>
        <v/>
      </c>
    </row>
    <row r="642" spans="1:27" s="7" customFormat="1" ht="14.25" customHeight="1" x14ac:dyDescent="0.3">
      <c r="A642" s="89">
        <v>621</v>
      </c>
      <c r="B642" s="60"/>
      <c r="C642" s="61"/>
      <c r="D642" s="62"/>
      <c r="E642" s="63"/>
      <c r="F642" s="51" t="str">
        <f t="shared" si="167"/>
        <v/>
      </c>
      <c r="G642" s="32"/>
      <c r="H642" s="35"/>
      <c r="I642" s="16"/>
      <c r="J642" s="15" t="str">
        <f t="shared" si="163"/>
        <v/>
      </c>
      <c r="K642" s="17" t="str">
        <f t="shared" si="168"/>
        <v/>
      </c>
      <c r="L642" s="17" t="str">
        <f t="shared" si="169"/>
        <v/>
      </c>
      <c r="M642" s="17" t="str">
        <f t="shared" si="170"/>
        <v/>
      </c>
      <c r="N642" s="19" t="str">
        <f t="shared" si="164"/>
        <v/>
      </c>
      <c r="O642" s="18" t="str">
        <f t="shared" si="165"/>
        <v/>
      </c>
      <c r="P642" s="18" t="str">
        <f t="shared" si="166"/>
        <v/>
      </c>
      <c r="Q642" s="18" t="str">
        <f t="shared" si="171"/>
        <v/>
      </c>
      <c r="R642" s="18" t="str">
        <f t="shared" si="172"/>
        <v/>
      </c>
      <c r="S642" s="18" t="str">
        <f t="shared" si="173"/>
        <v/>
      </c>
      <c r="T642" s="18" t="str">
        <f t="shared" si="174"/>
        <v/>
      </c>
      <c r="U642" s="40"/>
      <c r="V642" s="40"/>
      <c r="W642" s="38">
        <f t="shared" si="175"/>
        <v>0</v>
      </c>
      <c r="X642" s="50">
        <f t="shared" si="176"/>
        <v>0</v>
      </c>
      <c r="Y642" s="64" t="str">
        <f t="shared" si="177"/>
        <v/>
      </c>
      <c r="Z642" s="42" t="str">
        <f t="shared" si="178"/>
        <v/>
      </c>
      <c r="AA642" s="42" t="str">
        <f t="shared" si="179"/>
        <v/>
      </c>
    </row>
    <row r="643" spans="1:27" s="7" customFormat="1" ht="14.25" customHeight="1" x14ac:dyDescent="0.3">
      <c r="A643" s="89">
        <v>622</v>
      </c>
      <c r="B643" s="60"/>
      <c r="C643" s="61"/>
      <c r="D643" s="62"/>
      <c r="E643" s="63"/>
      <c r="F643" s="51" t="str">
        <f t="shared" si="167"/>
        <v/>
      </c>
      <c r="G643" s="32"/>
      <c r="H643" s="35"/>
      <c r="I643" s="16"/>
      <c r="J643" s="15" t="str">
        <f t="shared" si="163"/>
        <v/>
      </c>
      <c r="K643" s="17" t="str">
        <f t="shared" si="168"/>
        <v/>
      </c>
      <c r="L643" s="17" t="str">
        <f t="shared" si="169"/>
        <v/>
      </c>
      <c r="M643" s="17" t="str">
        <f t="shared" si="170"/>
        <v/>
      </c>
      <c r="N643" s="19" t="str">
        <f t="shared" si="164"/>
        <v/>
      </c>
      <c r="O643" s="18" t="str">
        <f t="shared" si="165"/>
        <v/>
      </c>
      <c r="P643" s="18" t="str">
        <f t="shared" si="166"/>
        <v/>
      </c>
      <c r="Q643" s="18" t="str">
        <f t="shared" si="171"/>
        <v/>
      </c>
      <c r="R643" s="18" t="str">
        <f t="shared" si="172"/>
        <v/>
      </c>
      <c r="S643" s="18" t="str">
        <f t="shared" si="173"/>
        <v/>
      </c>
      <c r="T643" s="18" t="str">
        <f t="shared" si="174"/>
        <v/>
      </c>
      <c r="U643" s="40"/>
      <c r="V643" s="40"/>
      <c r="W643" s="38">
        <f t="shared" si="175"/>
        <v>0</v>
      </c>
      <c r="X643" s="50">
        <f t="shared" si="176"/>
        <v>0</v>
      </c>
      <c r="Y643" s="64" t="str">
        <f t="shared" si="177"/>
        <v/>
      </c>
      <c r="Z643" s="42" t="str">
        <f t="shared" si="178"/>
        <v/>
      </c>
      <c r="AA643" s="42" t="str">
        <f t="shared" si="179"/>
        <v/>
      </c>
    </row>
    <row r="644" spans="1:27" s="7" customFormat="1" ht="14.25" customHeight="1" x14ac:dyDescent="0.3">
      <c r="A644" s="89">
        <v>623</v>
      </c>
      <c r="B644" s="60"/>
      <c r="C644" s="61"/>
      <c r="D644" s="62"/>
      <c r="E644" s="63"/>
      <c r="F644" s="51" t="str">
        <f t="shared" si="167"/>
        <v/>
      </c>
      <c r="G644" s="32"/>
      <c r="H644" s="35"/>
      <c r="I644" s="16"/>
      <c r="J644" s="15" t="str">
        <f t="shared" si="163"/>
        <v/>
      </c>
      <c r="K644" s="17" t="str">
        <f t="shared" si="168"/>
        <v/>
      </c>
      <c r="L644" s="17" t="str">
        <f t="shared" si="169"/>
        <v/>
      </c>
      <c r="M644" s="17" t="str">
        <f t="shared" si="170"/>
        <v/>
      </c>
      <c r="N644" s="19" t="str">
        <f t="shared" si="164"/>
        <v/>
      </c>
      <c r="O644" s="18" t="str">
        <f t="shared" si="165"/>
        <v/>
      </c>
      <c r="P644" s="18" t="str">
        <f t="shared" si="166"/>
        <v/>
      </c>
      <c r="Q644" s="18" t="str">
        <f t="shared" si="171"/>
        <v/>
      </c>
      <c r="R644" s="18" t="str">
        <f t="shared" si="172"/>
        <v/>
      </c>
      <c r="S644" s="18" t="str">
        <f t="shared" si="173"/>
        <v/>
      </c>
      <c r="T644" s="18" t="str">
        <f t="shared" si="174"/>
        <v/>
      </c>
      <c r="U644" s="40"/>
      <c r="V644" s="40"/>
      <c r="W644" s="38">
        <f t="shared" si="175"/>
        <v>0</v>
      </c>
      <c r="X644" s="50">
        <f t="shared" si="176"/>
        <v>0</v>
      </c>
      <c r="Y644" s="64" t="str">
        <f t="shared" si="177"/>
        <v/>
      </c>
      <c r="Z644" s="42" t="str">
        <f t="shared" si="178"/>
        <v/>
      </c>
      <c r="AA644" s="42" t="str">
        <f t="shared" si="179"/>
        <v/>
      </c>
    </row>
    <row r="645" spans="1:27" s="7" customFormat="1" ht="14.25" customHeight="1" x14ac:dyDescent="0.3">
      <c r="A645" s="89">
        <v>624</v>
      </c>
      <c r="B645" s="60"/>
      <c r="C645" s="61"/>
      <c r="D645" s="62"/>
      <c r="E645" s="63"/>
      <c r="F645" s="51" t="str">
        <f t="shared" si="167"/>
        <v/>
      </c>
      <c r="G645" s="32"/>
      <c r="H645" s="35"/>
      <c r="I645" s="16"/>
      <c r="J645" s="15" t="str">
        <f t="shared" si="163"/>
        <v/>
      </c>
      <c r="K645" s="17" t="str">
        <f t="shared" si="168"/>
        <v/>
      </c>
      <c r="L645" s="17" t="str">
        <f t="shared" si="169"/>
        <v/>
      </c>
      <c r="M645" s="17" t="str">
        <f t="shared" si="170"/>
        <v/>
      </c>
      <c r="N645" s="19" t="str">
        <f t="shared" si="164"/>
        <v/>
      </c>
      <c r="O645" s="18" t="str">
        <f t="shared" si="165"/>
        <v/>
      </c>
      <c r="P645" s="18" t="str">
        <f t="shared" si="166"/>
        <v/>
      </c>
      <c r="Q645" s="18" t="str">
        <f t="shared" si="171"/>
        <v/>
      </c>
      <c r="R645" s="18" t="str">
        <f t="shared" si="172"/>
        <v/>
      </c>
      <c r="S645" s="18" t="str">
        <f t="shared" si="173"/>
        <v/>
      </c>
      <c r="T645" s="18" t="str">
        <f t="shared" si="174"/>
        <v/>
      </c>
      <c r="U645" s="40"/>
      <c r="V645" s="40"/>
      <c r="W645" s="38">
        <f t="shared" si="175"/>
        <v>0</v>
      </c>
      <c r="X645" s="50">
        <f t="shared" si="176"/>
        <v>0</v>
      </c>
      <c r="Y645" s="64" t="str">
        <f t="shared" si="177"/>
        <v/>
      </c>
      <c r="Z645" s="42" t="str">
        <f t="shared" si="178"/>
        <v/>
      </c>
      <c r="AA645" s="42" t="str">
        <f t="shared" si="179"/>
        <v/>
      </c>
    </row>
    <row r="646" spans="1:27" s="7" customFormat="1" ht="14.25" customHeight="1" x14ac:dyDescent="0.3">
      <c r="A646" s="89">
        <v>625</v>
      </c>
      <c r="B646" s="60"/>
      <c r="C646" s="61"/>
      <c r="D646" s="62"/>
      <c r="E646" s="63"/>
      <c r="F646" s="51" t="str">
        <f t="shared" si="167"/>
        <v/>
      </c>
      <c r="G646" s="32"/>
      <c r="H646" s="35"/>
      <c r="I646" s="16"/>
      <c r="J646" s="15" t="str">
        <f t="shared" si="163"/>
        <v/>
      </c>
      <c r="K646" s="17" t="str">
        <f t="shared" si="168"/>
        <v/>
      </c>
      <c r="L646" s="17" t="str">
        <f t="shared" si="169"/>
        <v/>
      </c>
      <c r="M646" s="17" t="str">
        <f t="shared" si="170"/>
        <v/>
      </c>
      <c r="N646" s="19" t="str">
        <f t="shared" si="164"/>
        <v/>
      </c>
      <c r="O646" s="18" t="str">
        <f t="shared" si="165"/>
        <v/>
      </c>
      <c r="P646" s="18" t="str">
        <f t="shared" si="166"/>
        <v/>
      </c>
      <c r="Q646" s="18" t="str">
        <f t="shared" si="171"/>
        <v/>
      </c>
      <c r="R646" s="18" t="str">
        <f t="shared" si="172"/>
        <v/>
      </c>
      <c r="S646" s="18" t="str">
        <f t="shared" si="173"/>
        <v/>
      </c>
      <c r="T646" s="18" t="str">
        <f t="shared" si="174"/>
        <v/>
      </c>
      <c r="U646" s="40"/>
      <c r="V646" s="40"/>
      <c r="W646" s="38">
        <f t="shared" si="175"/>
        <v>0</v>
      </c>
      <c r="X646" s="50">
        <f t="shared" si="176"/>
        <v>0</v>
      </c>
      <c r="Y646" s="64" t="str">
        <f t="shared" si="177"/>
        <v/>
      </c>
      <c r="Z646" s="42" t="str">
        <f t="shared" si="178"/>
        <v/>
      </c>
      <c r="AA646" s="42" t="str">
        <f t="shared" si="179"/>
        <v/>
      </c>
    </row>
    <row r="647" spans="1:27" s="7" customFormat="1" ht="14.25" customHeight="1" x14ac:dyDescent="0.3">
      <c r="A647" s="89">
        <v>626</v>
      </c>
      <c r="B647" s="60"/>
      <c r="C647" s="61"/>
      <c r="D647" s="62"/>
      <c r="E647" s="63"/>
      <c r="F647" s="51" t="str">
        <f t="shared" si="167"/>
        <v/>
      </c>
      <c r="G647" s="32"/>
      <c r="H647" s="35"/>
      <c r="I647" s="16"/>
      <c r="J647" s="15" t="str">
        <f t="shared" si="163"/>
        <v/>
      </c>
      <c r="K647" s="17" t="str">
        <f t="shared" si="168"/>
        <v/>
      </c>
      <c r="L647" s="17" t="str">
        <f t="shared" si="169"/>
        <v/>
      </c>
      <c r="M647" s="17" t="str">
        <f t="shared" si="170"/>
        <v/>
      </c>
      <c r="N647" s="19" t="str">
        <f t="shared" si="164"/>
        <v/>
      </c>
      <c r="O647" s="18" t="str">
        <f t="shared" si="165"/>
        <v/>
      </c>
      <c r="P647" s="18" t="str">
        <f t="shared" si="166"/>
        <v/>
      </c>
      <c r="Q647" s="18" t="str">
        <f t="shared" si="171"/>
        <v/>
      </c>
      <c r="R647" s="18" t="str">
        <f t="shared" si="172"/>
        <v/>
      </c>
      <c r="S647" s="18" t="str">
        <f t="shared" si="173"/>
        <v/>
      </c>
      <c r="T647" s="18" t="str">
        <f t="shared" si="174"/>
        <v/>
      </c>
      <c r="U647" s="40"/>
      <c r="V647" s="40"/>
      <c r="W647" s="38">
        <f t="shared" si="175"/>
        <v>0</v>
      </c>
      <c r="X647" s="50">
        <f t="shared" si="176"/>
        <v>0</v>
      </c>
      <c r="Y647" s="64" t="str">
        <f t="shared" si="177"/>
        <v/>
      </c>
      <c r="Z647" s="42" t="str">
        <f t="shared" si="178"/>
        <v/>
      </c>
      <c r="AA647" s="42" t="str">
        <f t="shared" si="179"/>
        <v/>
      </c>
    </row>
    <row r="648" spans="1:27" s="7" customFormat="1" ht="14.25" customHeight="1" x14ac:dyDescent="0.3">
      <c r="A648" s="89">
        <v>627</v>
      </c>
      <c r="B648" s="60"/>
      <c r="C648" s="61"/>
      <c r="D648" s="62"/>
      <c r="E648" s="63"/>
      <c r="F648" s="51" t="str">
        <f t="shared" si="167"/>
        <v/>
      </c>
      <c r="G648" s="32"/>
      <c r="H648" s="35"/>
      <c r="I648" s="16"/>
      <c r="J648" s="15" t="str">
        <f t="shared" si="163"/>
        <v/>
      </c>
      <c r="K648" s="17" t="str">
        <f t="shared" si="168"/>
        <v/>
      </c>
      <c r="L648" s="17" t="str">
        <f t="shared" si="169"/>
        <v/>
      </c>
      <c r="M648" s="17" t="str">
        <f t="shared" si="170"/>
        <v/>
      </c>
      <c r="N648" s="19" t="str">
        <f t="shared" si="164"/>
        <v/>
      </c>
      <c r="O648" s="18" t="str">
        <f t="shared" si="165"/>
        <v/>
      </c>
      <c r="P648" s="18" t="str">
        <f t="shared" si="166"/>
        <v/>
      </c>
      <c r="Q648" s="18" t="str">
        <f t="shared" si="171"/>
        <v/>
      </c>
      <c r="R648" s="18" t="str">
        <f t="shared" si="172"/>
        <v/>
      </c>
      <c r="S648" s="18" t="str">
        <f t="shared" si="173"/>
        <v/>
      </c>
      <c r="T648" s="18" t="str">
        <f t="shared" si="174"/>
        <v/>
      </c>
      <c r="U648" s="40"/>
      <c r="V648" s="40"/>
      <c r="W648" s="38">
        <f t="shared" si="175"/>
        <v>0</v>
      </c>
      <c r="X648" s="50">
        <f t="shared" si="176"/>
        <v>0</v>
      </c>
      <c r="Y648" s="64" t="str">
        <f t="shared" si="177"/>
        <v/>
      </c>
      <c r="Z648" s="42" t="str">
        <f t="shared" si="178"/>
        <v/>
      </c>
      <c r="AA648" s="42" t="str">
        <f t="shared" si="179"/>
        <v/>
      </c>
    </row>
    <row r="649" spans="1:27" s="7" customFormat="1" ht="14.25" customHeight="1" x14ac:dyDescent="0.3">
      <c r="A649" s="89">
        <v>628</v>
      </c>
      <c r="B649" s="60"/>
      <c r="C649" s="61"/>
      <c r="D649" s="62"/>
      <c r="E649" s="63"/>
      <c r="F649" s="51" t="str">
        <f t="shared" si="167"/>
        <v/>
      </c>
      <c r="G649" s="32"/>
      <c r="H649" s="35"/>
      <c r="I649" s="16"/>
      <c r="J649" s="15" t="str">
        <f t="shared" si="163"/>
        <v/>
      </c>
      <c r="K649" s="17" t="str">
        <f t="shared" si="168"/>
        <v/>
      </c>
      <c r="L649" s="17" t="str">
        <f t="shared" si="169"/>
        <v/>
      </c>
      <c r="M649" s="17" t="str">
        <f t="shared" si="170"/>
        <v/>
      </c>
      <c r="N649" s="19" t="str">
        <f t="shared" si="164"/>
        <v/>
      </c>
      <c r="O649" s="18" t="str">
        <f t="shared" si="165"/>
        <v/>
      </c>
      <c r="P649" s="18" t="str">
        <f t="shared" si="166"/>
        <v/>
      </c>
      <c r="Q649" s="18" t="str">
        <f t="shared" si="171"/>
        <v/>
      </c>
      <c r="R649" s="18" t="str">
        <f t="shared" si="172"/>
        <v/>
      </c>
      <c r="S649" s="18" t="str">
        <f t="shared" si="173"/>
        <v/>
      </c>
      <c r="T649" s="18" t="str">
        <f t="shared" si="174"/>
        <v/>
      </c>
      <c r="U649" s="40"/>
      <c r="V649" s="40"/>
      <c r="W649" s="38">
        <f t="shared" si="175"/>
        <v>0</v>
      </c>
      <c r="X649" s="50">
        <f t="shared" si="176"/>
        <v>0</v>
      </c>
      <c r="Y649" s="64" t="str">
        <f t="shared" si="177"/>
        <v/>
      </c>
      <c r="Z649" s="42" t="str">
        <f t="shared" si="178"/>
        <v/>
      </c>
      <c r="AA649" s="42" t="str">
        <f t="shared" si="179"/>
        <v/>
      </c>
    </row>
    <row r="650" spans="1:27" s="7" customFormat="1" ht="14.25" customHeight="1" x14ac:dyDescent="0.3">
      <c r="A650" s="89">
        <v>629</v>
      </c>
      <c r="B650" s="60"/>
      <c r="C650" s="61"/>
      <c r="D650" s="62"/>
      <c r="E650" s="63"/>
      <c r="F650" s="51" t="str">
        <f t="shared" si="167"/>
        <v/>
      </c>
      <c r="G650" s="32"/>
      <c r="H650" s="35"/>
      <c r="I650" s="16"/>
      <c r="J650" s="15" t="str">
        <f t="shared" si="163"/>
        <v/>
      </c>
      <c r="K650" s="17" t="str">
        <f t="shared" si="168"/>
        <v/>
      </c>
      <c r="L650" s="17" t="str">
        <f t="shared" si="169"/>
        <v/>
      </c>
      <c r="M650" s="17" t="str">
        <f t="shared" si="170"/>
        <v/>
      </c>
      <c r="N650" s="19" t="str">
        <f t="shared" si="164"/>
        <v/>
      </c>
      <c r="O650" s="18" t="str">
        <f t="shared" si="165"/>
        <v/>
      </c>
      <c r="P650" s="18" t="str">
        <f t="shared" si="166"/>
        <v/>
      </c>
      <c r="Q650" s="18" t="str">
        <f t="shared" si="171"/>
        <v/>
      </c>
      <c r="R650" s="18" t="str">
        <f t="shared" si="172"/>
        <v/>
      </c>
      <c r="S650" s="18" t="str">
        <f t="shared" si="173"/>
        <v/>
      </c>
      <c r="T650" s="18" t="str">
        <f t="shared" si="174"/>
        <v/>
      </c>
      <c r="U650" s="40"/>
      <c r="V650" s="40"/>
      <c r="W650" s="38">
        <f t="shared" si="175"/>
        <v>0</v>
      </c>
      <c r="X650" s="50">
        <f t="shared" si="176"/>
        <v>0</v>
      </c>
      <c r="Y650" s="64" t="str">
        <f t="shared" si="177"/>
        <v/>
      </c>
      <c r="Z650" s="42" t="str">
        <f t="shared" si="178"/>
        <v/>
      </c>
      <c r="AA650" s="42" t="str">
        <f t="shared" si="179"/>
        <v/>
      </c>
    </row>
    <row r="651" spans="1:27" s="7" customFormat="1" ht="14.25" customHeight="1" x14ac:dyDescent="0.3">
      <c r="A651" s="89">
        <v>630</v>
      </c>
      <c r="B651" s="60"/>
      <c r="C651" s="61"/>
      <c r="D651" s="62"/>
      <c r="E651" s="63"/>
      <c r="F651" s="51" t="str">
        <f t="shared" si="167"/>
        <v/>
      </c>
      <c r="G651" s="32"/>
      <c r="H651" s="35"/>
      <c r="I651" s="16"/>
      <c r="J651" s="15" t="str">
        <f t="shared" si="163"/>
        <v/>
      </c>
      <c r="K651" s="17" t="str">
        <f t="shared" si="168"/>
        <v/>
      </c>
      <c r="L651" s="17" t="str">
        <f t="shared" si="169"/>
        <v/>
      </c>
      <c r="M651" s="17" t="str">
        <f t="shared" si="170"/>
        <v/>
      </c>
      <c r="N651" s="19" t="str">
        <f t="shared" si="164"/>
        <v/>
      </c>
      <c r="O651" s="18" t="str">
        <f t="shared" si="165"/>
        <v/>
      </c>
      <c r="P651" s="18" t="str">
        <f t="shared" si="166"/>
        <v/>
      </c>
      <c r="Q651" s="18" t="str">
        <f t="shared" si="171"/>
        <v/>
      </c>
      <c r="R651" s="18" t="str">
        <f t="shared" si="172"/>
        <v/>
      </c>
      <c r="S651" s="18" t="str">
        <f t="shared" si="173"/>
        <v/>
      </c>
      <c r="T651" s="18" t="str">
        <f t="shared" si="174"/>
        <v/>
      </c>
      <c r="U651" s="40"/>
      <c r="V651" s="40"/>
      <c r="W651" s="38">
        <f t="shared" si="175"/>
        <v>0</v>
      </c>
      <c r="X651" s="50">
        <f t="shared" si="176"/>
        <v>0</v>
      </c>
      <c r="Y651" s="64" t="str">
        <f t="shared" si="177"/>
        <v/>
      </c>
      <c r="Z651" s="42" t="str">
        <f t="shared" si="178"/>
        <v/>
      </c>
      <c r="AA651" s="42" t="str">
        <f t="shared" si="179"/>
        <v/>
      </c>
    </row>
    <row r="652" spans="1:27" s="7" customFormat="1" ht="14.25" customHeight="1" x14ac:dyDescent="0.3">
      <c r="A652" s="89">
        <v>631</v>
      </c>
      <c r="B652" s="60"/>
      <c r="C652" s="61"/>
      <c r="D652" s="62"/>
      <c r="E652" s="63"/>
      <c r="F652" s="51" t="str">
        <f t="shared" si="167"/>
        <v/>
      </c>
      <c r="G652" s="32"/>
      <c r="H652" s="35"/>
      <c r="I652" s="16"/>
      <c r="J652" s="15" t="str">
        <f t="shared" si="163"/>
        <v/>
      </c>
      <c r="K652" s="17" t="str">
        <f t="shared" si="168"/>
        <v/>
      </c>
      <c r="L652" s="17" t="str">
        <f t="shared" si="169"/>
        <v/>
      </c>
      <c r="M652" s="17" t="str">
        <f t="shared" si="170"/>
        <v/>
      </c>
      <c r="N652" s="19" t="str">
        <f t="shared" si="164"/>
        <v/>
      </c>
      <c r="O652" s="18" t="str">
        <f t="shared" si="165"/>
        <v/>
      </c>
      <c r="P652" s="18" t="str">
        <f t="shared" si="166"/>
        <v/>
      </c>
      <c r="Q652" s="18" t="str">
        <f t="shared" si="171"/>
        <v/>
      </c>
      <c r="R652" s="18" t="str">
        <f t="shared" si="172"/>
        <v/>
      </c>
      <c r="S652" s="18" t="str">
        <f t="shared" si="173"/>
        <v/>
      </c>
      <c r="T652" s="18" t="str">
        <f t="shared" si="174"/>
        <v/>
      </c>
      <c r="U652" s="40"/>
      <c r="V652" s="40"/>
      <c r="W652" s="38">
        <f t="shared" si="175"/>
        <v>0</v>
      </c>
      <c r="X652" s="50">
        <f t="shared" si="176"/>
        <v>0</v>
      </c>
      <c r="Y652" s="64" t="str">
        <f t="shared" si="177"/>
        <v/>
      </c>
      <c r="Z652" s="42" t="str">
        <f t="shared" si="178"/>
        <v/>
      </c>
      <c r="AA652" s="42" t="str">
        <f t="shared" si="179"/>
        <v/>
      </c>
    </row>
    <row r="653" spans="1:27" s="7" customFormat="1" ht="14.25" customHeight="1" x14ac:dyDescent="0.3">
      <c r="A653" s="89">
        <v>632</v>
      </c>
      <c r="B653" s="60"/>
      <c r="C653" s="61"/>
      <c r="D653" s="62"/>
      <c r="E653" s="63"/>
      <c r="F653" s="51" t="str">
        <f t="shared" si="167"/>
        <v/>
      </c>
      <c r="G653" s="32"/>
      <c r="H653" s="35"/>
      <c r="I653" s="16"/>
      <c r="J653" s="15" t="str">
        <f t="shared" si="163"/>
        <v/>
      </c>
      <c r="K653" s="17" t="str">
        <f t="shared" si="168"/>
        <v/>
      </c>
      <c r="L653" s="17" t="str">
        <f t="shared" si="169"/>
        <v/>
      </c>
      <c r="M653" s="17" t="str">
        <f t="shared" si="170"/>
        <v/>
      </c>
      <c r="N653" s="19" t="str">
        <f t="shared" si="164"/>
        <v/>
      </c>
      <c r="O653" s="18" t="str">
        <f t="shared" si="165"/>
        <v/>
      </c>
      <c r="P653" s="18" t="str">
        <f t="shared" si="166"/>
        <v/>
      </c>
      <c r="Q653" s="18" t="str">
        <f t="shared" si="171"/>
        <v/>
      </c>
      <c r="R653" s="18" t="str">
        <f t="shared" si="172"/>
        <v/>
      </c>
      <c r="S653" s="18" t="str">
        <f t="shared" si="173"/>
        <v/>
      </c>
      <c r="T653" s="18" t="str">
        <f t="shared" si="174"/>
        <v/>
      </c>
      <c r="U653" s="40"/>
      <c r="V653" s="40"/>
      <c r="W653" s="38">
        <f t="shared" si="175"/>
        <v>0</v>
      </c>
      <c r="X653" s="50">
        <f t="shared" si="176"/>
        <v>0</v>
      </c>
      <c r="Y653" s="64" t="str">
        <f t="shared" si="177"/>
        <v/>
      </c>
      <c r="Z653" s="42" t="str">
        <f t="shared" si="178"/>
        <v/>
      </c>
      <c r="AA653" s="42" t="str">
        <f t="shared" si="179"/>
        <v/>
      </c>
    </row>
    <row r="654" spans="1:27" s="7" customFormat="1" ht="14.25" customHeight="1" x14ac:dyDescent="0.3">
      <c r="A654" s="89">
        <v>633</v>
      </c>
      <c r="B654" s="60"/>
      <c r="C654" s="61"/>
      <c r="D654" s="62"/>
      <c r="E654" s="63"/>
      <c r="F654" s="51" t="str">
        <f t="shared" si="167"/>
        <v/>
      </c>
      <c r="G654" s="32"/>
      <c r="H654" s="35"/>
      <c r="I654" s="16"/>
      <c r="J654" s="15" t="str">
        <f t="shared" si="163"/>
        <v/>
      </c>
      <c r="K654" s="17" t="str">
        <f t="shared" si="168"/>
        <v/>
      </c>
      <c r="L654" s="17" t="str">
        <f t="shared" si="169"/>
        <v/>
      </c>
      <c r="M654" s="17" t="str">
        <f t="shared" si="170"/>
        <v/>
      </c>
      <c r="N654" s="19" t="str">
        <f t="shared" si="164"/>
        <v/>
      </c>
      <c r="O654" s="18" t="str">
        <f t="shared" si="165"/>
        <v/>
      </c>
      <c r="P654" s="18" t="str">
        <f t="shared" si="166"/>
        <v/>
      </c>
      <c r="Q654" s="18" t="str">
        <f t="shared" si="171"/>
        <v/>
      </c>
      <c r="R654" s="18" t="str">
        <f t="shared" si="172"/>
        <v/>
      </c>
      <c r="S654" s="18" t="str">
        <f t="shared" si="173"/>
        <v/>
      </c>
      <c r="T654" s="18" t="str">
        <f t="shared" si="174"/>
        <v/>
      </c>
      <c r="U654" s="40"/>
      <c r="V654" s="40"/>
      <c r="W654" s="38">
        <f t="shared" si="175"/>
        <v>0</v>
      </c>
      <c r="X654" s="50">
        <f t="shared" si="176"/>
        <v>0</v>
      </c>
      <c r="Y654" s="64" t="str">
        <f t="shared" si="177"/>
        <v/>
      </c>
      <c r="Z654" s="42" t="str">
        <f t="shared" si="178"/>
        <v/>
      </c>
      <c r="AA654" s="42" t="str">
        <f t="shared" si="179"/>
        <v/>
      </c>
    </row>
    <row r="655" spans="1:27" s="7" customFormat="1" ht="14.25" customHeight="1" x14ac:dyDescent="0.3">
      <c r="A655" s="89">
        <v>634</v>
      </c>
      <c r="B655" s="60"/>
      <c r="C655" s="61"/>
      <c r="D655" s="62"/>
      <c r="E655" s="63"/>
      <c r="F655" s="51" t="str">
        <f t="shared" si="167"/>
        <v/>
      </c>
      <c r="G655" s="32"/>
      <c r="H655" s="35"/>
      <c r="I655" s="16"/>
      <c r="J655" s="15" t="str">
        <f t="shared" si="163"/>
        <v/>
      </c>
      <c r="K655" s="17" t="str">
        <f t="shared" si="168"/>
        <v/>
      </c>
      <c r="L655" s="17" t="str">
        <f t="shared" si="169"/>
        <v/>
      </c>
      <c r="M655" s="17" t="str">
        <f t="shared" si="170"/>
        <v/>
      </c>
      <c r="N655" s="19" t="str">
        <f t="shared" si="164"/>
        <v/>
      </c>
      <c r="O655" s="18" t="str">
        <f t="shared" si="165"/>
        <v/>
      </c>
      <c r="P655" s="18" t="str">
        <f t="shared" si="166"/>
        <v/>
      </c>
      <c r="Q655" s="18" t="str">
        <f t="shared" si="171"/>
        <v/>
      </c>
      <c r="R655" s="18" t="str">
        <f t="shared" si="172"/>
        <v/>
      </c>
      <c r="S655" s="18" t="str">
        <f t="shared" si="173"/>
        <v/>
      </c>
      <c r="T655" s="18" t="str">
        <f t="shared" si="174"/>
        <v/>
      </c>
      <c r="U655" s="40"/>
      <c r="V655" s="40"/>
      <c r="W655" s="38">
        <f t="shared" si="175"/>
        <v>0</v>
      </c>
      <c r="X655" s="50">
        <f t="shared" si="176"/>
        <v>0</v>
      </c>
      <c r="Y655" s="64" t="str">
        <f t="shared" si="177"/>
        <v/>
      </c>
      <c r="Z655" s="42" t="str">
        <f t="shared" si="178"/>
        <v/>
      </c>
      <c r="AA655" s="42" t="str">
        <f t="shared" si="179"/>
        <v/>
      </c>
    </row>
    <row r="656" spans="1:27" s="7" customFormat="1" ht="14.25" customHeight="1" x14ac:dyDescent="0.3">
      <c r="A656" s="89">
        <v>635</v>
      </c>
      <c r="B656" s="60"/>
      <c r="C656" s="61"/>
      <c r="D656" s="62"/>
      <c r="E656" s="63"/>
      <c r="F656" s="51" t="str">
        <f t="shared" si="167"/>
        <v/>
      </c>
      <c r="G656" s="32"/>
      <c r="H656" s="35"/>
      <c r="I656" s="16"/>
      <c r="J656" s="15" t="str">
        <f t="shared" si="163"/>
        <v/>
      </c>
      <c r="K656" s="17" t="str">
        <f t="shared" si="168"/>
        <v/>
      </c>
      <c r="L656" s="17" t="str">
        <f t="shared" si="169"/>
        <v/>
      </c>
      <c r="M656" s="17" t="str">
        <f t="shared" si="170"/>
        <v/>
      </c>
      <c r="N656" s="19" t="str">
        <f t="shared" si="164"/>
        <v/>
      </c>
      <c r="O656" s="18" t="str">
        <f t="shared" si="165"/>
        <v/>
      </c>
      <c r="P656" s="18" t="str">
        <f t="shared" si="166"/>
        <v/>
      </c>
      <c r="Q656" s="18" t="str">
        <f t="shared" si="171"/>
        <v/>
      </c>
      <c r="R656" s="18" t="str">
        <f t="shared" si="172"/>
        <v/>
      </c>
      <c r="S656" s="18" t="str">
        <f t="shared" si="173"/>
        <v/>
      </c>
      <c r="T656" s="18" t="str">
        <f t="shared" si="174"/>
        <v/>
      </c>
      <c r="U656" s="40"/>
      <c r="V656" s="40"/>
      <c r="W656" s="38">
        <f t="shared" si="175"/>
        <v>0</v>
      </c>
      <c r="X656" s="50">
        <f t="shared" si="176"/>
        <v>0</v>
      </c>
      <c r="Y656" s="64" t="str">
        <f t="shared" si="177"/>
        <v/>
      </c>
      <c r="Z656" s="42" t="str">
        <f t="shared" si="178"/>
        <v/>
      </c>
      <c r="AA656" s="42" t="str">
        <f t="shared" si="179"/>
        <v/>
      </c>
    </row>
    <row r="657" spans="1:27" s="7" customFormat="1" ht="14.25" customHeight="1" x14ac:dyDescent="0.3">
      <c r="A657" s="89">
        <v>636</v>
      </c>
      <c r="B657" s="60"/>
      <c r="C657" s="61"/>
      <c r="D657" s="62"/>
      <c r="E657" s="63"/>
      <c r="F657" s="51" t="str">
        <f t="shared" si="167"/>
        <v/>
      </c>
      <c r="G657" s="32"/>
      <c r="H657" s="35"/>
      <c r="I657" s="16"/>
      <c r="J657" s="15" t="str">
        <f t="shared" si="163"/>
        <v/>
      </c>
      <c r="K657" s="17" t="str">
        <f t="shared" si="168"/>
        <v/>
      </c>
      <c r="L657" s="17" t="str">
        <f t="shared" si="169"/>
        <v/>
      </c>
      <c r="M657" s="17" t="str">
        <f t="shared" si="170"/>
        <v/>
      </c>
      <c r="N657" s="19" t="str">
        <f t="shared" si="164"/>
        <v/>
      </c>
      <c r="O657" s="18" t="str">
        <f t="shared" si="165"/>
        <v/>
      </c>
      <c r="P657" s="18" t="str">
        <f t="shared" si="166"/>
        <v/>
      </c>
      <c r="Q657" s="18" t="str">
        <f t="shared" si="171"/>
        <v/>
      </c>
      <c r="R657" s="18" t="str">
        <f t="shared" si="172"/>
        <v/>
      </c>
      <c r="S657" s="18" t="str">
        <f t="shared" si="173"/>
        <v/>
      </c>
      <c r="T657" s="18" t="str">
        <f t="shared" si="174"/>
        <v/>
      </c>
      <c r="U657" s="40"/>
      <c r="V657" s="40"/>
      <c r="W657" s="38">
        <f t="shared" si="175"/>
        <v>0</v>
      </c>
      <c r="X657" s="50">
        <f t="shared" si="176"/>
        <v>0</v>
      </c>
      <c r="Y657" s="64" t="str">
        <f t="shared" si="177"/>
        <v/>
      </c>
      <c r="Z657" s="42" t="str">
        <f t="shared" si="178"/>
        <v/>
      </c>
      <c r="AA657" s="42" t="str">
        <f t="shared" si="179"/>
        <v/>
      </c>
    </row>
    <row r="658" spans="1:27" s="7" customFormat="1" ht="14.25" customHeight="1" x14ac:dyDescent="0.3">
      <c r="A658" s="89">
        <v>637</v>
      </c>
      <c r="B658" s="60"/>
      <c r="C658" s="61"/>
      <c r="D658" s="62"/>
      <c r="E658" s="63"/>
      <c r="F658" s="51" t="str">
        <f t="shared" si="167"/>
        <v/>
      </c>
      <c r="G658" s="32"/>
      <c r="H658" s="35"/>
      <c r="I658" s="16"/>
      <c r="J658" s="15" t="str">
        <f t="shared" si="163"/>
        <v/>
      </c>
      <c r="K658" s="17" t="str">
        <f t="shared" si="168"/>
        <v/>
      </c>
      <c r="L658" s="17" t="str">
        <f t="shared" si="169"/>
        <v/>
      </c>
      <c r="M658" s="17" t="str">
        <f t="shared" si="170"/>
        <v/>
      </c>
      <c r="N658" s="19" t="str">
        <f t="shared" si="164"/>
        <v/>
      </c>
      <c r="O658" s="18" t="str">
        <f t="shared" si="165"/>
        <v/>
      </c>
      <c r="P658" s="18" t="str">
        <f t="shared" si="166"/>
        <v/>
      </c>
      <c r="Q658" s="18" t="str">
        <f t="shared" si="171"/>
        <v/>
      </c>
      <c r="R658" s="18" t="str">
        <f t="shared" si="172"/>
        <v/>
      </c>
      <c r="S658" s="18" t="str">
        <f t="shared" si="173"/>
        <v/>
      </c>
      <c r="T658" s="18" t="str">
        <f t="shared" si="174"/>
        <v/>
      </c>
      <c r="U658" s="40"/>
      <c r="V658" s="40"/>
      <c r="W658" s="38">
        <f t="shared" si="175"/>
        <v>0</v>
      </c>
      <c r="X658" s="50">
        <f t="shared" si="176"/>
        <v>0</v>
      </c>
      <c r="Y658" s="64" t="str">
        <f t="shared" si="177"/>
        <v/>
      </c>
      <c r="Z658" s="42" t="str">
        <f t="shared" si="178"/>
        <v/>
      </c>
      <c r="AA658" s="42" t="str">
        <f t="shared" si="179"/>
        <v/>
      </c>
    </row>
    <row r="659" spans="1:27" s="7" customFormat="1" ht="14.25" customHeight="1" x14ac:dyDescent="0.3">
      <c r="A659" s="89">
        <v>638</v>
      </c>
      <c r="B659" s="60"/>
      <c r="C659" s="61"/>
      <c r="D659" s="62"/>
      <c r="E659" s="63"/>
      <c r="F659" s="51" t="str">
        <f t="shared" si="167"/>
        <v/>
      </c>
      <c r="G659" s="32"/>
      <c r="H659" s="35"/>
      <c r="I659" s="16"/>
      <c r="J659" s="15" t="str">
        <f t="shared" si="163"/>
        <v/>
      </c>
      <c r="K659" s="17" t="str">
        <f t="shared" si="168"/>
        <v/>
      </c>
      <c r="L659" s="17" t="str">
        <f t="shared" si="169"/>
        <v/>
      </c>
      <c r="M659" s="17" t="str">
        <f t="shared" si="170"/>
        <v/>
      </c>
      <c r="N659" s="19" t="str">
        <f t="shared" si="164"/>
        <v/>
      </c>
      <c r="O659" s="18" t="str">
        <f t="shared" si="165"/>
        <v/>
      </c>
      <c r="P659" s="18" t="str">
        <f t="shared" si="166"/>
        <v/>
      </c>
      <c r="Q659" s="18" t="str">
        <f t="shared" si="171"/>
        <v/>
      </c>
      <c r="R659" s="18" t="str">
        <f t="shared" si="172"/>
        <v/>
      </c>
      <c r="S659" s="18" t="str">
        <f t="shared" si="173"/>
        <v/>
      </c>
      <c r="T659" s="18" t="str">
        <f t="shared" si="174"/>
        <v/>
      </c>
      <c r="U659" s="40"/>
      <c r="V659" s="40"/>
      <c r="W659" s="38">
        <f t="shared" si="175"/>
        <v>0</v>
      </c>
      <c r="X659" s="50">
        <f t="shared" si="176"/>
        <v>0</v>
      </c>
      <c r="Y659" s="64" t="str">
        <f t="shared" si="177"/>
        <v/>
      </c>
      <c r="Z659" s="42" t="str">
        <f t="shared" si="178"/>
        <v/>
      </c>
      <c r="AA659" s="42" t="str">
        <f t="shared" si="179"/>
        <v/>
      </c>
    </row>
    <row r="660" spans="1:27" s="7" customFormat="1" ht="14.25" customHeight="1" x14ac:dyDescent="0.3">
      <c r="A660" s="89">
        <v>639</v>
      </c>
      <c r="B660" s="60"/>
      <c r="C660" s="61"/>
      <c r="D660" s="62"/>
      <c r="E660" s="63"/>
      <c r="F660" s="51" t="str">
        <f t="shared" si="167"/>
        <v/>
      </c>
      <c r="G660" s="32"/>
      <c r="H660" s="35"/>
      <c r="I660" s="16"/>
      <c r="J660" s="15" t="str">
        <f t="shared" si="163"/>
        <v/>
      </c>
      <c r="K660" s="17" t="str">
        <f t="shared" si="168"/>
        <v/>
      </c>
      <c r="L660" s="17" t="str">
        <f t="shared" si="169"/>
        <v/>
      </c>
      <c r="M660" s="17" t="str">
        <f t="shared" si="170"/>
        <v/>
      </c>
      <c r="N660" s="19" t="str">
        <f t="shared" si="164"/>
        <v/>
      </c>
      <c r="O660" s="18" t="str">
        <f t="shared" si="165"/>
        <v/>
      </c>
      <c r="P660" s="18" t="str">
        <f t="shared" si="166"/>
        <v/>
      </c>
      <c r="Q660" s="18" t="str">
        <f t="shared" si="171"/>
        <v/>
      </c>
      <c r="R660" s="18" t="str">
        <f t="shared" si="172"/>
        <v/>
      </c>
      <c r="S660" s="18" t="str">
        <f t="shared" si="173"/>
        <v/>
      </c>
      <c r="T660" s="18" t="str">
        <f t="shared" si="174"/>
        <v/>
      </c>
      <c r="U660" s="40"/>
      <c r="V660" s="40"/>
      <c r="W660" s="38">
        <f t="shared" si="175"/>
        <v>0</v>
      </c>
      <c r="X660" s="50">
        <f t="shared" si="176"/>
        <v>0</v>
      </c>
      <c r="Y660" s="64" t="str">
        <f t="shared" si="177"/>
        <v/>
      </c>
      <c r="Z660" s="42" t="str">
        <f t="shared" si="178"/>
        <v/>
      </c>
      <c r="AA660" s="42" t="str">
        <f t="shared" si="179"/>
        <v/>
      </c>
    </row>
    <row r="661" spans="1:27" s="7" customFormat="1" ht="14.25" customHeight="1" x14ac:dyDescent="0.3">
      <c r="A661" s="89">
        <v>640</v>
      </c>
      <c r="B661" s="60"/>
      <c r="C661" s="61"/>
      <c r="D661" s="62"/>
      <c r="E661" s="63"/>
      <c r="F661" s="51" t="str">
        <f t="shared" si="167"/>
        <v/>
      </c>
      <c r="G661" s="32"/>
      <c r="H661" s="35"/>
      <c r="I661" s="16"/>
      <c r="J661" s="15" t="str">
        <f t="shared" si="163"/>
        <v/>
      </c>
      <c r="K661" s="17" t="str">
        <f t="shared" si="168"/>
        <v/>
      </c>
      <c r="L661" s="17" t="str">
        <f t="shared" si="169"/>
        <v/>
      </c>
      <c r="M661" s="17" t="str">
        <f t="shared" si="170"/>
        <v/>
      </c>
      <c r="N661" s="19" t="str">
        <f t="shared" si="164"/>
        <v/>
      </c>
      <c r="O661" s="18" t="str">
        <f t="shared" si="165"/>
        <v/>
      </c>
      <c r="P661" s="18" t="str">
        <f t="shared" si="166"/>
        <v/>
      </c>
      <c r="Q661" s="18" t="str">
        <f t="shared" si="171"/>
        <v/>
      </c>
      <c r="R661" s="18" t="str">
        <f t="shared" si="172"/>
        <v/>
      </c>
      <c r="S661" s="18" t="str">
        <f t="shared" si="173"/>
        <v/>
      </c>
      <c r="T661" s="18" t="str">
        <f t="shared" si="174"/>
        <v/>
      </c>
      <c r="U661" s="40"/>
      <c r="V661" s="40"/>
      <c r="W661" s="38">
        <f t="shared" si="175"/>
        <v>0</v>
      </c>
      <c r="X661" s="50">
        <f t="shared" si="176"/>
        <v>0</v>
      </c>
      <c r="Y661" s="64" t="str">
        <f t="shared" si="177"/>
        <v/>
      </c>
      <c r="Z661" s="42" t="str">
        <f t="shared" si="178"/>
        <v/>
      </c>
      <c r="AA661" s="42" t="str">
        <f t="shared" si="179"/>
        <v/>
      </c>
    </row>
    <row r="662" spans="1:27" s="7" customFormat="1" ht="14.25" customHeight="1" x14ac:dyDescent="0.3">
      <c r="A662" s="89">
        <v>641</v>
      </c>
      <c r="B662" s="60"/>
      <c r="C662" s="61"/>
      <c r="D662" s="62"/>
      <c r="E662" s="63"/>
      <c r="F662" s="51" t="str">
        <f t="shared" si="167"/>
        <v/>
      </c>
      <c r="G662" s="32"/>
      <c r="H662" s="35"/>
      <c r="I662" s="16"/>
      <c r="J662" s="15" t="str">
        <f t="shared" ref="J662:J725" si="180">_xlfn.XLOOKUP($F662,$G$5:$I$5,$G$6:$I$6,"",0)</f>
        <v/>
      </c>
      <c r="K662" s="17" t="str">
        <f t="shared" si="168"/>
        <v/>
      </c>
      <c r="L662" s="17" t="str">
        <f t="shared" si="169"/>
        <v/>
      </c>
      <c r="M662" s="17" t="str">
        <f t="shared" si="170"/>
        <v/>
      </c>
      <c r="N662" s="19" t="str">
        <f t="shared" ref="N662:N725" si="181">IFERROR((IF($C$9&lt;0,0,H662/$H$20)),"")</f>
        <v/>
      </c>
      <c r="O662" s="18" t="str">
        <f t="shared" ref="O662:O725" si="182">IFERROR(($N662*$C$9/(1+$I662)),"")</f>
        <v/>
      </c>
      <c r="P662" s="18" t="str">
        <f t="shared" ref="P662:P725" si="183">IFERROR(($N662*$C$9/(1+$I662)*$I662),"")</f>
        <v/>
      </c>
      <c r="Q662" s="18" t="str">
        <f t="shared" si="171"/>
        <v/>
      </c>
      <c r="R662" s="18" t="str">
        <f t="shared" si="172"/>
        <v/>
      </c>
      <c r="S662" s="18" t="str">
        <f t="shared" si="173"/>
        <v/>
      </c>
      <c r="T662" s="18" t="str">
        <f t="shared" si="174"/>
        <v/>
      </c>
      <c r="U662" s="40"/>
      <c r="V662" s="40"/>
      <c r="W662" s="38">
        <f t="shared" si="175"/>
        <v>0</v>
      </c>
      <c r="X662" s="50">
        <f t="shared" si="176"/>
        <v>0</v>
      </c>
      <c r="Y662" s="64" t="str">
        <f t="shared" si="177"/>
        <v/>
      </c>
      <c r="Z662" s="42" t="str">
        <f t="shared" si="178"/>
        <v/>
      </c>
      <c r="AA662" s="42" t="str">
        <f t="shared" si="179"/>
        <v/>
      </c>
    </row>
    <row r="663" spans="1:27" s="7" customFormat="1" ht="14.25" customHeight="1" x14ac:dyDescent="0.3">
      <c r="A663" s="89">
        <v>642</v>
      </c>
      <c r="B663" s="60"/>
      <c r="C663" s="61"/>
      <c r="D663" s="62"/>
      <c r="E663" s="63"/>
      <c r="F663" s="51" t="str">
        <f t="shared" ref="F663:F726" si="184">IF($B663="","",IF($D663="","",IF(Z663&lt;4,"0-3",IF(Z663&lt;10,"4-9","10+"))))</f>
        <v/>
      </c>
      <c r="G663" s="32"/>
      <c r="H663" s="35"/>
      <c r="I663" s="16"/>
      <c r="J663" s="15" t="str">
        <f t="shared" si="180"/>
        <v/>
      </c>
      <c r="K663" s="17" t="str">
        <f t="shared" ref="K663:K726" si="185">IFERROR(J663*H663,"")</f>
        <v/>
      </c>
      <c r="L663" s="17" t="str">
        <f t="shared" ref="L663:L726" si="186">IFERROR(K663*I663,"")</f>
        <v/>
      </c>
      <c r="M663" s="17" t="str">
        <f t="shared" ref="M663:M726" si="187">IFERROR(K663+L663,"")</f>
        <v/>
      </c>
      <c r="N663" s="19" t="str">
        <f t="shared" si="181"/>
        <v/>
      </c>
      <c r="O663" s="18" t="str">
        <f t="shared" si="182"/>
        <v/>
      </c>
      <c r="P663" s="18" t="str">
        <f t="shared" si="183"/>
        <v/>
      </c>
      <c r="Q663" s="18" t="str">
        <f t="shared" ref="Q663:Q726" si="188">IFERROR(O663+P663,"")</f>
        <v/>
      </c>
      <c r="R663" s="18" t="str">
        <f t="shared" ref="R663:R726" si="189">IFERROR(K663+O663,"")</f>
        <v/>
      </c>
      <c r="S663" s="18" t="str">
        <f t="shared" ref="S663:S726" si="190">IFERROR(L663+P663,"")</f>
        <v/>
      </c>
      <c r="T663" s="18" t="str">
        <f t="shared" ref="T663:T726" si="191">IFERROR(R663+S663,"")</f>
        <v/>
      </c>
      <c r="U663" s="40"/>
      <c r="V663" s="40"/>
      <c r="W663" s="38">
        <f t="shared" ref="W663:W726" si="192">U663+V663</f>
        <v>0</v>
      </c>
      <c r="X663" s="50">
        <f t="shared" ref="X663:X726" si="193">IF(U663="",0,V663/U663)</f>
        <v>0</v>
      </c>
      <c r="Y663" s="64" t="str">
        <f t="shared" ref="Y663:Y726" si="194">IF($B663="","",IF($E663="","2025/12/31",$E663))</f>
        <v/>
      </c>
      <c r="Z663" s="42" t="str">
        <f t="shared" ref="Z663:Z726" si="195">IF($B663="","",IF($D663="","",DATEDIF(D663,Y663,"Y")))</f>
        <v/>
      </c>
      <c r="AA663" s="42" t="str">
        <f t="shared" ref="AA663:AA726" si="196">IF(B663="","",IF(D663="","",IF(OR(D663&gt;DATE(2025,10,31),E663&lt;&gt;0),"Optional","Mandatory")))</f>
        <v/>
      </c>
    </row>
    <row r="664" spans="1:27" s="7" customFormat="1" ht="14.25" customHeight="1" x14ac:dyDescent="0.3">
      <c r="A664" s="89">
        <v>643</v>
      </c>
      <c r="B664" s="60"/>
      <c r="C664" s="61"/>
      <c r="D664" s="62"/>
      <c r="E664" s="63"/>
      <c r="F664" s="51" t="str">
        <f t="shared" si="184"/>
        <v/>
      </c>
      <c r="G664" s="32"/>
      <c r="H664" s="35"/>
      <c r="I664" s="16"/>
      <c r="J664" s="15" t="str">
        <f t="shared" si="180"/>
        <v/>
      </c>
      <c r="K664" s="17" t="str">
        <f t="shared" si="185"/>
        <v/>
      </c>
      <c r="L664" s="17" t="str">
        <f t="shared" si="186"/>
        <v/>
      </c>
      <c r="M664" s="17" t="str">
        <f t="shared" si="187"/>
        <v/>
      </c>
      <c r="N664" s="19" t="str">
        <f t="shared" si="181"/>
        <v/>
      </c>
      <c r="O664" s="18" t="str">
        <f t="shared" si="182"/>
        <v/>
      </c>
      <c r="P664" s="18" t="str">
        <f t="shared" si="183"/>
        <v/>
      </c>
      <c r="Q664" s="18" t="str">
        <f t="shared" si="188"/>
        <v/>
      </c>
      <c r="R664" s="18" t="str">
        <f t="shared" si="189"/>
        <v/>
      </c>
      <c r="S664" s="18" t="str">
        <f t="shared" si="190"/>
        <v/>
      </c>
      <c r="T664" s="18" t="str">
        <f t="shared" si="191"/>
        <v/>
      </c>
      <c r="U664" s="40"/>
      <c r="V664" s="40"/>
      <c r="W664" s="38">
        <f t="shared" si="192"/>
        <v>0</v>
      </c>
      <c r="X664" s="50">
        <f t="shared" si="193"/>
        <v>0</v>
      </c>
      <c r="Y664" s="64" t="str">
        <f t="shared" si="194"/>
        <v/>
      </c>
      <c r="Z664" s="42" t="str">
        <f t="shared" si="195"/>
        <v/>
      </c>
      <c r="AA664" s="42" t="str">
        <f t="shared" si="196"/>
        <v/>
      </c>
    </row>
    <row r="665" spans="1:27" s="7" customFormat="1" ht="14.25" customHeight="1" x14ac:dyDescent="0.3">
      <c r="A665" s="89">
        <v>644</v>
      </c>
      <c r="B665" s="60"/>
      <c r="C665" s="61"/>
      <c r="D665" s="62"/>
      <c r="E665" s="63"/>
      <c r="F665" s="51" t="str">
        <f t="shared" si="184"/>
        <v/>
      </c>
      <c r="G665" s="32"/>
      <c r="H665" s="35"/>
      <c r="I665" s="16"/>
      <c r="J665" s="15" t="str">
        <f t="shared" si="180"/>
        <v/>
      </c>
      <c r="K665" s="17" t="str">
        <f t="shared" si="185"/>
        <v/>
      </c>
      <c r="L665" s="17" t="str">
        <f t="shared" si="186"/>
        <v/>
      </c>
      <c r="M665" s="17" t="str">
        <f t="shared" si="187"/>
        <v/>
      </c>
      <c r="N665" s="19" t="str">
        <f t="shared" si="181"/>
        <v/>
      </c>
      <c r="O665" s="18" t="str">
        <f t="shared" si="182"/>
        <v/>
      </c>
      <c r="P665" s="18" t="str">
        <f t="shared" si="183"/>
        <v/>
      </c>
      <c r="Q665" s="18" t="str">
        <f t="shared" si="188"/>
        <v/>
      </c>
      <c r="R665" s="18" t="str">
        <f t="shared" si="189"/>
        <v/>
      </c>
      <c r="S665" s="18" t="str">
        <f t="shared" si="190"/>
        <v/>
      </c>
      <c r="T665" s="18" t="str">
        <f t="shared" si="191"/>
        <v/>
      </c>
      <c r="U665" s="40"/>
      <c r="V665" s="40"/>
      <c r="W665" s="38">
        <f t="shared" si="192"/>
        <v>0</v>
      </c>
      <c r="X665" s="50">
        <f t="shared" si="193"/>
        <v>0</v>
      </c>
      <c r="Y665" s="64" t="str">
        <f t="shared" si="194"/>
        <v/>
      </c>
      <c r="Z665" s="42" t="str">
        <f t="shared" si="195"/>
        <v/>
      </c>
      <c r="AA665" s="42" t="str">
        <f t="shared" si="196"/>
        <v/>
      </c>
    </row>
    <row r="666" spans="1:27" s="7" customFormat="1" ht="14.25" customHeight="1" x14ac:dyDescent="0.3">
      <c r="A666" s="89">
        <v>645</v>
      </c>
      <c r="B666" s="60"/>
      <c r="C666" s="61"/>
      <c r="D666" s="62"/>
      <c r="E666" s="63"/>
      <c r="F666" s="51" t="str">
        <f t="shared" si="184"/>
        <v/>
      </c>
      <c r="G666" s="32"/>
      <c r="H666" s="35"/>
      <c r="I666" s="16"/>
      <c r="J666" s="15" t="str">
        <f t="shared" si="180"/>
        <v/>
      </c>
      <c r="K666" s="17" t="str">
        <f t="shared" si="185"/>
        <v/>
      </c>
      <c r="L666" s="17" t="str">
        <f t="shared" si="186"/>
        <v/>
      </c>
      <c r="M666" s="17" t="str">
        <f t="shared" si="187"/>
        <v/>
      </c>
      <c r="N666" s="19" t="str">
        <f t="shared" si="181"/>
        <v/>
      </c>
      <c r="O666" s="18" t="str">
        <f t="shared" si="182"/>
        <v/>
      </c>
      <c r="P666" s="18" t="str">
        <f t="shared" si="183"/>
        <v/>
      </c>
      <c r="Q666" s="18" t="str">
        <f t="shared" si="188"/>
        <v/>
      </c>
      <c r="R666" s="18" t="str">
        <f t="shared" si="189"/>
        <v/>
      </c>
      <c r="S666" s="18" t="str">
        <f t="shared" si="190"/>
        <v/>
      </c>
      <c r="T666" s="18" t="str">
        <f t="shared" si="191"/>
        <v/>
      </c>
      <c r="U666" s="40"/>
      <c r="V666" s="40"/>
      <c r="W666" s="38">
        <f t="shared" si="192"/>
        <v>0</v>
      </c>
      <c r="X666" s="50">
        <f t="shared" si="193"/>
        <v>0</v>
      </c>
      <c r="Y666" s="64" t="str">
        <f t="shared" si="194"/>
        <v/>
      </c>
      <c r="Z666" s="42" t="str">
        <f t="shared" si="195"/>
        <v/>
      </c>
      <c r="AA666" s="42" t="str">
        <f t="shared" si="196"/>
        <v/>
      </c>
    </row>
    <row r="667" spans="1:27" s="7" customFormat="1" ht="14.25" customHeight="1" x14ac:dyDescent="0.3">
      <c r="A667" s="89">
        <v>646</v>
      </c>
      <c r="B667" s="60"/>
      <c r="C667" s="61"/>
      <c r="D667" s="62"/>
      <c r="E667" s="63"/>
      <c r="F667" s="51" t="str">
        <f t="shared" si="184"/>
        <v/>
      </c>
      <c r="G667" s="32"/>
      <c r="H667" s="35"/>
      <c r="I667" s="16"/>
      <c r="J667" s="15" t="str">
        <f t="shared" si="180"/>
        <v/>
      </c>
      <c r="K667" s="17" t="str">
        <f t="shared" si="185"/>
        <v/>
      </c>
      <c r="L667" s="17" t="str">
        <f t="shared" si="186"/>
        <v/>
      </c>
      <c r="M667" s="17" t="str">
        <f t="shared" si="187"/>
        <v/>
      </c>
      <c r="N667" s="19" t="str">
        <f t="shared" si="181"/>
        <v/>
      </c>
      <c r="O667" s="18" t="str">
        <f t="shared" si="182"/>
        <v/>
      </c>
      <c r="P667" s="18" t="str">
        <f t="shared" si="183"/>
        <v/>
      </c>
      <c r="Q667" s="18" t="str">
        <f t="shared" si="188"/>
        <v/>
      </c>
      <c r="R667" s="18" t="str">
        <f t="shared" si="189"/>
        <v/>
      </c>
      <c r="S667" s="18" t="str">
        <f t="shared" si="190"/>
        <v/>
      </c>
      <c r="T667" s="18" t="str">
        <f t="shared" si="191"/>
        <v/>
      </c>
      <c r="U667" s="40"/>
      <c r="V667" s="40"/>
      <c r="W667" s="38">
        <f t="shared" si="192"/>
        <v>0</v>
      </c>
      <c r="X667" s="50">
        <f t="shared" si="193"/>
        <v>0</v>
      </c>
      <c r="Y667" s="64" t="str">
        <f t="shared" si="194"/>
        <v/>
      </c>
      <c r="Z667" s="42" t="str">
        <f t="shared" si="195"/>
        <v/>
      </c>
      <c r="AA667" s="42" t="str">
        <f t="shared" si="196"/>
        <v/>
      </c>
    </row>
    <row r="668" spans="1:27" s="7" customFormat="1" ht="14.25" customHeight="1" x14ac:dyDescent="0.3">
      <c r="A668" s="89">
        <v>647</v>
      </c>
      <c r="B668" s="60"/>
      <c r="C668" s="61"/>
      <c r="D668" s="62"/>
      <c r="E668" s="63"/>
      <c r="F668" s="51" t="str">
        <f t="shared" si="184"/>
        <v/>
      </c>
      <c r="G668" s="32"/>
      <c r="H668" s="35"/>
      <c r="I668" s="16"/>
      <c r="J668" s="15" t="str">
        <f t="shared" si="180"/>
        <v/>
      </c>
      <c r="K668" s="17" t="str">
        <f t="shared" si="185"/>
        <v/>
      </c>
      <c r="L668" s="17" t="str">
        <f t="shared" si="186"/>
        <v/>
      </c>
      <c r="M668" s="17" t="str">
        <f t="shared" si="187"/>
        <v/>
      </c>
      <c r="N668" s="19" t="str">
        <f t="shared" si="181"/>
        <v/>
      </c>
      <c r="O668" s="18" t="str">
        <f t="shared" si="182"/>
        <v/>
      </c>
      <c r="P668" s="18" t="str">
        <f t="shared" si="183"/>
        <v/>
      </c>
      <c r="Q668" s="18" t="str">
        <f t="shared" si="188"/>
        <v/>
      </c>
      <c r="R668" s="18" t="str">
        <f t="shared" si="189"/>
        <v/>
      </c>
      <c r="S668" s="18" t="str">
        <f t="shared" si="190"/>
        <v/>
      </c>
      <c r="T668" s="18" t="str">
        <f t="shared" si="191"/>
        <v/>
      </c>
      <c r="U668" s="40"/>
      <c r="V668" s="40"/>
      <c r="W668" s="38">
        <f t="shared" si="192"/>
        <v>0</v>
      </c>
      <c r="X668" s="50">
        <f t="shared" si="193"/>
        <v>0</v>
      </c>
      <c r="Y668" s="64" t="str">
        <f t="shared" si="194"/>
        <v/>
      </c>
      <c r="Z668" s="42" t="str">
        <f t="shared" si="195"/>
        <v/>
      </c>
      <c r="AA668" s="42" t="str">
        <f t="shared" si="196"/>
        <v/>
      </c>
    </row>
    <row r="669" spans="1:27" s="7" customFormat="1" ht="14.25" customHeight="1" x14ac:dyDescent="0.3">
      <c r="A669" s="89">
        <v>648</v>
      </c>
      <c r="B669" s="60"/>
      <c r="C669" s="61"/>
      <c r="D669" s="62"/>
      <c r="E669" s="63"/>
      <c r="F669" s="51" t="str">
        <f t="shared" si="184"/>
        <v/>
      </c>
      <c r="G669" s="32"/>
      <c r="H669" s="35"/>
      <c r="I669" s="16"/>
      <c r="J669" s="15" t="str">
        <f t="shared" si="180"/>
        <v/>
      </c>
      <c r="K669" s="17" t="str">
        <f t="shared" si="185"/>
        <v/>
      </c>
      <c r="L669" s="17" t="str">
        <f t="shared" si="186"/>
        <v/>
      </c>
      <c r="M669" s="17" t="str">
        <f t="shared" si="187"/>
        <v/>
      </c>
      <c r="N669" s="19" t="str">
        <f t="shared" si="181"/>
        <v/>
      </c>
      <c r="O669" s="18" t="str">
        <f t="shared" si="182"/>
        <v/>
      </c>
      <c r="P669" s="18" t="str">
        <f t="shared" si="183"/>
        <v/>
      </c>
      <c r="Q669" s="18" t="str">
        <f t="shared" si="188"/>
        <v/>
      </c>
      <c r="R669" s="18" t="str">
        <f t="shared" si="189"/>
        <v/>
      </c>
      <c r="S669" s="18" t="str">
        <f t="shared" si="190"/>
        <v/>
      </c>
      <c r="T669" s="18" t="str">
        <f t="shared" si="191"/>
        <v/>
      </c>
      <c r="U669" s="40"/>
      <c r="V669" s="40"/>
      <c r="W669" s="38">
        <f t="shared" si="192"/>
        <v>0</v>
      </c>
      <c r="X669" s="50">
        <f t="shared" si="193"/>
        <v>0</v>
      </c>
      <c r="Y669" s="64" t="str">
        <f t="shared" si="194"/>
        <v/>
      </c>
      <c r="Z669" s="42" t="str">
        <f t="shared" si="195"/>
        <v/>
      </c>
      <c r="AA669" s="42" t="str">
        <f t="shared" si="196"/>
        <v/>
      </c>
    </row>
    <row r="670" spans="1:27" s="7" customFormat="1" ht="14.25" customHeight="1" x14ac:dyDescent="0.3">
      <c r="A670" s="89">
        <v>649</v>
      </c>
      <c r="B670" s="60"/>
      <c r="C670" s="61"/>
      <c r="D670" s="62"/>
      <c r="E670" s="63"/>
      <c r="F670" s="51" t="str">
        <f t="shared" si="184"/>
        <v/>
      </c>
      <c r="G670" s="32"/>
      <c r="H670" s="35"/>
      <c r="I670" s="16"/>
      <c r="J670" s="15" t="str">
        <f t="shared" si="180"/>
        <v/>
      </c>
      <c r="K670" s="17" t="str">
        <f t="shared" si="185"/>
        <v/>
      </c>
      <c r="L670" s="17" t="str">
        <f t="shared" si="186"/>
        <v/>
      </c>
      <c r="M670" s="17" t="str">
        <f t="shared" si="187"/>
        <v/>
      </c>
      <c r="N670" s="19" t="str">
        <f t="shared" si="181"/>
        <v/>
      </c>
      <c r="O670" s="18" t="str">
        <f t="shared" si="182"/>
        <v/>
      </c>
      <c r="P670" s="18" t="str">
        <f t="shared" si="183"/>
        <v/>
      </c>
      <c r="Q670" s="18" t="str">
        <f t="shared" si="188"/>
        <v/>
      </c>
      <c r="R670" s="18" t="str">
        <f t="shared" si="189"/>
        <v/>
      </c>
      <c r="S670" s="18" t="str">
        <f t="shared" si="190"/>
        <v/>
      </c>
      <c r="T670" s="18" t="str">
        <f t="shared" si="191"/>
        <v/>
      </c>
      <c r="U670" s="40"/>
      <c r="V670" s="40"/>
      <c r="W670" s="38">
        <f t="shared" si="192"/>
        <v>0</v>
      </c>
      <c r="X670" s="50">
        <f t="shared" si="193"/>
        <v>0</v>
      </c>
      <c r="Y670" s="64" t="str">
        <f t="shared" si="194"/>
        <v/>
      </c>
      <c r="Z670" s="42" t="str">
        <f t="shared" si="195"/>
        <v/>
      </c>
      <c r="AA670" s="42" t="str">
        <f t="shared" si="196"/>
        <v/>
      </c>
    </row>
    <row r="671" spans="1:27" s="7" customFormat="1" ht="14.25" customHeight="1" x14ac:dyDescent="0.3">
      <c r="A671" s="89">
        <v>650</v>
      </c>
      <c r="B671" s="60"/>
      <c r="C671" s="61"/>
      <c r="D671" s="62"/>
      <c r="E671" s="63"/>
      <c r="F671" s="51" t="str">
        <f t="shared" si="184"/>
        <v/>
      </c>
      <c r="G671" s="32"/>
      <c r="H671" s="35"/>
      <c r="I671" s="16"/>
      <c r="J671" s="15" t="str">
        <f t="shared" si="180"/>
        <v/>
      </c>
      <c r="K671" s="17" t="str">
        <f t="shared" si="185"/>
        <v/>
      </c>
      <c r="L671" s="17" t="str">
        <f t="shared" si="186"/>
        <v/>
      </c>
      <c r="M671" s="17" t="str">
        <f t="shared" si="187"/>
        <v/>
      </c>
      <c r="N671" s="19" t="str">
        <f t="shared" si="181"/>
        <v/>
      </c>
      <c r="O671" s="18" t="str">
        <f t="shared" si="182"/>
        <v/>
      </c>
      <c r="P671" s="18" t="str">
        <f t="shared" si="183"/>
        <v/>
      </c>
      <c r="Q671" s="18" t="str">
        <f t="shared" si="188"/>
        <v/>
      </c>
      <c r="R671" s="18" t="str">
        <f t="shared" si="189"/>
        <v/>
      </c>
      <c r="S671" s="18" t="str">
        <f t="shared" si="190"/>
        <v/>
      </c>
      <c r="T671" s="18" t="str">
        <f t="shared" si="191"/>
        <v/>
      </c>
      <c r="U671" s="40"/>
      <c r="V671" s="40"/>
      <c r="W671" s="38">
        <f t="shared" si="192"/>
        <v>0</v>
      </c>
      <c r="X671" s="50">
        <f t="shared" si="193"/>
        <v>0</v>
      </c>
      <c r="Y671" s="64" t="str">
        <f t="shared" si="194"/>
        <v/>
      </c>
      <c r="Z671" s="42" t="str">
        <f t="shared" si="195"/>
        <v/>
      </c>
      <c r="AA671" s="42" t="str">
        <f t="shared" si="196"/>
        <v/>
      </c>
    </row>
    <row r="672" spans="1:27" s="7" customFormat="1" ht="14.25" customHeight="1" x14ac:dyDescent="0.3">
      <c r="A672" s="89">
        <v>651</v>
      </c>
      <c r="B672" s="60"/>
      <c r="C672" s="61"/>
      <c r="D672" s="62"/>
      <c r="E672" s="63"/>
      <c r="F672" s="51" t="str">
        <f t="shared" si="184"/>
        <v/>
      </c>
      <c r="G672" s="32"/>
      <c r="H672" s="35"/>
      <c r="I672" s="16"/>
      <c r="J672" s="15" t="str">
        <f t="shared" si="180"/>
        <v/>
      </c>
      <c r="K672" s="17" t="str">
        <f t="shared" si="185"/>
        <v/>
      </c>
      <c r="L672" s="17" t="str">
        <f t="shared" si="186"/>
        <v/>
      </c>
      <c r="M672" s="17" t="str">
        <f t="shared" si="187"/>
        <v/>
      </c>
      <c r="N672" s="19" t="str">
        <f t="shared" si="181"/>
        <v/>
      </c>
      <c r="O672" s="18" t="str">
        <f t="shared" si="182"/>
        <v/>
      </c>
      <c r="P672" s="18" t="str">
        <f t="shared" si="183"/>
        <v/>
      </c>
      <c r="Q672" s="18" t="str">
        <f t="shared" si="188"/>
        <v/>
      </c>
      <c r="R672" s="18" t="str">
        <f t="shared" si="189"/>
        <v/>
      </c>
      <c r="S672" s="18" t="str">
        <f t="shared" si="190"/>
        <v/>
      </c>
      <c r="T672" s="18" t="str">
        <f t="shared" si="191"/>
        <v/>
      </c>
      <c r="U672" s="40"/>
      <c r="V672" s="40"/>
      <c r="W672" s="38">
        <f t="shared" si="192"/>
        <v>0</v>
      </c>
      <c r="X672" s="50">
        <f t="shared" si="193"/>
        <v>0</v>
      </c>
      <c r="Y672" s="64" t="str">
        <f t="shared" si="194"/>
        <v/>
      </c>
      <c r="Z672" s="42" t="str">
        <f t="shared" si="195"/>
        <v/>
      </c>
      <c r="AA672" s="42" t="str">
        <f t="shared" si="196"/>
        <v/>
      </c>
    </row>
    <row r="673" spans="1:27" s="7" customFormat="1" ht="14.25" customHeight="1" x14ac:dyDescent="0.3">
      <c r="A673" s="89">
        <v>652</v>
      </c>
      <c r="B673" s="60"/>
      <c r="C673" s="61"/>
      <c r="D673" s="62"/>
      <c r="E673" s="63"/>
      <c r="F673" s="51" t="str">
        <f t="shared" si="184"/>
        <v/>
      </c>
      <c r="G673" s="32"/>
      <c r="H673" s="35"/>
      <c r="I673" s="16"/>
      <c r="J673" s="15" t="str">
        <f t="shared" si="180"/>
        <v/>
      </c>
      <c r="K673" s="17" t="str">
        <f t="shared" si="185"/>
        <v/>
      </c>
      <c r="L673" s="17" t="str">
        <f t="shared" si="186"/>
        <v/>
      </c>
      <c r="M673" s="17" t="str">
        <f t="shared" si="187"/>
        <v/>
      </c>
      <c r="N673" s="19" t="str">
        <f t="shared" si="181"/>
        <v/>
      </c>
      <c r="O673" s="18" t="str">
        <f t="shared" si="182"/>
        <v/>
      </c>
      <c r="P673" s="18" t="str">
        <f t="shared" si="183"/>
        <v/>
      </c>
      <c r="Q673" s="18" t="str">
        <f t="shared" si="188"/>
        <v/>
      </c>
      <c r="R673" s="18" t="str">
        <f t="shared" si="189"/>
        <v/>
      </c>
      <c r="S673" s="18" t="str">
        <f t="shared" si="190"/>
        <v/>
      </c>
      <c r="T673" s="18" t="str">
        <f t="shared" si="191"/>
        <v/>
      </c>
      <c r="U673" s="40"/>
      <c r="V673" s="40"/>
      <c r="W673" s="38">
        <f t="shared" si="192"/>
        <v>0</v>
      </c>
      <c r="X673" s="50">
        <f t="shared" si="193"/>
        <v>0</v>
      </c>
      <c r="Y673" s="64" t="str">
        <f t="shared" si="194"/>
        <v/>
      </c>
      <c r="Z673" s="42" t="str">
        <f t="shared" si="195"/>
        <v/>
      </c>
      <c r="AA673" s="42" t="str">
        <f t="shared" si="196"/>
        <v/>
      </c>
    </row>
    <row r="674" spans="1:27" s="7" customFormat="1" ht="14.25" customHeight="1" x14ac:dyDescent="0.3">
      <c r="A674" s="89">
        <v>653</v>
      </c>
      <c r="B674" s="60"/>
      <c r="C674" s="61"/>
      <c r="D674" s="62"/>
      <c r="E674" s="63"/>
      <c r="F674" s="51" t="str">
        <f t="shared" si="184"/>
        <v/>
      </c>
      <c r="G674" s="32"/>
      <c r="H674" s="35"/>
      <c r="I674" s="16"/>
      <c r="J674" s="15" t="str">
        <f t="shared" si="180"/>
        <v/>
      </c>
      <c r="K674" s="17" t="str">
        <f t="shared" si="185"/>
        <v/>
      </c>
      <c r="L674" s="17" t="str">
        <f t="shared" si="186"/>
        <v/>
      </c>
      <c r="M674" s="17" t="str">
        <f t="shared" si="187"/>
        <v/>
      </c>
      <c r="N674" s="19" t="str">
        <f t="shared" si="181"/>
        <v/>
      </c>
      <c r="O674" s="18" t="str">
        <f t="shared" si="182"/>
        <v/>
      </c>
      <c r="P674" s="18" t="str">
        <f t="shared" si="183"/>
        <v/>
      </c>
      <c r="Q674" s="18" t="str">
        <f t="shared" si="188"/>
        <v/>
      </c>
      <c r="R674" s="18" t="str">
        <f t="shared" si="189"/>
        <v/>
      </c>
      <c r="S674" s="18" t="str">
        <f t="shared" si="190"/>
        <v/>
      </c>
      <c r="T674" s="18" t="str">
        <f t="shared" si="191"/>
        <v/>
      </c>
      <c r="U674" s="40"/>
      <c r="V674" s="40"/>
      <c r="W674" s="38">
        <f t="shared" si="192"/>
        <v>0</v>
      </c>
      <c r="X674" s="50">
        <f t="shared" si="193"/>
        <v>0</v>
      </c>
      <c r="Y674" s="64" t="str">
        <f t="shared" si="194"/>
        <v/>
      </c>
      <c r="Z674" s="42" t="str">
        <f t="shared" si="195"/>
        <v/>
      </c>
      <c r="AA674" s="42" t="str">
        <f t="shared" si="196"/>
        <v/>
      </c>
    </row>
    <row r="675" spans="1:27" s="7" customFormat="1" ht="14.25" customHeight="1" x14ac:dyDescent="0.3">
      <c r="A675" s="89">
        <v>654</v>
      </c>
      <c r="B675" s="60"/>
      <c r="C675" s="61"/>
      <c r="D675" s="62"/>
      <c r="E675" s="63"/>
      <c r="F675" s="51" t="str">
        <f t="shared" si="184"/>
        <v/>
      </c>
      <c r="G675" s="32"/>
      <c r="H675" s="35"/>
      <c r="I675" s="16"/>
      <c r="J675" s="15" t="str">
        <f t="shared" si="180"/>
        <v/>
      </c>
      <c r="K675" s="17" t="str">
        <f t="shared" si="185"/>
        <v/>
      </c>
      <c r="L675" s="17" t="str">
        <f t="shared" si="186"/>
        <v/>
      </c>
      <c r="M675" s="17" t="str">
        <f t="shared" si="187"/>
        <v/>
      </c>
      <c r="N675" s="19" t="str">
        <f t="shared" si="181"/>
        <v/>
      </c>
      <c r="O675" s="18" t="str">
        <f t="shared" si="182"/>
        <v/>
      </c>
      <c r="P675" s="18" t="str">
        <f t="shared" si="183"/>
        <v/>
      </c>
      <c r="Q675" s="18" t="str">
        <f t="shared" si="188"/>
        <v/>
      </c>
      <c r="R675" s="18" t="str">
        <f t="shared" si="189"/>
        <v/>
      </c>
      <c r="S675" s="18" t="str">
        <f t="shared" si="190"/>
        <v/>
      </c>
      <c r="T675" s="18" t="str">
        <f t="shared" si="191"/>
        <v/>
      </c>
      <c r="U675" s="40"/>
      <c r="V675" s="40"/>
      <c r="W675" s="38">
        <f t="shared" si="192"/>
        <v>0</v>
      </c>
      <c r="X675" s="50">
        <f t="shared" si="193"/>
        <v>0</v>
      </c>
      <c r="Y675" s="64" t="str">
        <f t="shared" si="194"/>
        <v/>
      </c>
      <c r="Z675" s="42" t="str">
        <f t="shared" si="195"/>
        <v/>
      </c>
      <c r="AA675" s="42" t="str">
        <f t="shared" si="196"/>
        <v/>
      </c>
    </row>
    <row r="676" spans="1:27" s="7" customFormat="1" ht="14.25" customHeight="1" x14ac:dyDescent="0.3">
      <c r="A676" s="89">
        <v>655</v>
      </c>
      <c r="B676" s="60"/>
      <c r="C676" s="61"/>
      <c r="D676" s="62"/>
      <c r="E676" s="63"/>
      <c r="F676" s="51" t="str">
        <f t="shared" si="184"/>
        <v/>
      </c>
      <c r="G676" s="32"/>
      <c r="H676" s="35"/>
      <c r="I676" s="16"/>
      <c r="J676" s="15" t="str">
        <f t="shared" si="180"/>
        <v/>
      </c>
      <c r="K676" s="17" t="str">
        <f t="shared" si="185"/>
        <v/>
      </c>
      <c r="L676" s="17" t="str">
        <f t="shared" si="186"/>
        <v/>
      </c>
      <c r="M676" s="17" t="str">
        <f t="shared" si="187"/>
        <v/>
      </c>
      <c r="N676" s="19" t="str">
        <f t="shared" si="181"/>
        <v/>
      </c>
      <c r="O676" s="18" t="str">
        <f t="shared" si="182"/>
        <v/>
      </c>
      <c r="P676" s="18" t="str">
        <f t="shared" si="183"/>
        <v/>
      </c>
      <c r="Q676" s="18" t="str">
        <f t="shared" si="188"/>
        <v/>
      </c>
      <c r="R676" s="18" t="str">
        <f t="shared" si="189"/>
        <v/>
      </c>
      <c r="S676" s="18" t="str">
        <f t="shared" si="190"/>
        <v/>
      </c>
      <c r="T676" s="18" t="str">
        <f t="shared" si="191"/>
        <v/>
      </c>
      <c r="U676" s="40"/>
      <c r="V676" s="40"/>
      <c r="W676" s="38">
        <f t="shared" si="192"/>
        <v>0</v>
      </c>
      <c r="X676" s="50">
        <f t="shared" si="193"/>
        <v>0</v>
      </c>
      <c r="Y676" s="64" t="str">
        <f t="shared" si="194"/>
        <v/>
      </c>
      <c r="Z676" s="42" t="str">
        <f t="shared" si="195"/>
        <v/>
      </c>
      <c r="AA676" s="42" t="str">
        <f t="shared" si="196"/>
        <v/>
      </c>
    </row>
    <row r="677" spans="1:27" s="7" customFormat="1" ht="14.25" customHeight="1" x14ac:dyDescent="0.3">
      <c r="A677" s="89">
        <v>656</v>
      </c>
      <c r="B677" s="60"/>
      <c r="C677" s="61"/>
      <c r="D677" s="62"/>
      <c r="E677" s="63"/>
      <c r="F677" s="51" t="str">
        <f t="shared" si="184"/>
        <v/>
      </c>
      <c r="G677" s="32"/>
      <c r="H677" s="35"/>
      <c r="I677" s="16"/>
      <c r="J677" s="15" t="str">
        <f t="shared" si="180"/>
        <v/>
      </c>
      <c r="K677" s="17" t="str">
        <f t="shared" si="185"/>
        <v/>
      </c>
      <c r="L677" s="17" t="str">
        <f t="shared" si="186"/>
        <v/>
      </c>
      <c r="M677" s="17" t="str">
        <f t="shared" si="187"/>
        <v/>
      </c>
      <c r="N677" s="19" t="str">
        <f t="shared" si="181"/>
        <v/>
      </c>
      <c r="O677" s="18" t="str">
        <f t="shared" si="182"/>
        <v/>
      </c>
      <c r="P677" s="18" t="str">
        <f t="shared" si="183"/>
        <v/>
      </c>
      <c r="Q677" s="18" t="str">
        <f t="shared" si="188"/>
        <v/>
      </c>
      <c r="R677" s="18" t="str">
        <f t="shared" si="189"/>
        <v/>
      </c>
      <c r="S677" s="18" t="str">
        <f t="shared" si="190"/>
        <v/>
      </c>
      <c r="T677" s="18" t="str">
        <f t="shared" si="191"/>
        <v/>
      </c>
      <c r="U677" s="40"/>
      <c r="V677" s="40"/>
      <c r="W677" s="38">
        <f t="shared" si="192"/>
        <v>0</v>
      </c>
      <c r="X677" s="50">
        <f t="shared" si="193"/>
        <v>0</v>
      </c>
      <c r="Y677" s="64" t="str">
        <f t="shared" si="194"/>
        <v/>
      </c>
      <c r="Z677" s="42" t="str">
        <f t="shared" si="195"/>
        <v/>
      </c>
      <c r="AA677" s="42" t="str">
        <f t="shared" si="196"/>
        <v/>
      </c>
    </row>
    <row r="678" spans="1:27" s="7" customFormat="1" ht="14.25" customHeight="1" x14ac:dyDescent="0.3">
      <c r="A678" s="89">
        <v>657</v>
      </c>
      <c r="B678" s="60"/>
      <c r="C678" s="61"/>
      <c r="D678" s="62"/>
      <c r="E678" s="63"/>
      <c r="F678" s="51" t="str">
        <f t="shared" si="184"/>
        <v/>
      </c>
      <c r="G678" s="32"/>
      <c r="H678" s="35"/>
      <c r="I678" s="16"/>
      <c r="J678" s="15" t="str">
        <f t="shared" si="180"/>
        <v/>
      </c>
      <c r="K678" s="17" t="str">
        <f t="shared" si="185"/>
        <v/>
      </c>
      <c r="L678" s="17" t="str">
        <f t="shared" si="186"/>
        <v/>
      </c>
      <c r="M678" s="17" t="str">
        <f t="shared" si="187"/>
        <v/>
      </c>
      <c r="N678" s="19" t="str">
        <f t="shared" si="181"/>
        <v/>
      </c>
      <c r="O678" s="18" t="str">
        <f t="shared" si="182"/>
        <v/>
      </c>
      <c r="P678" s="18" t="str">
        <f t="shared" si="183"/>
        <v/>
      </c>
      <c r="Q678" s="18" t="str">
        <f t="shared" si="188"/>
        <v/>
      </c>
      <c r="R678" s="18" t="str">
        <f t="shared" si="189"/>
        <v/>
      </c>
      <c r="S678" s="18" t="str">
        <f t="shared" si="190"/>
        <v/>
      </c>
      <c r="T678" s="18" t="str">
        <f t="shared" si="191"/>
        <v/>
      </c>
      <c r="U678" s="40"/>
      <c r="V678" s="40"/>
      <c r="W678" s="38">
        <f t="shared" si="192"/>
        <v>0</v>
      </c>
      <c r="X678" s="50">
        <f t="shared" si="193"/>
        <v>0</v>
      </c>
      <c r="Y678" s="64" t="str">
        <f t="shared" si="194"/>
        <v/>
      </c>
      <c r="Z678" s="42" t="str">
        <f t="shared" si="195"/>
        <v/>
      </c>
      <c r="AA678" s="42" t="str">
        <f t="shared" si="196"/>
        <v/>
      </c>
    </row>
    <row r="679" spans="1:27" s="7" customFormat="1" ht="14.25" customHeight="1" x14ac:dyDescent="0.3">
      <c r="A679" s="89">
        <v>658</v>
      </c>
      <c r="B679" s="60"/>
      <c r="C679" s="61"/>
      <c r="D679" s="62"/>
      <c r="E679" s="63"/>
      <c r="F679" s="51" t="str">
        <f t="shared" si="184"/>
        <v/>
      </c>
      <c r="G679" s="32"/>
      <c r="H679" s="35"/>
      <c r="I679" s="16"/>
      <c r="J679" s="15" t="str">
        <f t="shared" si="180"/>
        <v/>
      </c>
      <c r="K679" s="17" t="str">
        <f t="shared" si="185"/>
        <v/>
      </c>
      <c r="L679" s="17" t="str">
        <f t="shared" si="186"/>
        <v/>
      </c>
      <c r="M679" s="17" t="str">
        <f t="shared" si="187"/>
        <v/>
      </c>
      <c r="N679" s="19" t="str">
        <f t="shared" si="181"/>
        <v/>
      </c>
      <c r="O679" s="18" t="str">
        <f t="shared" si="182"/>
        <v/>
      </c>
      <c r="P679" s="18" t="str">
        <f t="shared" si="183"/>
        <v/>
      </c>
      <c r="Q679" s="18" t="str">
        <f t="shared" si="188"/>
        <v/>
      </c>
      <c r="R679" s="18" t="str">
        <f t="shared" si="189"/>
        <v/>
      </c>
      <c r="S679" s="18" t="str">
        <f t="shared" si="190"/>
        <v/>
      </c>
      <c r="T679" s="18" t="str">
        <f t="shared" si="191"/>
        <v/>
      </c>
      <c r="U679" s="40"/>
      <c r="V679" s="40"/>
      <c r="W679" s="38">
        <f t="shared" si="192"/>
        <v>0</v>
      </c>
      <c r="X679" s="50">
        <f t="shared" si="193"/>
        <v>0</v>
      </c>
      <c r="Y679" s="64" t="str">
        <f t="shared" si="194"/>
        <v/>
      </c>
      <c r="Z679" s="42" t="str">
        <f t="shared" si="195"/>
        <v/>
      </c>
      <c r="AA679" s="42" t="str">
        <f t="shared" si="196"/>
        <v/>
      </c>
    </row>
    <row r="680" spans="1:27" s="7" customFormat="1" ht="14.25" customHeight="1" x14ac:dyDescent="0.3">
      <c r="A680" s="89">
        <v>659</v>
      </c>
      <c r="B680" s="60"/>
      <c r="C680" s="61"/>
      <c r="D680" s="62"/>
      <c r="E680" s="63"/>
      <c r="F680" s="51" t="str">
        <f t="shared" si="184"/>
        <v/>
      </c>
      <c r="G680" s="32"/>
      <c r="H680" s="35"/>
      <c r="I680" s="16"/>
      <c r="J680" s="15" t="str">
        <f t="shared" si="180"/>
        <v/>
      </c>
      <c r="K680" s="17" t="str">
        <f t="shared" si="185"/>
        <v/>
      </c>
      <c r="L680" s="17" t="str">
        <f t="shared" si="186"/>
        <v/>
      </c>
      <c r="M680" s="17" t="str">
        <f t="shared" si="187"/>
        <v/>
      </c>
      <c r="N680" s="19" t="str">
        <f t="shared" si="181"/>
        <v/>
      </c>
      <c r="O680" s="18" t="str">
        <f t="shared" si="182"/>
        <v/>
      </c>
      <c r="P680" s="18" t="str">
        <f t="shared" si="183"/>
        <v/>
      </c>
      <c r="Q680" s="18" t="str">
        <f t="shared" si="188"/>
        <v/>
      </c>
      <c r="R680" s="18" t="str">
        <f t="shared" si="189"/>
        <v/>
      </c>
      <c r="S680" s="18" t="str">
        <f t="shared" si="190"/>
        <v/>
      </c>
      <c r="T680" s="18" t="str">
        <f t="shared" si="191"/>
        <v/>
      </c>
      <c r="U680" s="40"/>
      <c r="V680" s="40"/>
      <c r="W680" s="38">
        <f t="shared" si="192"/>
        <v>0</v>
      </c>
      <c r="X680" s="50">
        <f t="shared" si="193"/>
        <v>0</v>
      </c>
      <c r="Y680" s="64" t="str">
        <f t="shared" si="194"/>
        <v/>
      </c>
      <c r="Z680" s="42" t="str">
        <f t="shared" si="195"/>
        <v/>
      </c>
      <c r="AA680" s="42" t="str">
        <f t="shared" si="196"/>
        <v/>
      </c>
    </row>
    <row r="681" spans="1:27" s="7" customFormat="1" ht="14.25" customHeight="1" x14ac:dyDescent="0.3">
      <c r="A681" s="89">
        <v>660</v>
      </c>
      <c r="B681" s="60"/>
      <c r="C681" s="61"/>
      <c r="D681" s="62"/>
      <c r="E681" s="63"/>
      <c r="F681" s="51" t="str">
        <f t="shared" si="184"/>
        <v/>
      </c>
      <c r="G681" s="32"/>
      <c r="H681" s="35"/>
      <c r="I681" s="16"/>
      <c r="J681" s="15" t="str">
        <f t="shared" si="180"/>
        <v/>
      </c>
      <c r="K681" s="17" t="str">
        <f t="shared" si="185"/>
        <v/>
      </c>
      <c r="L681" s="17" t="str">
        <f t="shared" si="186"/>
        <v/>
      </c>
      <c r="M681" s="17" t="str">
        <f t="shared" si="187"/>
        <v/>
      </c>
      <c r="N681" s="19" t="str">
        <f t="shared" si="181"/>
        <v/>
      </c>
      <c r="O681" s="18" t="str">
        <f t="shared" si="182"/>
        <v/>
      </c>
      <c r="P681" s="18" t="str">
        <f t="shared" si="183"/>
        <v/>
      </c>
      <c r="Q681" s="18" t="str">
        <f t="shared" si="188"/>
        <v/>
      </c>
      <c r="R681" s="18" t="str">
        <f t="shared" si="189"/>
        <v/>
      </c>
      <c r="S681" s="18" t="str">
        <f t="shared" si="190"/>
        <v/>
      </c>
      <c r="T681" s="18" t="str">
        <f t="shared" si="191"/>
        <v/>
      </c>
      <c r="U681" s="40"/>
      <c r="V681" s="40"/>
      <c r="W681" s="38">
        <f t="shared" si="192"/>
        <v>0</v>
      </c>
      <c r="X681" s="50">
        <f t="shared" si="193"/>
        <v>0</v>
      </c>
      <c r="Y681" s="64" t="str">
        <f t="shared" si="194"/>
        <v/>
      </c>
      <c r="Z681" s="42" t="str">
        <f t="shared" si="195"/>
        <v/>
      </c>
      <c r="AA681" s="42" t="str">
        <f t="shared" si="196"/>
        <v/>
      </c>
    </row>
    <row r="682" spans="1:27" s="7" customFormat="1" ht="14.25" customHeight="1" x14ac:dyDescent="0.3">
      <c r="A682" s="89">
        <v>661</v>
      </c>
      <c r="B682" s="60"/>
      <c r="C682" s="61"/>
      <c r="D682" s="62"/>
      <c r="E682" s="63"/>
      <c r="F682" s="51" t="str">
        <f t="shared" si="184"/>
        <v/>
      </c>
      <c r="G682" s="32"/>
      <c r="H682" s="35"/>
      <c r="I682" s="16"/>
      <c r="J682" s="15" t="str">
        <f t="shared" si="180"/>
        <v/>
      </c>
      <c r="K682" s="17" t="str">
        <f t="shared" si="185"/>
        <v/>
      </c>
      <c r="L682" s="17" t="str">
        <f t="shared" si="186"/>
        <v/>
      </c>
      <c r="M682" s="17" t="str">
        <f t="shared" si="187"/>
        <v/>
      </c>
      <c r="N682" s="19" t="str">
        <f t="shared" si="181"/>
        <v/>
      </c>
      <c r="O682" s="18" t="str">
        <f t="shared" si="182"/>
        <v/>
      </c>
      <c r="P682" s="18" t="str">
        <f t="shared" si="183"/>
        <v/>
      </c>
      <c r="Q682" s="18" t="str">
        <f t="shared" si="188"/>
        <v/>
      </c>
      <c r="R682" s="18" t="str">
        <f t="shared" si="189"/>
        <v/>
      </c>
      <c r="S682" s="18" t="str">
        <f t="shared" si="190"/>
        <v/>
      </c>
      <c r="T682" s="18" t="str">
        <f t="shared" si="191"/>
        <v/>
      </c>
      <c r="U682" s="40"/>
      <c r="V682" s="40"/>
      <c r="W682" s="38">
        <f t="shared" si="192"/>
        <v>0</v>
      </c>
      <c r="X682" s="50">
        <f t="shared" si="193"/>
        <v>0</v>
      </c>
      <c r="Y682" s="64" t="str">
        <f t="shared" si="194"/>
        <v/>
      </c>
      <c r="Z682" s="42" t="str">
        <f t="shared" si="195"/>
        <v/>
      </c>
      <c r="AA682" s="42" t="str">
        <f t="shared" si="196"/>
        <v/>
      </c>
    </row>
    <row r="683" spans="1:27" s="7" customFormat="1" ht="14.25" customHeight="1" x14ac:dyDescent="0.3">
      <c r="A683" s="89">
        <v>662</v>
      </c>
      <c r="B683" s="60"/>
      <c r="C683" s="61"/>
      <c r="D683" s="62"/>
      <c r="E683" s="63"/>
      <c r="F683" s="51" t="str">
        <f t="shared" si="184"/>
        <v/>
      </c>
      <c r="G683" s="32"/>
      <c r="H683" s="35"/>
      <c r="I683" s="16"/>
      <c r="J683" s="15" t="str">
        <f t="shared" si="180"/>
        <v/>
      </c>
      <c r="K683" s="17" t="str">
        <f t="shared" si="185"/>
        <v/>
      </c>
      <c r="L683" s="17" t="str">
        <f t="shared" si="186"/>
        <v/>
      </c>
      <c r="M683" s="17" t="str">
        <f t="shared" si="187"/>
        <v/>
      </c>
      <c r="N683" s="19" t="str">
        <f t="shared" si="181"/>
        <v/>
      </c>
      <c r="O683" s="18" t="str">
        <f t="shared" si="182"/>
        <v/>
      </c>
      <c r="P683" s="18" t="str">
        <f t="shared" si="183"/>
        <v/>
      </c>
      <c r="Q683" s="18" t="str">
        <f t="shared" si="188"/>
        <v/>
      </c>
      <c r="R683" s="18" t="str">
        <f t="shared" si="189"/>
        <v/>
      </c>
      <c r="S683" s="18" t="str">
        <f t="shared" si="190"/>
        <v/>
      </c>
      <c r="T683" s="18" t="str">
        <f t="shared" si="191"/>
        <v/>
      </c>
      <c r="U683" s="40"/>
      <c r="V683" s="40"/>
      <c r="W683" s="38">
        <f t="shared" si="192"/>
        <v>0</v>
      </c>
      <c r="X683" s="50">
        <f t="shared" si="193"/>
        <v>0</v>
      </c>
      <c r="Y683" s="64" t="str">
        <f t="shared" si="194"/>
        <v/>
      </c>
      <c r="Z683" s="42" t="str">
        <f t="shared" si="195"/>
        <v/>
      </c>
      <c r="AA683" s="42" t="str">
        <f t="shared" si="196"/>
        <v/>
      </c>
    </row>
    <row r="684" spans="1:27" s="7" customFormat="1" ht="14.25" customHeight="1" x14ac:dyDescent="0.3">
      <c r="A684" s="89">
        <v>663</v>
      </c>
      <c r="B684" s="60"/>
      <c r="C684" s="61"/>
      <c r="D684" s="62"/>
      <c r="E684" s="63"/>
      <c r="F684" s="51" t="str">
        <f t="shared" si="184"/>
        <v/>
      </c>
      <c r="G684" s="32"/>
      <c r="H684" s="35"/>
      <c r="I684" s="16"/>
      <c r="J684" s="15" t="str">
        <f t="shared" si="180"/>
        <v/>
      </c>
      <c r="K684" s="17" t="str">
        <f t="shared" si="185"/>
        <v/>
      </c>
      <c r="L684" s="17" t="str">
        <f t="shared" si="186"/>
        <v/>
      </c>
      <c r="M684" s="17" t="str">
        <f t="shared" si="187"/>
        <v/>
      </c>
      <c r="N684" s="19" t="str">
        <f t="shared" si="181"/>
        <v/>
      </c>
      <c r="O684" s="18" t="str">
        <f t="shared" si="182"/>
        <v/>
      </c>
      <c r="P684" s="18" t="str">
        <f t="shared" si="183"/>
        <v/>
      </c>
      <c r="Q684" s="18" t="str">
        <f t="shared" si="188"/>
        <v/>
      </c>
      <c r="R684" s="18" t="str">
        <f t="shared" si="189"/>
        <v/>
      </c>
      <c r="S684" s="18" t="str">
        <f t="shared" si="190"/>
        <v/>
      </c>
      <c r="T684" s="18" t="str">
        <f t="shared" si="191"/>
        <v/>
      </c>
      <c r="U684" s="40"/>
      <c r="V684" s="40"/>
      <c r="W684" s="38">
        <f t="shared" si="192"/>
        <v>0</v>
      </c>
      <c r="X684" s="50">
        <f t="shared" si="193"/>
        <v>0</v>
      </c>
      <c r="Y684" s="64" t="str">
        <f t="shared" si="194"/>
        <v/>
      </c>
      <c r="Z684" s="42" t="str">
        <f t="shared" si="195"/>
        <v/>
      </c>
      <c r="AA684" s="42" t="str">
        <f t="shared" si="196"/>
        <v/>
      </c>
    </row>
    <row r="685" spans="1:27" s="7" customFormat="1" ht="14.25" customHeight="1" x14ac:dyDescent="0.3">
      <c r="A685" s="89">
        <v>664</v>
      </c>
      <c r="B685" s="60"/>
      <c r="C685" s="61"/>
      <c r="D685" s="62"/>
      <c r="E685" s="63"/>
      <c r="F685" s="51" t="str">
        <f t="shared" si="184"/>
        <v/>
      </c>
      <c r="G685" s="32"/>
      <c r="H685" s="35"/>
      <c r="I685" s="16"/>
      <c r="J685" s="15" t="str">
        <f t="shared" si="180"/>
        <v/>
      </c>
      <c r="K685" s="17" t="str">
        <f t="shared" si="185"/>
        <v/>
      </c>
      <c r="L685" s="17" t="str">
        <f t="shared" si="186"/>
        <v/>
      </c>
      <c r="M685" s="17" t="str">
        <f t="shared" si="187"/>
        <v/>
      </c>
      <c r="N685" s="19" t="str">
        <f t="shared" si="181"/>
        <v/>
      </c>
      <c r="O685" s="18" t="str">
        <f t="shared" si="182"/>
        <v/>
      </c>
      <c r="P685" s="18" t="str">
        <f t="shared" si="183"/>
        <v/>
      </c>
      <c r="Q685" s="18" t="str">
        <f t="shared" si="188"/>
        <v/>
      </c>
      <c r="R685" s="18" t="str">
        <f t="shared" si="189"/>
        <v/>
      </c>
      <c r="S685" s="18" t="str">
        <f t="shared" si="190"/>
        <v/>
      </c>
      <c r="T685" s="18" t="str">
        <f t="shared" si="191"/>
        <v/>
      </c>
      <c r="U685" s="40"/>
      <c r="V685" s="40"/>
      <c r="W685" s="38">
        <f t="shared" si="192"/>
        <v>0</v>
      </c>
      <c r="X685" s="50">
        <f t="shared" si="193"/>
        <v>0</v>
      </c>
      <c r="Y685" s="64" t="str">
        <f t="shared" si="194"/>
        <v/>
      </c>
      <c r="Z685" s="42" t="str">
        <f t="shared" si="195"/>
        <v/>
      </c>
      <c r="AA685" s="42" t="str">
        <f t="shared" si="196"/>
        <v/>
      </c>
    </row>
    <row r="686" spans="1:27" s="7" customFormat="1" ht="14.25" customHeight="1" x14ac:dyDescent="0.3">
      <c r="A686" s="89">
        <v>665</v>
      </c>
      <c r="B686" s="60"/>
      <c r="C686" s="61"/>
      <c r="D686" s="62"/>
      <c r="E686" s="63"/>
      <c r="F686" s="51" t="str">
        <f t="shared" si="184"/>
        <v/>
      </c>
      <c r="G686" s="32"/>
      <c r="H686" s="35"/>
      <c r="I686" s="16"/>
      <c r="J686" s="15" t="str">
        <f t="shared" si="180"/>
        <v/>
      </c>
      <c r="K686" s="17" t="str">
        <f t="shared" si="185"/>
        <v/>
      </c>
      <c r="L686" s="17" t="str">
        <f t="shared" si="186"/>
        <v/>
      </c>
      <c r="M686" s="17" t="str">
        <f t="shared" si="187"/>
        <v/>
      </c>
      <c r="N686" s="19" t="str">
        <f t="shared" si="181"/>
        <v/>
      </c>
      <c r="O686" s="18" t="str">
        <f t="shared" si="182"/>
        <v/>
      </c>
      <c r="P686" s="18" t="str">
        <f t="shared" si="183"/>
        <v/>
      </c>
      <c r="Q686" s="18" t="str">
        <f t="shared" si="188"/>
        <v/>
      </c>
      <c r="R686" s="18" t="str">
        <f t="shared" si="189"/>
        <v/>
      </c>
      <c r="S686" s="18" t="str">
        <f t="shared" si="190"/>
        <v/>
      </c>
      <c r="T686" s="18" t="str">
        <f t="shared" si="191"/>
        <v/>
      </c>
      <c r="U686" s="40"/>
      <c r="V686" s="40"/>
      <c r="W686" s="38">
        <f t="shared" si="192"/>
        <v>0</v>
      </c>
      <c r="X686" s="50">
        <f t="shared" si="193"/>
        <v>0</v>
      </c>
      <c r="Y686" s="64" t="str">
        <f t="shared" si="194"/>
        <v/>
      </c>
      <c r="Z686" s="42" t="str">
        <f t="shared" si="195"/>
        <v/>
      </c>
      <c r="AA686" s="42" t="str">
        <f t="shared" si="196"/>
        <v/>
      </c>
    </row>
    <row r="687" spans="1:27" s="7" customFormat="1" ht="14.25" customHeight="1" x14ac:dyDescent="0.3">
      <c r="A687" s="89">
        <v>666</v>
      </c>
      <c r="B687" s="60"/>
      <c r="C687" s="61"/>
      <c r="D687" s="62"/>
      <c r="E687" s="63"/>
      <c r="F687" s="51" t="str">
        <f t="shared" si="184"/>
        <v/>
      </c>
      <c r="G687" s="32"/>
      <c r="H687" s="35"/>
      <c r="I687" s="16"/>
      <c r="J687" s="15" t="str">
        <f t="shared" si="180"/>
        <v/>
      </c>
      <c r="K687" s="17" t="str">
        <f t="shared" si="185"/>
        <v/>
      </c>
      <c r="L687" s="17" t="str">
        <f t="shared" si="186"/>
        <v/>
      </c>
      <c r="M687" s="17" t="str">
        <f t="shared" si="187"/>
        <v/>
      </c>
      <c r="N687" s="19" t="str">
        <f t="shared" si="181"/>
        <v/>
      </c>
      <c r="O687" s="18" t="str">
        <f t="shared" si="182"/>
        <v/>
      </c>
      <c r="P687" s="18" t="str">
        <f t="shared" si="183"/>
        <v/>
      </c>
      <c r="Q687" s="18" t="str">
        <f t="shared" si="188"/>
        <v/>
      </c>
      <c r="R687" s="18" t="str">
        <f t="shared" si="189"/>
        <v/>
      </c>
      <c r="S687" s="18" t="str">
        <f t="shared" si="190"/>
        <v/>
      </c>
      <c r="T687" s="18" t="str">
        <f t="shared" si="191"/>
        <v/>
      </c>
      <c r="U687" s="40"/>
      <c r="V687" s="40"/>
      <c r="W687" s="38">
        <f t="shared" si="192"/>
        <v>0</v>
      </c>
      <c r="X687" s="50">
        <f t="shared" si="193"/>
        <v>0</v>
      </c>
      <c r="Y687" s="64" t="str">
        <f t="shared" si="194"/>
        <v/>
      </c>
      <c r="Z687" s="42" t="str">
        <f t="shared" si="195"/>
        <v/>
      </c>
      <c r="AA687" s="42" t="str">
        <f t="shared" si="196"/>
        <v/>
      </c>
    </row>
    <row r="688" spans="1:27" s="7" customFormat="1" ht="14.25" customHeight="1" x14ac:dyDescent="0.3">
      <c r="A688" s="89">
        <v>667</v>
      </c>
      <c r="B688" s="60"/>
      <c r="C688" s="61"/>
      <c r="D688" s="62"/>
      <c r="E688" s="63"/>
      <c r="F688" s="51" t="str">
        <f t="shared" si="184"/>
        <v/>
      </c>
      <c r="G688" s="32"/>
      <c r="H688" s="35"/>
      <c r="I688" s="16"/>
      <c r="J688" s="15" t="str">
        <f t="shared" si="180"/>
        <v/>
      </c>
      <c r="K688" s="17" t="str">
        <f t="shared" si="185"/>
        <v/>
      </c>
      <c r="L688" s="17" t="str">
        <f t="shared" si="186"/>
        <v/>
      </c>
      <c r="M688" s="17" t="str">
        <f t="shared" si="187"/>
        <v/>
      </c>
      <c r="N688" s="19" t="str">
        <f t="shared" si="181"/>
        <v/>
      </c>
      <c r="O688" s="18" t="str">
        <f t="shared" si="182"/>
        <v/>
      </c>
      <c r="P688" s="18" t="str">
        <f t="shared" si="183"/>
        <v/>
      </c>
      <c r="Q688" s="18" t="str">
        <f t="shared" si="188"/>
        <v/>
      </c>
      <c r="R688" s="18" t="str">
        <f t="shared" si="189"/>
        <v/>
      </c>
      <c r="S688" s="18" t="str">
        <f t="shared" si="190"/>
        <v/>
      </c>
      <c r="T688" s="18" t="str">
        <f t="shared" si="191"/>
        <v/>
      </c>
      <c r="U688" s="40"/>
      <c r="V688" s="40"/>
      <c r="W688" s="38">
        <f t="shared" si="192"/>
        <v>0</v>
      </c>
      <c r="X688" s="50">
        <f t="shared" si="193"/>
        <v>0</v>
      </c>
      <c r="Y688" s="64" t="str">
        <f t="shared" si="194"/>
        <v/>
      </c>
      <c r="Z688" s="42" t="str">
        <f t="shared" si="195"/>
        <v/>
      </c>
      <c r="AA688" s="42" t="str">
        <f t="shared" si="196"/>
        <v/>
      </c>
    </row>
    <row r="689" spans="1:27" s="7" customFormat="1" ht="14.25" customHeight="1" x14ac:dyDescent="0.3">
      <c r="A689" s="89">
        <v>668</v>
      </c>
      <c r="B689" s="60"/>
      <c r="C689" s="61"/>
      <c r="D689" s="62"/>
      <c r="E689" s="63"/>
      <c r="F689" s="51" t="str">
        <f t="shared" si="184"/>
        <v/>
      </c>
      <c r="G689" s="32"/>
      <c r="H689" s="35"/>
      <c r="I689" s="16"/>
      <c r="J689" s="15" t="str">
        <f t="shared" si="180"/>
        <v/>
      </c>
      <c r="K689" s="17" t="str">
        <f t="shared" si="185"/>
        <v/>
      </c>
      <c r="L689" s="17" t="str">
        <f t="shared" si="186"/>
        <v/>
      </c>
      <c r="M689" s="17" t="str">
        <f t="shared" si="187"/>
        <v/>
      </c>
      <c r="N689" s="19" t="str">
        <f t="shared" si="181"/>
        <v/>
      </c>
      <c r="O689" s="18" t="str">
        <f t="shared" si="182"/>
        <v/>
      </c>
      <c r="P689" s="18" t="str">
        <f t="shared" si="183"/>
        <v/>
      </c>
      <c r="Q689" s="18" t="str">
        <f t="shared" si="188"/>
        <v/>
      </c>
      <c r="R689" s="18" t="str">
        <f t="shared" si="189"/>
        <v/>
      </c>
      <c r="S689" s="18" t="str">
        <f t="shared" si="190"/>
        <v/>
      </c>
      <c r="T689" s="18" t="str">
        <f t="shared" si="191"/>
        <v/>
      </c>
      <c r="U689" s="40"/>
      <c r="V689" s="40"/>
      <c r="W689" s="38">
        <f t="shared" si="192"/>
        <v>0</v>
      </c>
      <c r="X689" s="50">
        <f t="shared" si="193"/>
        <v>0</v>
      </c>
      <c r="Y689" s="64" t="str">
        <f t="shared" si="194"/>
        <v/>
      </c>
      <c r="Z689" s="42" t="str">
        <f t="shared" si="195"/>
        <v/>
      </c>
      <c r="AA689" s="42" t="str">
        <f t="shared" si="196"/>
        <v/>
      </c>
    </row>
    <row r="690" spans="1:27" s="7" customFormat="1" ht="14.25" customHeight="1" x14ac:dyDescent="0.3">
      <c r="A690" s="89">
        <v>669</v>
      </c>
      <c r="B690" s="60"/>
      <c r="C690" s="61"/>
      <c r="D690" s="62"/>
      <c r="E690" s="63"/>
      <c r="F690" s="51" t="str">
        <f t="shared" si="184"/>
        <v/>
      </c>
      <c r="G690" s="32"/>
      <c r="H690" s="35"/>
      <c r="I690" s="16"/>
      <c r="J690" s="15" t="str">
        <f t="shared" si="180"/>
        <v/>
      </c>
      <c r="K690" s="17" t="str">
        <f t="shared" si="185"/>
        <v/>
      </c>
      <c r="L690" s="17" t="str">
        <f t="shared" si="186"/>
        <v/>
      </c>
      <c r="M690" s="17" t="str">
        <f t="shared" si="187"/>
        <v/>
      </c>
      <c r="N690" s="19" t="str">
        <f t="shared" si="181"/>
        <v/>
      </c>
      <c r="O690" s="18" t="str">
        <f t="shared" si="182"/>
        <v/>
      </c>
      <c r="P690" s="18" t="str">
        <f t="shared" si="183"/>
        <v/>
      </c>
      <c r="Q690" s="18" t="str">
        <f t="shared" si="188"/>
        <v/>
      </c>
      <c r="R690" s="18" t="str">
        <f t="shared" si="189"/>
        <v/>
      </c>
      <c r="S690" s="18" t="str">
        <f t="shared" si="190"/>
        <v/>
      </c>
      <c r="T690" s="18" t="str">
        <f t="shared" si="191"/>
        <v/>
      </c>
      <c r="U690" s="40"/>
      <c r="V690" s="40"/>
      <c r="W690" s="38">
        <f t="shared" si="192"/>
        <v>0</v>
      </c>
      <c r="X690" s="50">
        <f t="shared" si="193"/>
        <v>0</v>
      </c>
      <c r="Y690" s="64" t="str">
        <f t="shared" si="194"/>
        <v/>
      </c>
      <c r="Z690" s="42" t="str">
        <f t="shared" si="195"/>
        <v/>
      </c>
      <c r="AA690" s="42" t="str">
        <f t="shared" si="196"/>
        <v/>
      </c>
    </row>
    <row r="691" spans="1:27" s="7" customFormat="1" ht="14.25" customHeight="1" x14ac:dyDescent="0.3">
      <c r="A691" s="89">
        <v>670</v>
      </c>
      <c r="B691" s="60"/>
      <c r="C691" s="61"/>
      <c r="D691" s="62"/>
      <c r="E691" s="63"/>
      <c r="F691" s="51" t="str">
        <f t="shared" si="184"/>
        <v/>
      </c>
      <c r="G691" s="32"/>
      <c r="H691" s="35"/>
      <c r="I691" s="16"/>
      <c r="J691" s="15" t="str">
        <f t="shared" si="180"/>
        <v/>
      </c>
      <c r="K691" s="17" t="str">
        <f t="shared" si="185"/>
        <v/>
      </c>
      <c r="L691" s="17" t="str">
        <f t="shared" si="186"/>
        <v/>
      </c>
      <c r="M691" s="17" t="str">
        <f t="shared" si="187"/>
        <v/>
      </c>
      <c r="N691" s="19" t="str">
        <f t="shared" si="181"/>
        <v/>
      </c>
      <c r="O691" s="18" t="str">
        <f t="shared" si="182"/>
        <v/>
      </c>
      <c r="P691" s="18" t="str">
        <f t="shared" si="183"/>
        <v/>
      </c>
      <c r="Q691" s="18" t="str">
        <f t="shared" si="188"/>
        <v/>
      </c>
      <c r="R691" s="18" t="str">
        <f t="shared" si="189"/>
        <v/>
      </c>
      <c r="S691" s="18" t="str">
        <f t="shared" si="190"/>
        <v/>
      </c>
      <c r="T691" s="18" t="str">
        <f t="shared" si="191"/>
        <v/>
      </c>
      <c r="U691" s="40"/>
      <c r="V691" s="40"/>
      <c r="W691" s="38">
        <f t="shared" si="192"/>
        <v>0</v>
      </c>
      <c r="X691" s="50">
        <f t="shared" si="193"/>
        <v>0</v>
      </c>
      <c r="Y691" s="64" t="str">
        <f t="shared" si="194"/>
        <v/>
      </c>
      <c r="Z691" s="42" t="str">
        <f t="shared" si="195"/>
        <v/>
      </c>
      <c r="AA691" s="42" t="str">
        <f t="shared" si="196"/>
        <v/>
      </c>
    </row>
    <row r="692" spans="1:27" s="7" customFormat="1" ht="14.25" customHeight="1" x14ac:dyDescent="0.3">
      <c r="A692" s="89">
        <v>671</v>
      </c>
      <c r="B692" s="60"/>
      <c r="C692" s="61"/>
      <c r="D692" s="62"/>
      <c r="E692" s="63"/>
      <c r="F692" s="51" t="str">
        <f t="shared" si="184"/>
        <v/>
      </c>
      <c r="G692" s="32"/>
      <c r="H692" s="35"/>
      <c r="I692" s="16"/>
      <c r="J692" s="15" t="str">
        <f t="shared" si="180"/>
        <v/>
      </c>
      <c r="K692" s="17" t="str">
        <f t="shared" si="185"/>
        <v/>
      </c>
      <c r="L692" s="17" t="str">
        <f t="shared" si="186"/>
        <v/>
      </c>
      <c r="M692" s="17" t="str">
        <f t="shared" si="187"/>
        <v/>
      </c>
      <c r="N692" s="19" t="str">
        <f t="shared" si="181"/>
        <v/>
      </c>
      <c r="O692" s="18" t="str">
        <f t="shared" si="182"/>
        <v/>
      </c>
      <c r="P692" s="18" t="str">
        <f t="shared" si="183"/>
        <v/>
      </c>
      <c r="Q692" s="18" t="str">
        <f t="shared" si="188"/>
        <v/>
      </c>
      <c r="R692" s="18" t="str">
        <f t="shared" si="189"/>
        <v/>
      </c>
      <c r="S692" s="18" t="str">
        <f t="shared" si="190"/>
        <v/>
      </c>
      <c r="T692" s="18" t="str">
        <f t="shared" si="191"/>
        <v/>
      </c>
      <c r="U692" s="40"/>
      <c r="V692" s="40"/>
      <c r="W692" s="38">
        <f t="shared" si="192"/>
        <v>0</v>
      </c>
      <c r="X692" s="50">
        <f t="shared" si="193"/>
        <v>0</v>
      </c>
      <c r="Y692" s="64" t="str">
        <f t="shared" si="194"/>
        <v/>
      </c>
      <c r="Z692" s="42" t="str">
        <f t="shared" si="195"/>
        <v/>
      </c>
      <c r="AA692" s="42" t="str">
        <f t="shared" si="196"/>
        <v/>
      </c>
    </row>
    <row r="693" spans="1:27" s="7" customFormat="1" ht="14.25" customHeight="1" x14ac:dyDescent="0.3">
      <c r="A693" s="89">
        <v>672</v>
      </c>
      <c r="B693" s="60"/>
      <c r="C693" s="61"/>
      <c r="D693" s="62"/>
      <c r="E693" s="63"/>
      <c r="F693" s="51" t="str">
        <f t="shared" si="184"/>
        <v/>
      </c>
      <c r="G693" s="32"/>
      <c r="H693" s="35"/>
      <c r="I693" s="16"/>
      <c r="J693" s="15" t="str">
        <f t="shared" si="180"/>
        <v/>
      </c>
      <c r="K693" s="17" t="str">
        <f t="shared" si="185"/>
        <v/>
      </c>
      <c r="L693" s="17" t="str">
        <f t="shared" si="186"/>
        <v/>
      </c>
      <c r="M693" s="17" t="str">
        <f t="shared" si="187"/>
        <v/>
      </c>
      <c r="N693" s="19" t="str">
        <f t="shared" si="181"/>
        <v/>
      </c>
      <c r="O693" s="18" t="str">
        <f t="shared" si="182"/>
        <v/>
      </c>
      <c r="P693" s="18" t="str">
        <f t="shared" si="183"/>
        <v/>
      </c>
      <c r="Q693" s="18" t="str">
        <f t="shared" si="188"/>
        <v/>
      </c>
      <c r="R693" s="18" t="str">
        <f t="shared" si="189"/>
        <v/>
      </c>
      <c r="S693" s="18" t="str">
        <f t="shared" si="190"/>
        <v/>
      </c>
      <c r="T693" s="18" t="str">
        <f t="shared" si="191"/>
        <v/>
      </c>
      <c r="U693" s="40"/>
      <c r="V693" s="40"/>
      <c r="W693" s="38">
        <f t="shared" si="192"/>
        <v>0</v>
      </c>
      <c r="X693" s="50">
        <f t="shared" si="193"/>
        <v>0</v>
      </c>
      <c r="Y693" s="64" t="str">
        <f t="shared" si="194"/>
        <v/>
      </c>
      <c r="Z693" s="42" t="str">
        <f t="shared" si="195"/>
        <v/>
      </c>
      <c r="AA693" s="42" t="str">
        <f t="shared" si="196"/>
        <v/>
      </c>
    </row>
    <row r="694" spans="1:27" s="7" customFormat="1" ht="14.25" customHeight="1" x14ac:dyDescent="0.3">
      <c r="A694" s="89">
        <v>673</v>
      </c>
      <c r="B694" s="60"/>
      <c r="C694" s="61"/>
      <c r="D694" s="62"/>
      <c r="E694" s="63"/>
      <c r="F694" s="51" t="str">
        <f t="shared" si="184"/>
        <v/>
      </c>
      <c r="G694" s="32"/>
      <c r="H694" s="35"/>
      <c r="I694" s="16"/>
      <c r="J694" s="15" t="str">
        <f t="shared" si="180"/>
        <v/>
      </c>
      <c r="K694" s="17" t="str">
        <f t="shared" si="185"/>
        <v/>
      </c>
      <c r="L694" s="17" t="str">
        <f t="shared" si="186"/>
        <v/>
      </c>
      <c r="M694" s="17" t="str">
        <f t="shared" si="187"/>
        <v/>
      </c>
      <c r="N694" s="19" t="str">
        <f t="shared" si="181"/>
        <v/>
      </c>
      <c r="O694" s="18" t="str">
        <f t="shared" si="182"/>
        <v/>
      </c>
      <c r="P694" s="18" t="str">
        <f t="shared" si="183"/>
        <v/>
      </c>
      <c r="Q694" s="18" t="str">
        <f t="shared" si="188"/>
        <v/>
      </c>
      <c r="R694" s="18" t="str">
        <f t="shared" si="189"/>
        <v/>
      </c>
      <c r="S694" s="18" t="str">
        <f t="shared" si="190"/>
        <v/>
      </c>
      <c r="T694" s="18" t="str">
        <f t="shared" si="191"/>
        <v/>
      </c>
      <c r="U694" s="40"/>
      <c r="V694" s="40"/>
      <c r="W694" s="38">
        <f t="shared" si="192"/>
        <v>0</v>
      </c>
      <c r="X694" s="50">
        <f t="shared" si="193"/>
        <v>0</v>
      </c>
      <c r="Y694" s="64" t="str">
        <f t="shared" si="194"/>
        <v/>
      </c>
      <c r="Z694" s="42" t="str">
        <f t="shared" si="195"/>
        <v/>
      </c>
      <c r="AA694" s="42" t="str">
        <f t="shared" si="196"/>
        <v/>
      </c>
    </row>
    <row r="695" spans="1:27" s="7" customFormat="1" ht="14.25" customHeight="1" x14ac:dyDescent="0.3">
      <c r="A695" s="89">
        <v>674</v>
      </c>
      <c r="B695" s="60"/>
      <c r="C695" s="61"/>
      <c r="D695" s="62"/>
      <c r="E695" s="63"/>
      <c r="F695" s="51" t="str">
        <f t="shared" si="184"/>
        <v/>
      </c>
      <c r="G695" s="32"/>
      <c r="H695" s="35"/>
      <c r="I695" s="16"/>
      <c r="J695" s="15" t="str">
        <f t="shared" si="180"/>
        <v/>
      </c>
      <c r="K695" s="17" t="str">
        <f t="shared" si="185"/>
        <v/>
      </c>
      <c r="L695" s="17" t="str">
        <f t="shared" si="186"/>
        <v/>
      </c>
      <c r="M695" s="17" t="str">
        <f t="shared" si="187"/>
        <v/>
      </c>
      <c r="N695" s="19" t="str">
        <f t="shared" si="181"/>
        <v/>
      </c>
      <c r="O695" s="18" t="str">
        <f t="shared" si="182"/>
        <v/>
      </c>
      <c r="P695" s="18" t="str">
        <f t="shared" si="183"/>
        <v/>
      </c>
      <c r="Q695" s="18" t="str">
        <f t="shared" si="188"/>
        <v/>
      </c>
      <c r="R695" s="18" t="str">
        <f t="shared" si="189"/>
        <v/>
      </c>
      <c r="S695" s="18" t="str">
        <f t="shared" si="190"/>
        <v/>
      </c>
      <c r="T695" s="18" t="str">
        <f t="shared" si="191"/>
        <v/>
      </c>
      <c r="U695" s="40"/>
      <c r="V695" s="40"/>
      <c r="W695" s="38">
        <f t="shared" si="192"/>
        <v>0</v>
      </c>
      <c r="X695" s="50">
        <f t="shared" si="193"/>
        <v>0</v>
      </c>
      <c r="Y695" s="64" t="str">
        <f t="shared" si="194"/>
        <v/>
      </c>
      <c r="Z695" s="42" t="str">
        <f t="shared" si="195"/>
        <v/>
      </c>
      <c r="AA695" s="42" t="str">
        <f t="shared" si="196"/>
        <v/>
      </c>
    </row>
    <row r="696" spans="1:27" s="7" customFormat="1" ht="14.25" customHeight="1" x14ac:dyDescent="0.3">
      <c r="A696" s="89">
        <v>675</v>
      </c>
      <c r="B696" s="60"/>
      <c r="C696" s="61"/>
      <c r="D696" s="62"/>
      <c r="E696" s="63"/>
      <c r="F696" s="51" t="str">
        <f t="shared" si="184"/>
        <v/>
      </c>
      <c r="G696" s="32"/>
      <c r="H696" s="35"/>
      <c r="I696" s="16"/>
      <c r="J696" s="15" t="str">
        <f t="shared" si="180"/>
        <v/>
      </c>
      <c r="K696" s="17" t="str">
        <f t="shared" si="185"/>
        <v/>
      </c>
      <c r="L696" s="17" t="str">
        <f t="shared" si="186"/>
        <v/>
      </c>
      <c r="M696" s="17" t="str">
        <f t="shared" si="187"/>
        <v/>
      </c>
      <c r="N696" s="19" t="str">
        <f t="shared" si="181"/>
        <v/>
      </c>
      <c r="O696" s="18" t="str">
        <f t="shared" si="182"/>
        <v/>
      </c>
      <c r="P696" s="18" t="str">
        <f t="shared" si="183"/>
        <v/>
      </c>
      <c r="Q696" s="18" t="str">
        <f t="shared" si="188"/>
        <v/>
      </c>
      <c r="R696" s="18" t="str">
        <f t="shared" si="189"/>
        <v/>
      </c>
      <c r="S696" s="18" t="str">
        <f t="shared" si="190"/>
        <v/>
      </c>
      <c r="T696" s="18" t="str">
        <f t="shared" si="191"/>
        <v/>
      </c>
      <c r="U696" s="40"/>
      <c r="V696" s="40"/>
      <c r="W696" s="38">
        <f t="shared" si="192"/>
        <v>0</v>
      </c>
      <c r="X696" s="50">
        <f t="shared" si="193"/>
        <v>0</v>
      </c>
      <c r="Y696" s="64" t="str">
        <f t="shared" si="194"/>
        <v/>
      </c>
      <c r="Z696" s="42" t="str">
        <f t="shared" si="195"/>
        <v/>
      </c>
      <c r="AA696" s="42" t="str">
        <f t="shared" si="196"/>
        <v/>
      </c>
    </row>
    <row r="697" spans="1:27" s="7" customFormat="1" ht="14.25" customHeight="1" x14ac:dyDescent="0.3">
      <c r="A697" s="89">
        <v>676</v>
      </c>
      <c r="B697" s="60"/>
      <c r="C697" s="61"/>
      <c r="D697" s="62"/>
      <c r="E697" s="63"/>
      <c r="F697" s="51" t="str">
        <f t="shared" si="184"/>
        <v/>
      </c>
      <c r="G697" s="32"/>
      <c r="H697" s="35"/>
      <c r="I697" s="16"/>
      <c r="J697" s="15" t="str">
        <f t="shared" si="180"/>
        <v/>
      </c>
      <c r="K697" s="17" t="str">
        <f t="shared" si="185"/>
        <v/>
      </c>
      <c r="L697" s="17" t="str">
        <f t="shared" si="186"/>
        <v/>
      </c>
      <c r="M697" s="17" t="str">
        <f t="shared" si="187"/>
        <v/>
      </c>
      <c r="N697" s="19" t="str">
        <f t="shared" si="181"/>
        <v/>
      </c>
      <c r="O697" s="18" t="str">
        <f t="shared" si="182"/>
        <v/>
      </c>
      <c r="P697" s="18" t="str">
        <f t="shared" si="183"/>
        <v/>
      </c>
      <c r="Q697" s="18" t="str">
        <f t="shared" si="188"/>
        <v/>
      </c>
      <c r="R697" s="18" t="str">
        <f t="shared" si="189"/>
        <v/>
      </c>
      <c r="S697" s="18" t="str">
        <f t="shared" si="190"/>
        <v/>
      </c>
      <c r="T697" s="18" t="str">
        <f t="shared" si="191"/>
        <v/>
      </c>
      <c r="U697" s="40"/>
      <c r="V697" s="40"/>
      <c r="W697" s="38">
        <f t="shared" si="192"/>
        <v>0</v>
      </c>
      <c r="X697" s="50">
        <f t="shared" si="193"/>
        <v>0</v>
      </c>
      <c r="Y697" s="64" t="str">
        <f t="shared" si="194"/>
        <v/>
      </c>
      <c r="Z697" s="42" t="str">
        <f t="shared" si="195"/>
        <v/>
      </c>
      <c r="AA697" s="42" t="str">
        <f t="shared" si="196"/>
        <v/>
      </c>
    </row>
    <row r="698" spans="1:27" s="7" customFormat="1" ht="14.25" customHeight="1" x14ac:dyDescent="0.3">
      <c r="A698" s="89">
        <v>677</v>
      </c>
      <c r="B698" s="60"/>
      <c r="C698" s="61"/>
      <c r="D698" s="62"/>
      <c r="E698" s="63"/>
      <c r="F698" s="51" t="str">
        <f t="shared" si="184"/>
        <v/>
      </c>
      <c r="G698" s="32"/>
      <c r="H698" s="35"/>
      <c r="I698" s="16"/>
      <c r="J698" s="15" t="str">
        <f t="shared" si="180"/>
        <v/>
      </c>
      <c r="K698" s="17" t="str">
        <f t="shared" si="185"/>
        <v/>
      </c>
      <c r="L698" s="17" t="str">
        <f t="shared" si="186"/>
        <v/>
      </c>
      <c r="M698" s="17" t="str">
        <f t="shared" si="187"/>
        <v/>
      </c>
      <c r="N698" s="19" t="str">
        <f t="shared" si="181"/>
        <v/>
      </c>
      <c r="O698" s="18" t="str">
        <f t="shared" si="182"/>
        <v/>
      </c>
      <c r="P698" s="18" t="str">
        <f t="shared" si="183"/>
        <v/>
      </c>
      <c r="Q698" s="18" t="str">
        <f t="shared" si="188"/>
        <v/>
      </c>
      <c r="R698" s="18" t="str">
        <f t="shared" si="189"/>
        <v/>
      </c>
      <c r="S698" s="18" t="str">
        <f t="shared" si="190"/>
        <v/>
      </c>
      <c r="T698" s="18" t="str">
        <f t="shared" si="191"/>
        <v/>
      </c>
      <c r="U698" s="40"/>
      <c r="V698" s="40"/>
      <c r="W698" s="38">
        <f t="shared" si="192"/>
        <v>0</v>
      </c>
      <c r="X698" s="50">
        <f t="shared" si="193"/>
        <v>0</v>
      </c>
      <c r="Y698" s="64" t="str">
        <f t="shared" si="194"/>
        <v/>
      </c>
      <c r="Z698" s="42" t="str">
        <f t="shared" si="195"/>
        <v/>
      </c>
      <c r="AA698" s="42" t="str">
        <f t="shared" si="196"/>
        <v/>
      </c>
    </row>
    <row r="699" spans="1:27" s="7" customFormat="1" ht="14.25" customHeight="1" x14ac:dyDescent="0.3">
      <c r="A699" s="89">
        <v>678</v>
      </c>
      <c r="B699" s="60"/>
      <c r="C699" s="61"/>
      <c r="D699" s="62"/>
      <c r="E699" s="63"/>
      <c r="F699" s="51" t="str">
        <f t="shared" si="184"/>
        <v/>
      </c>
      <c r="G699" s="32"/>
      <c r="H699" s="35"/>
      <c r="I699" s="16"/>
      <c r="J699" s="15" t="str">
        <f t="shared" si="180"/>
        <v/>
      </c>
      <c r="K699" s="17" t="str">
        <f t="shared" si="185"/>
        <v/>
      </c>
      <c r="L699" s="17" t="str">
        <f t="shared" si="186"/>
        <v/>
      </c>
      <c r="M699" s="17" t="str">
        <f t="shared" si="187"/>
        <v/>
      </c>
      <c r="N699" s="19" t="str">
        <f t="shared" si="181"/>
        <v/>
      </c>
      <c r="O699" s="18" t="str">
        <f t="shared" si="182"/>
        <v/>
      </c>
      <c r="P699" s="18" t="str">
        <f t="shared" si="183"/>
        <v/>
      </c>
      <c r="Q699" s="18" t="str">
        <f t="shared" si="188"/>
        <v/>
      </c>
      <c r="R699" s="18" t="str">
        <f t="shared" si="189"/>
        <v/>
      </c>
      <c r="S699" s="18" t="str">
        <f t="shared" si="190"/>
        <v/>
      </c>
      <c r="T699" s="18" t="str">
        <f t="shared" si="191"/>
        <v/>
      </c>
      <c r="U699" s="40"/>
      <c r="V699" s="40"/>
      <c r="W699" s="38">
        <f t="shared" si="192"/>
        <v>0</v>
      </c>
      <c r="X699" s="50">
        <f t="shared" si="193"/>
        <v>0</v>
      </c>
      <c r="Y699" s="64" t="str">
        <f t="shared" si="194"/>
        <v/>
      </c>
      <c r="Z699" s="42" t="str">
        <f t="shared" si="195"/>
        <v/>
      </c>
      <c r="AA699" s="42" t="str">
        <f t="shared" si="196"/>
        <v/>
      </c>
    </row>
    <row r="700" spans="1:27" s="7" customFormat="1" ht="14.25" customHeight="1" x14ac:dyDescent="0.3">
      <c r="A700" s="89">
        <v>679</v>
      </c>
      <c r="B700" s="60"/>
      <c r="C700" s="61"/>
      <c r="D700" s="62"/>
      <c r="E700" s="63"/>
      <c r="F700" s="51" t="str">
        <f t="shared" si="184"/>
        <v/>
      </c>
      <c r="G700" s="32"/>
      <c r="H700" s="35"/>
      <c r="I700" s="16"/>
      <c r="J700" s="15" t="str">
        <f t="shared" si="180"/>
        <v/>
      </c>
      <c r="K700" s="17" t="str">
        <f t="shared" si="185"/>
        <v/>
      </c>
      <c r="L700" s="17" t="str">
        <f t="shared" si="186"/>
        <v/>
      </c>
      <c r="M700" s="17" t="str">
        <f t="shared" si="187"/>
        <v/>
      </c>
      <c r="N700" s="19" t="str">
        <f t="shared" si="181"/>
        <v/>
      </c>
      <c r="O700" s="18" t="str">
        <f t="shared" si="182"/>
        <v/>
      </c>
      <c r="P700" s="18" t="str">
        <f t="shared" si="183"/>
        <v/>
      </c>
      <c r="Q700" s="18" t="str">
        <f t="shared" si="188"/>
        <v/>
      </c>
      <c r="R700" s="18" t="str">
        <f t="shared" si="189"/>
        <v/>
      </c>
      <c r="S700" s="18" t="str">
        <f t="shared" si="190"/>
        <v/>
      </c>
      <c r="T700" s="18" t="str">
        <f t="shared" si="191"/>
        <v/>
      </c>
      <c r="U700" s="40"/>
      <c r="V700" s="40"/>
      <c r="W700" s="38">
        <f t="shared" si="192"/>
        <v>0</v>
      </c>
      <c r="X700" s="50">
        <f t="shared" si="193"/>
        <v>0</v>
      </c>
      <c r="Y700" s="64" t="str">
        <f t="shared" si="194"/>
        <v/>
      </c>
      <c r="Z700" s="42" t="str">
        <f t="shared" si="195"/>
        <v/>
      </c>
      <c r="AA700" s="42" t="str">
        <f t="shared" si="196"/>
        <v/>
      </c>
    </row>
    <row r="701" spans="1:27" s="7" customFormat="1" ht="14.25" customHeight="1" x14ac:dyDescent="0.3">
      <c r="A701" s="89">
        <v>680</v>
      </c>
      <c r="B701" s="60"/>
      <c r="C701" s="61"/>
      <c r="D701" s="62"/>
      <c r="E701" s="63"/>
      <c r="F701" s="51" t="str">
        <f t="shared" si="184"/>
        <v/>
      </c>
      <c r="G701" s="32"/>
      <c r="H701" s="35"/>
      <c r="I701" s="16"/>
      <c r="J701" s="15" t="str">
        <f t="shared" si="180"/>
        <v/>
      </c>
      <c r="K701" s="17" t="str">
        <f t="shared" si="185"/>
        <v/>
      </c>
      <c r="L701" s="17" t="str">
        <f t="shared" si="186"/>
        <v/>
      </c>
      <c r="M701" s="17" t="str">
        <f t="shared" si="187"/>
        <v/>
      </c>
      <c r="N701" s="19" t="str">
        <f t="shared" si="181"/>
        <v/>
      </c>
      <c r="O701" s="18" t="str">
        <f t="shared" si="182"/>
        <v/>
      </c>
      <c r="P701" s="18" t="str">
        <f t="shared" si="183"/>
        <v/>
      </c>
      <c r="Q701" s="18" t="str">
        <f t="shared" si="188"/>
        <v/>
      </c>
      <c r="R701" s="18" t="str">
        <f t="shared" si="189"/>
        <v/>
      </c>
      <c r="S701" s="18" t="str">
        <f t="shared" si="190"/>
        <v/>
      </c>
      <c r="T701" s="18" t="str">
        <f t="shared" si="191"/>
        <v/>
      </c>
      <c r="U701" s="40"/>
      <c r="V701" s="40"/>
      <c r="W701" s="38">
        <f t="shared" si="192"/>
        <v>0</v>
      </c>
      <c r="X701" s="50">
        <f t="shared" si="193"/>
        <v>0</v>
      </c>
      <c r="Y701" s="64" t="str">
        <f t="shared" si="194"/>
        <v/>
      </c>
      <c r="Z701" s="42" t="str">
        <f t="shared" si="195"/>
        <v/>
      </c>
      <c r="AA701" s="42" t="str">
        <f t="shared" si="196"/>
        <v/>
      </c>
    </row>
    <row r="702" spans="1:27" s="7" customFormat="1" ht="14.25" customHeight="1" x14ac:dyDescent="0.3">
      <c r="A702" s="89">
        <v>681</v>
      </c>
      <c r="B702" s="60"/>
      <c r="C702" s="61"/>
      <c r="D702" s="62"/>
      <c r="E702" s="63"/>
      <c r="F702" s="51" t="str">
        <f t="shared" si="184"/>
        <v/>
      </c>
      <c r="G702" s="32"/>
      <c r="H702" s="35"/>
      <c r="I702" s="16"/>
      <c r="J702" s="15" t="str">
        <f t="shared" si="180"/>
        <v/>
      </c>
      <c r="K702" s="17" t="str">
        <f t="shared" si="185"/>
        <v/>
      </c>
      <c r="L702" s="17" t="str">
        <f t="shared" si="186"/>
        <v/>
      </c>
      <c r="M702" s="17" t="str">
        <f t="shared" si="187"/>
        <v/>
      </c>
      <c r="N702" s="19" t="str">
        <f t="shared" si="181"/>
        <v/>
      </c>
      <c r="O702" s="18" t="str">
        <f t="shared" si="182"/>
        <v/>
      </c>
      <c r="P702" s="18" t="str">
        <f t="shared" si="183"/>
        <v/>
      </c>
      <c r="Q702" s="18" t="str">
        <f t="shared" si="188"/>
        <v/>
      </c>
      <c r="R702" s="18" t="str">
        <f t="shared" si="189"/>
        <v/>
      </c>
      <c r="S702" s="18" t="str">
        <f t="shared" si="190"/>
        <v/>
      </c>
      <c r="T702" s="18" t="str">
        <f t="shared" si="191"/>
        <v/>
      </c>
      <c r="U702" s="40"/>
      <c r="V702" s="40"/>
      <c r="W702" s="38">
        <f t="shared" si="192"/>
        <v>0</v>
      </c>
      <c r="X702" s="50">
        <f t="shared" si="193"/>
        <v>0</v>
      </c>
      <c r="Y702" s="64" t="str">
        <f t="shared" si="194"/>
        <v/>
      </c>
      <c r="Z702" s="42" t="str">
        <f t="shared" si="195"/>
        <v/>
      </c>
      <c r="AA702" s="42" t="str">
        <f t="shared" si="196"/>
        <v/>
      </c>
    </row>
    <row r="703" spans="1:27" s="7" customFormat="1" ht="14.25" customHeight="1" x14ac:dyDescent="0.3">
      <c r="A703" s="89">
        <v>682</v>
      </c>
      <c r="B703" s="60"/>
      <c r="C703" s="61"/>
      <c r="D703" s="62"/>
      <c r="E703" s="63"/>
      <c r="F703" s="51" t="str">
        <f t="shared" si="184"/>
        <v/>
      </c>
      <c r="G703" s="32"/>
      <c r="H703" s="35"/>
      <c r="I703" s="16"/>
      <c r="J703" s="15" t="str">
        <f t="shared" si="180"/>
        <v/>
      </c>
      <c r="K703" s="17" t="str">
        <f t="shared" si="185"/>
        <v/>
      </c>
      <c r="L703" s="17" t="str">
        <f t="shared" si="186"/>
        <v/>
      </c>
      <c r="M703" s="17" t="str">
        <f t="shared" si="187"/>
        <v/>
      </c>
      <c r="N703" s="19" t="str">
        <f t="shared" si="181"/>
        <v/>
      </c>
      <c r="O703" s="18" t="str">
        <f t="shared" si="182"/>
        <v/>
      </c>
      <c r="P703" s="18" t="str">
        <f t="shared" si="183"/>
        <v/>
      </c>
      <c r="Q703" s="18" t="str">
        <f t="shared" si="188"/>
        <v/>
      </c>
      <c r="R703" s="18" t="str">
        <f t="shared" si="189"/>
        <v/>
      </c>
      <c r="S703" s="18" t="str">
        <f t="shared" si="190"/>
        <v/>
      </c>
      <c r="T703" s="18" t="str">
        <f t="shared" si="191"/>
        <v/>
      </c>
      <c r="U703" s="40"/>
      <c r="V703" s="40"/>
      <c r="W703" s="38">
        <f t="shared" si="192"/>
        <v>0</v>
      </c>
      <c r="X703" s="50">
        <f t="shared" si="193"/>
        <v>0</v>
      </c>
      <c r="Y703" s="64" t="str">
        <f t="shared" si="194"/>
        <v/>
      </c>
      <c r="Z703" s="42" t="str">
        <f t="shared" si="195"/>
        <v/>
      </c>
      <c r="AA703" s="42" t="str">
        <f t="shared" si="196"/>
        <v/>
      </c>
    </row>
    <row r="704" spans="1:27" s="7" customFormat="1" ht="14.25" customHeight="1" x14ac:dyDescent="0.3">
      <c r="A704" s="89">
        <v>683</v>
      </c>
      <c r="B704" s="60"/>
      <c r="C704" s="61"/>
      <c r="D704" s="62"/>
      <c r="E704" s="63"/>
      <c r="F704" s="51" t="str">
        <f t="shared" si="184"/>
        <v/>
      </c>
      <c r="G704" s="32"/>
      <c r="H704" s="35"/>
      <c r="I704" s="16"/>
      <c r="J704" s="15" t="str">
        <f t="shared" si="180"/>
        <v/>
      </c>
      <c r="K704" s="17" t="str">
        <f t="shared" si="185"/>
        <v/>
      </c>
      <c r="L704" s="17" t="str">
        <f t="shared" si="186"/>
        <v/>
      </c>
      <c r="M704" s="17" t="str">
        <f t="shared" si="187"/>
        <v/>
      </c>
      <c r="N704" s="19" t="str">
        <f t="shared" si="181"/>
        <v/>
      </c>
      <c r="O704" s="18" t="str">
        <f t="shared" si="182"/>
        <v/>
      </c>
      <c r="P704" s="18" t="str">
        <f t="shared" si="183"/>
        <v/>
      </c>
      <c r="Q704" s="18" t="str">
        <f t="shared" si="188"/>
        <v/>
      </c>
      <c r="R704" s="18" t="str">
        <f t="shared" si="189"/>
        <v/>
      </c>
      <c r="S704" s="18" t="str">
        <f t="shared" si="190"/>
        <v/>
      </c>
      <c r="T704" s="18" t="str">
        <f t="shared" si="191"/>
        <v/>
      </c>
      <c r="U704" s="40"/>
      <c r="V704" s="40"/>
      <c r="W704" s="38">
        <f t="shared" si="192"/>
        <v>0</v>
      </c>
      <c r="X704" s="50">
        <f t="shared" si="193"/>
        <v>0</v>
      </c>
      <c r="Y704" s="64" t="str">
        <f t="shared" si="194"/>
        <v/>
      </c>
      <c r="Z704" s="42" t="str">
        <f t="shared" si="195"/>
        <v/>
      </c>
      <c r="AA704" s="42" t="str">
        <f t="shared" si="196"/>
        <v/>
      </c>
    </row>
    <row r="705" spans="1:27" s="7" customFormat="1" ht="14.25" customHeight="1" x14ac:dyDescent="0.3">
      <c r="A705" s="89">
        <v>684</v>
      </c>
      <c r="B705" s="60"/>
      <c r="C705" s="61"/>
      <c r="D705" s="62"/>
      <c r="E705" s="63"/>
      <c r="F705" s="51" t="str">
        <f t="shared" si="184"/>
        <v/>
      </c>
      <c r="G705" s="32"/>
      <c r="H705" s="35"/>
      <c r="I705" s="16"/>
      <c r="J705" s="15" t="str">
        <f t="shared" si="180"/>
        <v/>
      </c>
      <c r="K705" s="17" t="str">
        <f t="shared" si="185"/>
        <v/>
      </c>
      <c r="L705" s="17" t="str">
        <f t="shared" si="186"/>
        <v/>
      </c>
      <c r="M705" s="17" t="str">
        <f t="shared" si="187"/>
        <v/>
      </c>
      <c r="N705" s="19" t="str">
        <f t="shared" si="181"/>
        <v/>
      </c>
      <c r="O705" s="18" t="str">
        <f t="shared" si="182"/>
        <v/>
      </c>
      <c r="P705" s="18" t="str">
        <f t="shared" si="183"/>
        <v/>
      </c>
      <c r="Q705" s="18" t="str">
        <f t="shared" si="188"/>
        <v/>
      </c>
      <c r="R705" s="18" t="str">
        <f t="shared" si="189"/>
        <v/>
      </c>
      <c r="S705" s="18" t="str">
        <f t="shared" si="190"/>
        <v/>
      </c>
      <c r="T705" s="18" t="str">
        <f t="shared" si="191"/>
        <v/>
      </c>
      <c r="U705" s="40"/>
      <c r="V705" s="40"/>
      <c r="W705" s="38">
        <f t="shared" si="192"/>
        <v>0</v>
      </c>
      <c r="X705" s="50">
        <f t="shared" si="193"/>
        <v>0</v>
      </c>
      <c r="Y705" s="64" t="str">
        <f t="shared" si="194"/>
        <v/>
      </c>
      <c r="Z705" s="42" t="str">
        <f t="shared" si="195"/>
        <v/>
      </c>
      <c r="AA705" s="42" t="str">
        <f t="shared" si="196"/>
        <v/>
      </c>
    </row>
    <row r="706" spans="1:27" s="7" customFormat="1" ht="14.25" customHeight="1" x14ac:dyDescent="0.3">
      <c r="A706" s="89">
        <v>685</v>
      </c>
      <c r="B706" s="60"/>
      <c r="C706" s="61"/>
      <c r="D706" s="62"/>
      <c r="E706" s="63"/>
      <c r="F706" s="51" t="str">
        <f t="shared" si="184"/>
        <v/>
      </c>
      <c r="G706" s="32"/>
      <c r="H706" s="35"/>
      <c r="I706" s="16"/>
      <c r="J706" s="15" t="str">
        <f t="shared" si="180"/>
        <v/>
      </c>
      <c r="K706" s="17" t="str">
        <f t="shared" si="185"/>
        <v/>
      </c>
      <c r="L706" s="17" t="str">
        <f t="shared" si="186"/>
        <v/>
      </c>
      <c r="M706" s="17" t="str">
        <f t="shared" si="187"/>
        <v/>
      </c>
      <c r="N706" s="19" t="str">
        <f t="shared" si="181"/>
        <v/>
      </c>
      <c r="O706" s="18" t="str">
        <f t="shared" si="182"/>
        <v/>
      </c>
      <c r="P706" s="18" t="str">
        <f t="shared" si="183"/>
        <v/>
      </c>
      <c r="Q706" s="18" t="str">
        <f t="shared" si="188"/>
        <v/>
      </c>
      <c r="R706" s="18" t="str">
        <f t="shared" si="189"/>
        <v/>
      </c>
      <c r="S706" s="18" t="str">
        <f t="shared" si="190"/>
        <v/>
      </c>
      <c r="T706" s="18" t="str">
        <f t="shared" si="191"/>
        <v/>
      </c>
      <c r="U706" s="40"/>
      <c r="V706" s="40"/>
      <c r="W706" s="38">
        <f t="shared" si="192"/>
        <v>0</v>
      </c>
      <c r="X706" s="50">
        <f t="shared" si="193"/>
        <v>0</v>
      </c>
      <c r="Y706" s="64" t="str">
        <f t="shared" si="194"/>
        <v/>
      </c>
      <c r="Z706" s="42" t="str">
        <f t="shared" si="195"/>
        <v/>
      </c>
      <c r="AA706" s="42" t="str">
        <f t="shared" si="196"/>
        <v/>
      </c>
    </row>
    <row r="707" spans="1:27" s="7" customFormat="1" ht="14.25" customHeight="1" x14ac:dyDescent="0.3">
      <c r="A707" s="89">
        <v>686</v>
      </c>
      <c r="B707" s="60"/>
      <c r="C707" s="61"/>
      <c r="D707" s="62"/>
      <c r="E707" s="63"/>
      <c r="F707" s="51" t="str">
        <f t="shared" si="184"/>
        <v/>
      </c>
      <c r="G707" s="32"/>
      <c r="H707" s="35"/>
      <c r="I707" s="16"/>
      <c r="J707" s="15" t="str">
        <f t="shared" si="180"/>
        <v/>
      </c>
      <c r="K707" s="17" t="str">
        <f t="shared" si="185"/>
        <v/>
      </c>
      <c r="L707" s="17" t="str">
        <f t="shared" si="186"/>
        <v/>
      </c>
      <c r="M707" s="17" t="str">
        <f t="shared" si="187"/>
        <v/>
      </c>
      <c r="N707" s="19" t="str">
        <f t="shared" si="181"/>
        <v/>
      </c>
      <c r="O707" s="18" t="str">
        <f t="shared" si="182"/>
        <v/>
      </c>
      <c r="P707" s="18" t="str">
        <f t="shared" si="183"/>
        <v/>
      </c>
      <c r="Q707" s="18" t="str">
        <f t="shared" si="188"/>
        <v/>
      </c>
      <c r="R707" s="18" t="str">
        <f t="shared" si="189"/>
        <v/>
      </c>
      <c r="S707" s="18" t="str">
        <f t="shared" si="190"/>
        <v/>
      </c>
      <c r="T707" s="18" t="str">
        <f t="shared" si="191"/>
        <v/>
      </c>
      <c r="U707" s="40"/>
      <c r="V707" s="40"/>
      <c r="W707" s="38">
        <f t="shared" si="192"/>
        <v>0</v>
      </c>
      <c r="X707" s="50">
        <f t="shared" si="193"/>
        <v>0</v>
      </c>
      <c r="Y707" s="64" t="str">
        <f t="shared" si="194"/>
        <v/>
      </c>
      <c r="Z707" s="42" t="str">
        <f t="shared" si="195"/>
        <v/>
      </c>
      <c r="AA707" s="42" t="str">
        <f t="shared" si="196"/>
        <v/>
      </c>
    </row>
    <row r="708" spans="1:27" s="7" customFormat="1" ht="14.25" customHeight="1" x14ac:dyDescent="0.3">
      <c r="A708" s="89">
        <v>687</v>
      </c>
      <c r="B708" s="60"/>
      <c r="C708" s="61"/>
      <c r="D708" s="62"/>
      <c r="E708" s="63"/>
      <c r="F708" s="51" t="str">
        <f t="shared" si="184"/>
        <v/>
      </c>
      <c r="G708" s="32"/>
      <c r="H708" s="35"/>
      <c r="I708" s="16"/>
      <c r="J708" s="15" t="str">
        <f t="shared" si="180"/>
        <v/>
      </c>
      <c r="K708" s="17" t="str">
        <f t="shared" si="185"/>
        <v/>
      </c>
      <c r="L708" s="17" t="str">
        <f t="shared" si="186"/>
        <v/>
      </c>
      <c r="M708" s="17" t="str">
        <f t="shared" si="187"/>
        <v/>
      </c>
      <c r="N708" s="19" t="str">
        <f t="shared" si="181"/>
        <v/>
      </c>
      <c r="O708" s="18" t="str">
        <f t="shared" si="182"/>
        <v/>
      </c>
      <c r="P708" s="18" t="str">
        <f t="shared" si="183"/>
        <v/>
      </c>
      <c r="Q708" s="18" t="str">
        <f t="shared" si="188"/>
        <v/>
      </c>
      <c r="R708" s="18" t="str">
        <f t="shared" si="189"/>
        <v/>
      </c>
      <c r="S708" s="18" t="str">
        <f t="shared" si="190"/>
        <v/>
      </c>
      <c r="T708" s="18" t="str">
        <f t="shared" si="191"/>
        <v/>
      </c>
      <c r="U708" s="40"/>
      <c r="V708" s="40"/>
      <c r="W708" s="38">
        <f t="shared" si="192"/>
        <v>0</v>
      </c>
      <c r="X708" s="50">
        <f t="shared" si="193"/>
        <v>0</v>
      </c>
      <c r="Y708" s="64" t="str">
        <f t="shared" si="194"/>
        <v/>
      </c>
      <c r="Z708" s="42" t="str">
        <f t="shared" si="195"/>
        <v/>
      </c>
      <c r="AA708" s="42" t="str">
        <f t="shared" si="196"/>
        <v/>
      </c>
    </row>
    <row r="709" spans="1:27" s="7" customFormat="1" ht="14.25" customHeight="1" x14ac:dyDescent="0.3">
      <c r="A709" s="89">
        <v>688</v>
      </c>
      <c r="B709" s="60"/>
      <c r="C709" s="61"/>
      <c r="D709" s="62"/>
      <c r="E709" s="63"/>
      <c r="F709" s="51" t="str">
        <f t="shared" si="184"/>
        <v/>
      </c>
      <c r="G709" s="32"/>
      <c r="H709" s="35"/>
      <c r="I709" s="16"/>
      <c r="J709" s="15" t="str">
        <f t="shared" si="180"/>
        <v/>
      </c>
      <c r="K709" s="17" t="str">
        <f t="shared" si="185"/>
        <v/>
      </c>
      <c r="L709" s="17" t="str">
        <f t="shared" si="186"/>
        <v/>
      </c>
      <c r="M709" s="17" t="str">
        <f t="shared" si="187"/>
        <v/>
      </c>
      <c r="N709" s="19" t="str">
        <f t="shared" si="181"/>
        <v/>
      </c>
      <c r="O709" s="18" t="str">
        <f t="shared" si="182"/>
        <v/>
      </c>
      <c r="P709" s="18" t="str">
        <f t="shared" si="183"/>
        <v/>
      </c>
      <c r="Q709" s="18" t="str">
        <f t="shared" si="188"/>
        <v/>
      </c>
      <c r="R709" s="18" t="str">
        <f t="shared" si="189"/>
        <v/>
      </c>
      <c r="S709" s="18" t="str">
        <f t="shared" si="190"/>
        <v/>
      </c>
      <c r="T709" s="18" t="str">
        <f t="shared" si="191"/>
        <v/>
      </c>
      <c r="U709" s="40"/>
      <c r="V709" s="40"/>
      <c r="W709" s="38">
        <f t="shared" si="192"/>
        <v>0</v>
      </c>
      <c r="X709" s="50">
        <f t="shared" si="193"/>
        <v>0</v>
      </c>
      <c r="Y709" s="64" t="str">
        <f t="shared" si="194"/>
        <v/>
      </c>
      <c r="Z709" s="42" t="str">
        <f t="shared" si="195"/>
        <v/>
      </c>
      <c r="AA709" s="42" t="str">
        <f t="shared" si="196"/>
        <v/>
      </c>
    </row>
    <row r="710" spans="1:27" s="7" customFormat="1" ht="14.25" customHeight="1" x14ac:dyDescent="0.3">
      <c r="A710" s="89">
        <v>689</v>
      </c>
      <c r="B710" s="60"/>
      <c r="C710" s="61"/>
      <c r="D710" s="62"/>
      <c r="E710" s="63"/>
      <c r="F710" s="51" t="str">
        <f t="shared" si="184"/>
        <v/>
      </c>
      <c r="G710" s="32"/>
      <c r="H710" s="35"/>
      <c r="I710" s="16"/>
      <c r="J710" s="15" t="str">
        <f t="shared" si="180"/>
        <v/>
      </c>
      <c r="K710" s="17" t="str">
        <f t="shared" si="185"/>
        <v/>
      </c>
      <c r="L710" s="17" t="str">
        <f t="shared" si="186"/>
        <v/>
      </c>
      <c r="M710" s="17" t="str">
        <f t="shared" si="187"/>
        <v/>
      </c>
      <c r="N710" s="19" t="str">
        <f t="shared" si="181"/>
        <v/>
      </c>
      <c r="O710" s="18" t="str">
        <f t="shared" si="182"/>
        <v/>
      </c>
      <c r="P710" s="18" t="str">
        <f t="shared" si="183"/>
        <v/>
      </c>
      <c r="Q710" s="18" t="str">
        <f t="shared" si="188"/>
        <v/>
      </c>
      <c r="R710" s="18" t="str">
        <f t="shared" si="189"/>
        <v/>
      </c>
      <c r="S710" s="18" t="str">
        <f t="shared" si="190"/>
        <v/>
      </c>
      <c r="T710" s="18" t="str">
        <f t="shared" si="191"/>
        <v/>
      </c>
      <c r="U710" s="40"/>
      <c r="V710" s="40"/>
      <c r="W710" s="38">
        <f t="shared" si="192"/>
        <v>0</v>
      </c>
      <c r="X710" s="50">
        <f t="shared" si="193"/>
        <v>0</v>
      </c>
      <c r="Y710" s="64" t="str">
        <f t="shared" si="194"/>
        <v/>
      </c>
      <c r="Z710" s="42" t="str">
        <f t="shared" si="195"/>
        <v/>
      </c>
      <c r="AA710" s="42" t="str">
        <f t="shared" si="196"/>
        <v/>
      </c>
    </row>
    <row r="711" spans="1:27" s="7" customFormat="1" ht="14.25" customHeight="1" x14ac:dyDescent="0.3">
      <c r="A711" s="89">
        <v>690</v>
      </c>
      <c r="B711" s="60"/>
      <c r="C711" s="61"/>
      <c r="D711" s="62"/>
      <c r="E711" s="63"/>
      <c r="F711" s="51" t="str">
        <f t="shared" si="184"/>
        <v/>
      </c>
      <c r="G711" s="32"/>
      <c r="H711" s="35"/>
      <c r="I711" s="16"/>
      <c r="J711" s="15" t="str">
        <f t="shared" si="180"/>
        <v/>
      </c>
      <c r="K711" s="17" t="str">
        <f t="shared" si="185"/>
        <v/>
      </c>
      <c r="L711" s="17" t="str">
        <f t="shared" si="186"/>
        <v/>
      </c>
      <c r="M711" s="17" t="str">
        <f t="shared" si="187"/>
        <v/>
      </c>
      <c r="N711" s="19" t="str">
        <f t="shared" si="181"/>
        <v/>
      </c>
      <c r="O711" s="18" t="str">
        <f t="shared" si="182"/>
        <v/>
      </c>
      <c r="P711" s="18" t="str">
        <f t="shared" si="183"/>
        <v/>
      </c>
      <c r="Q711" s="18" t="str">
        <f t="shared" si="188"/>
        <v/>
      </c>
      <c r="R711" s="18" t="str">
        <f t="shared" si="189"/>
        <v/>
      </c>
      <c r="S711" s="18" t="str">
        <f t="shared" si="190"/>
        <v/>
      </c>
      <c r="T711" s="18" t="str">
        <f t="shared" si="191"/>
        <v/>
      </c>
      <c r="U711" s="40"/>
      <c r="V711" s="40"/>
      <c r="W711" s="38">
        <f t="shared" si="192"/>
        <v>0</v>
      </c>
      <c r="X711" s="50">
        <f t="shared" si="193"/>
        <v>0</v>
      </c>
      <c r="Y711" s="64" t="str">
        <f t="shared" si="194"/>
        <v/>
      </c>
      <c r="Z711" s="42" t="str">
        <f t="shared" si="195"/>
        <v/>
      </c>
      <c r="AA711" s="42" t="str">
        <f t="shared" si="196"/>
        <v/>
      </c>
    </row>
    <row r="712" spans="1:27" s="7" customFormat="1" ht="14.25" customHeight="1" x14ac:dyDescent="0.3">
      <c r="A712" s="89">
        <v>691</v>
      </c>
      <c r="B712" s="60"/>
      <c r="C712" s="61"/>
      <c r="D712" s="62"/>
      <c r="E712" s="63"/>
      <c r="F712" s="51" t="str">
        <f t="shared" si="184"/>
        <v/>
      </c>
      <c r="G712" s="32"/>
      <c r="H712" s="35"/>
      <c r="I712" s="16"/>
      <c r="J712" s="15" t="str">
        <f t="shared" si="180"/>
        <v/>
      </c>
      <c r="K712" s="17" t="str">
        <f t="shared" si="185"/>
        <v/>
      </c>
      <c r="L712" s="17" t="str">
        <f t="shared" si="186"/>
        <v/>
      </c>
      <c r="M712" s="17" t="str">
        <f t="shared" si="187"/>
        <v/>
      </c>
      <c r="N712" s="19" t="str">
        <f t="shared" si="181"/>
        <v/>
      </c>
      <c r="O712" s="18" t="str">
        <f t="shared" si="182"/>
        <v/>
      </c>
      <c r="P712" s="18" t="str">
        <f t="shared" si="183"/>
        <v/>
      </c>
      <c r="Q712" s="18" t="str">
        <f t="shared" si="188"/>
        <v/>
      </c>
      <c r="R712" s="18" t="str">
        <f t="shared" si="189"/>
        <v/>
      </c>
      <c r="S712" s="18" t="str">
        <f t="shared" si="190"/>
        <v/>
      </c>
      <c r="T712" s="18" t="str">
        <f t="shared" si="191"/>
        <v/>
      </c>
      <c r="U712" s="40"/>
      <c r="V712" s="40"/>
      <c r="W712" s="38">
        <f t="shared" si="192"/>
        <v>0</v>
      </c>
      <c r="X712" s="50">
        <f t="shared" si="193"/>
        <v>0</v>
      </c>
      <c r="Y712" s="64" t="str">
        <f t="shared" si="194"/>
        <v/>
      </c>
      <c r="Z712" s="42" t="str">
        <f t="shared" si="195"/>
        <v/>
      </c>
      <c r="AA712" s="42" t="str">
        <f t="shared" si="196"/>
        <v/>
      </c>
    </row>
    <row r="713" spans="1:27" s="7" customFormat="1" ht="14.25" customHeight="1" x14ac:dyDescent="0.3">
      <c r="A713" s="89">
        <v>692</v>
      </c>
      <c r="B713" s="60"/>
      <c r="C713" s="61"/>
      <c r="D713" s="62"/>
      <c r="E713" s="63"/>
      <c r="F713" s="51" t="str">
        <f t="shared" si="184"/>
        <v/>
      </c>
      <c r="G713" s="32"/>
      <c r="H713" s="35"/>
      <c r="I713" s="16"/>
      <c r="J713" s="15" t="str">
        <f t="shared" si="180"/>
        <v/>
      </c>
      <c r="K713" s="17" t="str">
        <f t="shared" si="185"/>
        <v/>
      </c>
      <c r="L713" s="17" t="str">
        <f t="shared" si="186"/>
        <v/>
      </c>
      <c r="M713" s="17" t="str">
        <f t="shared" si="187"/>
        <v/>
      </c>
      <c r="N713" s="19" t="str">
        <f t="shared" si="181"/>
        <v/>
      </c>
      <c r="O713" s="18" t="str">
        <f t="shared" si="182"/>
        <v/>
      </c>
      <c r="P713" s="18" t="str">
        <f t="shared" si="183"/>
        <v/>
      </c>
      <c r="Q713" s="18" t="str">
        <f t="shared" si="188"/>
        <v/>
      </c>
      <c r="R713" s="18" t="str">
        <f t="shared" si="189"/>
        <v/>
      </c>
      <c r="S713" s="18" t="str">
        <f t="shared" si="190"/>
        <v/>
      </c>
      <c r="T713" s="18" t="str">
        <f t="shared" si="191"/>
        <v/>
      </c>
      <c r="U713" s="40"/>
      <c r="V713" s="40"/>
      <c r="W713" s="38">
        <f t="shared" si="192"/>
        <v>0</v>
      </c>
      <c r="X713" s="50">
        <f t="shared" si="193"/>
        <v>0</v>
      </c>
      <c r="Y713" s="64" t="str">
        <f t="shared" si="194"/>
        <v/>
      </c>
      <c r="Z713" s="42" t="str">
        <f t="shared" si="195"/>
        <v/>
      </c>
      <c r="AA713" s="42" t="str">
        <f t="shared" si="196"/>
        <v/>
      </c>
    </row>
    <row r="714" spans="1:27" s="7" customFormat="1" ht="14.25" customHeight="1" x14ac:dyDescent="0.3">
      <c r="A714" s="89">
        <v>693</v>
      </c>
      <c r="B714" s="60"/>
      <c r="C714" s="61"/>
      <c r="D714" s="62"/>
      <c r="E714" s="63"/>
      <c r="F714" s="51" t="str">
        <f t="shared" si="184"/>
        <v/>
      </c>
      <c r="G714" s="32"/>
      <c r="H714" s="35"/>
      <c r="I714" s="16"/>
      <c r="J714" s="15" t="str">
        <f t="shared" si="180"/>
        <v/>
      </c>
      <c r="K714" s="17" t="str">
        <f t="shared" si="185"/>
        <v/>
      </c>
      <c r="L714" s="17" t="str">
        <f t="shared" si="186"/>
        <v/>
      </c>
      <c r="M714" s="17" t="str">
        <f t="shared" si="187"/>
        <v/>
      </c>
      <c r="N714" s="19" t="str">
        <f t="shared" si="181"/>
        <v/>
      </c>
      <c r="O714" s="18" t="str">
        <f t="shared" si="182"/>
        <v/>
      </c>
      <c r="P714" s="18" t="str">
        <f t="shared" si="183"/>
        <v/>
      </c>
      <c r="Q714" s="18" t="str">
        <f t="shared" si="188"/>
        <v/>
      </c>
      <c r="R714" s="18" t="str">
        <f t="shared" si="189"/>
        <v/>
      </c>
      <c r="S714" s="18" t="str">
        <f t="shared" si="190"/>
        <v/>
      </c>
      <c r="T714" s="18" t="str">
        <f t="shared" si="191"/>
        <v/>
      </c>
      <c r="U714" s="40"/>
      <c r="V714" s="40"/>
      <c r="W714" s="38">
        <f t="shared" si="192"/>
        <v>0</v>
      </c>
      <c r="X714" s="50">
        <f t="shared" si="193"/>
        <v>0</v>
      </c>
      <c r="Y714" s="64" t="str">
        <f t="shared" si="194"/>
        <v/>
      </c>
      <c r="Z714" s="42" t="str">
        <f t="shared" si="195"/>
        <v/>
      </c>
      <c r="AA714" s="42" t="str">
        <f t="shared" si="196"/>
        <v/>
      </c>
    </row>
    <row r="715" spans="1:27" s="7" customFormat="1" ht="14.25" customHeight="1" x14ac:dyDescent="0.3">
      <c r="A715" s="89">
        <v>694</v>
      </c>
      <c r="B715" s="60"/>
      <c r="C715" s="61"/>
      <c r="D715" s="62"/>
      <c r="E715" s="63"/>
      <c r="F715" s="51" t="str">
        <f t="shared" si="184"/>
        <v/>
      </c>
      <c r="G715" s="32"/>
      <c r="H715" s="35"/>
      <c r="I715" s="16"/>
      <c r="J715" s="15" t="str">
        <f t="shared" si="180"/>
        <v/>
      </c>
      <c r="K715" s="17" t="str">
        <f t="shared" si="185"/>
        <v/>
      </c>
      <c r="L715" s="17" t="str">
        <f t="shared" si="186"/>
        <v/>
      </c>
      <c r="M715" s="17" t="str">
        <f t="shared" si="187"/>
        <v/>
      </c>
      <c r="N715" s="19" t="str">
        <f t="shared" si="181"/>
        <v/>
      </c>
      <c r="O715" s="18" t="str">
        <f t="shared" si="182"/>
        <v/>
      </c>
      <c r="P715" s="18" t="str">
        <f t="shared" si="183"/>
        <v/>
      </c>
      <c r="Q715" s="18" t="str">
        <f t="shared" si="188"/>
        <v/>
      </c>
      <c r="R715" s="18" t="str">
        <f t="shared" si="189"/>
        <v/>
      </c>
      <c r="S715" s="18" t="str">
        <f t="shared" si="190"/>
        <v/>
      </c>
      <c r="T715" s="18" t="str">
        <f t="shared" si="191"/>
        <v/>
      </c>
      <c r="U715" s="40"/>
      <c r="V715" s="40"/>
      <c r="W715" s="38">
        <f t="shared" si="192"/>
        <v>0</v>
      </c>
      <c r="X715" s="50">
        <f t="shared" si="193"/>
        <v>0</v>
      </c>
      <c r="Y715" s="64" t="str">
        <f t="shared" si="194"/>
        <v/>
      </c>
      <c r="Z715" s="42" t="str">
        <f t="shared" si="195"/>
        <v/>
      </c>
      <c r="AA715" s="42" t="str">
        <f t="shared" si="196"/>
        <v/>
      </c>
    </row>
    <row r="716" spans="1:27" s="7" customFormat="1" ht="14.25" customHeight="1" x14ac:dyDescent="0.3">
      <c r="A716" s="89">
        <v>695</v>
      </c>
      <c r="B716" s="60"/>
      <c r="C716" s="61"/>
      <c r="D716" s="62"/>
      <c r="E716" s="63"/>
      <c r="F716" s="51" t="str">
        <f t="shared" si="184"/>
        <v/>
      </c>
      <c r="G716" s="32"/>
      <c r="H716" s="35"/>
      <c r="I716" s="16"/>
      <c r="J716" s="15" t="str">
        <f t="shared" si="180"/>
        <v/>
      </c>
      <c r="K716" s="17" t="str">
        <f t="shared" si="185"/>
        <v/>
      </c>
      <c r="L716" s="17" t="str">
        <f t="shared" si="186"/>
        <v/>
      </c>
      <c r="M716" s="17" t="str">
        <f t="shared" si="187"/>
        <v/>
      </c>
      <c r="N716" s="19" t="str">
        <f t="shared" si="181"/>
        <v/>
      </c>
      <c r="O716" s="18" t="str">
        <f t="shared" si="182"/>
        <v/>
      </c>
      <c r="P716" s="18" t="str">
        <f t="shared" si="183"/>
        <v/>
      </c>
      <c r="Q716" s="18" t="str">
        <f t="shared" si="188"/>
        <v/>
      </c>
      <c r="R716" s="18" t="str">
        <f t="shared" si="189"/>
        <v/>
      </c>
      <c r="S716" s="18" t="str">
        <f t="shared" si="190"/>
        <v/>
      </c>
      <c r="T716" s="18" t="str">
        <f t="shared" si="191"/>
        <v/>
      </c>
      <c r="U716" s="40"/>
      <c r="V716" s="40"/>
      <c r="W716" s="38">
        <f t="shared" si="192"/>
        <v>0</v>
      </c>
      <c r="X716" s="50">
        <f t="shared" si="193"/>
        <v>0</v>
      </c>
      <c r="Y716" s="64" t="str">
        <f t="shared" si="194"/>
        <v/>
      </c>
      <c r="Z716" s="42" t="str">
        <f t="shared" si="195"/>
        <v/>
      </c>
      <c r="AA716" s="42" t="str">
        <f t="shared" si="196"/>
        <v/>
      </c>
    </row>
    <row r="717" spans="1:27" s="7" customFormat="1" ht="14.25" customHeight="1" x14ac:dyDescent="0.3">
      <c r="A717" s="89">
        <v>696</v>
      </c>
      <c r="B717" s="60"/>
      <c r="C717" s="61"/>
      <c r="D717" s="62"/>
      <c r="E717" s="63"/>
      <c r="F717" s="51" t="str">
        <f t="shared" si="184"/>
        <v/>
      </c>
      <c r="G717" s="32"/>
      <c r="H717" s="35"/>
      <c r="I717" s="16"/>
      <c r="J717" s="15" t="str">
        <f t="shared" si="180"/>
        <v/>
      </c>
      <c r="K717" s="17" t="str">
        <f t="shared" si="185"/>
        <v/>
      </c>
      <c r="L717" s="17" t="str">
        <f t="shared" si="186"/>
        <v/>
      </c>
      <c r="M717" s="17" t="str">
        <f t="shared" si="187"/>
        <v/>
      </c>
      <c r="N717" s="19" t="str">
        <f t="shared" si="181"/>
        <v/>
      </c>
      <c r="O717" s="18" t="str">
        <f t="shared" si="182"/>
        <v/>
      </c>
      <c r="P717" s="18" t="str">
        <f t="shared" si="183"/>
        <v/>
      </c>
      <c r="Q717" s="18" t="str">
        <f t="shared" si="188"/>
        <v/>
      </c>
      <c r="R717" s="18" t="str">
        <f t="shared" si="189"/>
        <v/>
      </c>
      <c r="S717" s="18" t="str">
        <f t="shared" si="190"/>
        <v/>
      </c>
      <c r="T717" s="18" t="str">
        <f t="shared" si="191"/>
        <v/>
      </c>
      <c r="U717" s="40"/>
      <c r="V717" s="40"/>
      <c r="W717" s="38">
        <f t="shared" si="192"/>
        <v>0</v>
      </c>
      <c r="X717" s="50">
        <f t="shared" si="193"/>
        <v>0</v>
      </c>
      <c r="Y717" s="64" t="str">
        <f t="shared" si="194"/>
        <v/>
      </c>
      <c r="Z717" s="42" t="str">
        <f t="shared" si="195"/>
        <v/>
      </c>
      <c r="AA717" s="42" t="str">
        <f t="shared" si="196"/>
        <v/>
      </c>
    </row>
    <row r="718" spans="1:27" s="7" customFormat="1" ht="14.25" customHeight="1" x14ac:dyDescent="0.3">
      <c r="A718" s="89">
        <v>697</v>
      </c>
      <c r="B718" s="60"/>
      <c r="C718" s="61"/>
      <c r="D718" s="62"/>
      <c r="E718" s="63"/>
      <c r="F718" s="51" t="str">
        <f t="shared" si="184"/>
        <v/>
      </c>
      <c r="G718" s="32"/>
      <c r="H718" s="35"/>
      <c r="I718" s="16"/>
      <c r="J718" s="15" t="str">
        <f t="shared" si="180"/>
        <v/>
      </c>
      <c r="K718" s="17" t="str">
        <f t="shared" si="185"/>
        <v/>
      </c>
      <c r="L718" s="17" t="str">
        <f t="shared" si="186"/>
        <v/>
      </c>
      <c r="M718" s="17" t="str">
        <f t="shared" si="187"/>
        <v/>
      </c>
      <c r="N718" s="19" t="str">
        <f t="shared" si="181"/>
        <v/>
      </c>
      <c r="O718" s="18" t="str">
        <f t="shared" si="182"/>
        <v/>
      </c>
      <c r="P718" s="18" t="str">
        <f t="shared" si="183"/>
        <v/>
      </c>
      <c r="Q718" s="18" t="str">
        <f t="shared" si="188"/>
        <v/>
      </c>
      <c r="R718" s="18" t="str">
        <f t="shared" si="189"/>
        <v/>
      </c>
      <c r="S718" s="18" t="str">
        <f t="shared" si="190"/>
        <v/>
      </c>
      <c r="T718" s="18" t="str">
        <f t="shared" si="191"/>
        <v/>
      </c>
      <c r="U718" s="40"/>
      <c r="V718" s="40"/>
      <c r="W718" s="38">
        <f t="shared" si="192"/>
        <v>0</v>
      </c>
      <c r="X718" s="50">
        <f t="shared" si="193"/>
        <v>0</v>
      </c>
      <c r="Y718" s="64" t="str">
        <f t="shared" si="194"/>
        <v/>
      </c>
      <c r="Z718" s="42" t="str">
        <f t="shared" si="195"/>
        <v/>
      </c>
      <c r="AA718" s="42" t="str">
        <f t="shared" si="196"/>
        <v/>
      </c>
    </row>
    <row r="719" spans="1:27" s="7" customFormat="1" ht="14.25" customHeight="1" x14ac:dyDescent="0.3">
      <c r="A719" s="89">
        <v>698</v>
      </c>
      <c r="B719" s="60"/>
      <c r="C719" s="61"/>
      <c r="D719" s="62"/>
      <c r="E719" s="63"/>
      <c r="F719" s="51" t="str">
        <f t="shared" si="184"/>
        <v/>
      </c>
      <c r="G719" s="32"/>
      <c r="H719" s="35"/>
      <c r="I719" s="16"/>
      <c r="J719" s="15" t="str">
        <f t="shared" si="180"/>
        <v/>
      </c>
      <c r="K719" s="17" t="str">
        <f t="shared" si="185"/>
        <v/>
      </c>
      <c r="L719" s="17" t="str">
        <f t="shared" si="186"/>
        <v/>
      </c>
      <c r="M719" s="17" t="str">
        <f t="shared" si="187"/>
        <v/>
      </c>
      <c r="N719" s="19" t="str">
        <f t="shared" si="181"/>
        <v/>
      </c>
      <c r="O719" s="18" t="str">
        <f t="shared" si="182"/>
        <v/>
      </c>
      <c r="P719" s="18" t="str">
        <f t="shared" si="183"/>
        <v/>
      </c>
      <c r="Q719" s="18" t="str">
        <f t="shared" si="188"/>
        <v/>
      </c>
      <c r="R719" s="18" t="str">
        <f t="shared" si="189"/>
        <v/>
      </c>
      <c r="S719" s="18" t="str">
        <f t="shared" si="190"/>
        <v/>
      </c>
      <c r="T719" s="18" t="str">
        <f t="shared" si="191"/>
        <v/>
      </c>
      <c r="U719" s="40"/>
      <c r="V719" s="40"/>
      <c r="W719" s="38">
        <f t="shared" si="192"/>
        <v>0</v>
      </c>
      <c r="X719" s="50">
        <f t="shared" si="193"/>
        <v>0</v>
      </c>
      <c r="Y719" s="64" t="str">
        <f t="shared" si="194"/>
        <v/>
      </c>
      <c r="Z719" s="42" t="str">
        <f t="shared" si="195"/>
        <v/>
      </c>
      <c r="AA719" s="42" t="str">
        <f t="shared" si="196"/>
        <v/>
      </c>
    </row>
    <row r="720" spans="1:27" s="7" customFormat="1" ht="14.25" customHeight="1" x14ac:dyDescent="0.3">
      <c r="A720" s="89">
        <v>699</v>
      </c>
      <c r="B720" s="60"/>
      <c r="C720" s="61"/>
      <c r="D720" s="62"/>
      <c r="E720" s="63"/>
      <c r="F720" s="51" t="str">
        <f t="shared" si="184"/>
        <v/>
      </c>
      <c r="G720" s="32"/>
      <c r="H720" s="35"/>
      <c r="I720" s="16"/>
      <c r="J720" s="15" t="str">
        <f t="shared" si="180"/>
        <v/>
      </c>
      <c r="K720" s="17" t="str">
        <f t="shared" si="185"/>
        <v/>
      </c>
      <c r="L720" s="17" t="str">
        <f t="shared" si="186"/>
        <v/>
      </c>
      <c r="M720" s="17" t="str">
        <f t="shared" si="187"/>
        <v/>
      </c>
      <c r="N720" s="19" t="str">
        <f t="shared" si="181"/>
        <v/>
      </c>
      <c r="O720" s="18" t="str">
        <f t="shared" si="182"/>
        <v/>
      </c>
      <c r="P720" s="18" t="str">
        <f t="shared" si="183"/>
        <v/>
      </c>
      <c r="Q720" s="18" t="str">
        <f t="shared" si="188"/>
        <v/>
      </c>
      <c r="R720" s="18" t="str">
        <f t="shared" si="189"/>
        <v/>
      </c>
      <c r="S720" s="18" t="str">
        <f t="shared" si="190"/>
        <v/>
      </c>
      <c r="T720" s="18" t="str">
        <f t="shared" si="191"/>
        <v/>
      </c>
      <c r="U720" s="40"/>
      <c r="V720" s="40"/>
      <c r="W720" s="38">
        <f t="shared" si="192"/>
        <v>0</v>
      </c>
      <c r="X720" s="50">
        <f t="shared" si="193"/>
        <v>0</v>
      </c>
      <c r="Y720" s="64" t="str">
        <f t="shared" si="194"/>
        <v/>
      </c>
      <c r="Z720" s="42" t="str">
        <f t="shared" si="195"/>
        <v/>
      </c>
      <c r="AA720" s="42" t="str">
        <f t="shared" si="196"/>
        <v/>
      </c>
    </row>
    <row r="721" spans="1:27" s="7" customFormat="1" ht="14.25" customHeight="1" x14ac:dyDescent="0.3">
      <c r="A721" s="89">
        <v>700</v>
      </c>
      <c r="B721" s="60"/>
      <c r="C721" s="61"/>
      <c r="D721" s="62"/>
      <c r="E721" s="63"/>
      <c r="F721" s="51" t="str">
        <f t="shared" si="184"/>
        <v/>
      </c>
      <c r="G721" s="32"/>
      <c r="H721" s="35"/>
      <c r="I721" s="16"/>
      <c r="J721" s="15" t="str">
        <f t="shared" si="180"/>
        <v/>
      </c>
      <c r="K721" s="17" t="str">
        <f t="shared" si="185"/>
        <v/>
      </c>
      <c r="L721" s="17" t="str">
        <f t="shared" si="186"/>
        <v/>
      </c>
      <c r="M721" s="17" t="str">
        <f t="shared" si="187"/>
        <v/>
      </c>
      <c r="N721" s="19" t="str">
        <f t="shared" si="181"/>
        <v/>
      </c>
      <c r="O721" s="18" t="str">
        <f t="shared" si="182"/>
        <v/>
      </c>
      <c r="P721" s="18" t="str">
        <f t="shared" si="183"/>
        <v/>
      </c>
      <c r="Q721" s="18" t="str">
        <f t="shared" si="188"/>
        <v/>
      </c>
      <c r="R721" s="18" t="str">
        <f t="shared" si="189"/>
        <v/>
      </c>
      <c r="S721" s="18" t="str">
        <f t="shared" si="190"/>
        <v/>
      </c>
      <c r="T721" s="18" t="str">
        <f t="shared" si="191"/>
        <v/>
      </c>
      <c r="U721" s="40"/>
      <c r="V721" s="40"/>
      <c r="W721" s="38">
        <f t="shared" si="192"/>
        <v>0</v>
      </c>
      <c r="X721" s="50">
        <f t="shared" si="193"/>
        <v>0</v>
      </c>
      <c r="Y721" s="64" t="str">
        <f t="shared" si="194"/>
        <v/>
      </c>
      <c r="Z721" s="42" t="str">
        <f t="shared" si="195"/>
        <v/>
      </c>
      <c r="AA721" s="42" t="str">
        <f t="shared" si="196"/>
        <v/>
      </c>
    </row>
    <row r="722" spans="1:27" s="7" customFormat="1" ht="14.25" customHeight="1" x14ac:dyDescent="0.3">
      <c r="A722" s="89">
        <v>701</v>
      </c>
      <c r="B722" s="60"/>
      <c r="C722" s="61"/>
      <c r="D722" s="62"/>
      <c r="E722" s="63"/>
      <c r="F722" s="51" t="str">
        <f t="shared" si="184"/>
        <v/>
      </c>
      <c r="G722" s="32"/>
      <c r="H722" s="35"/>
      <c r="I722" s="16"/>
      <c r="J722" s="15" t="str">
        <f t="shared" si="180"/>
        <v/>
      </c>
      <c r="K722" s="17" t="str">
        <f t="shared" si="185"/>
        <v/>
      </c>
      <c r="L722" s="17" t="str">
        <f t="shared" si="186"/>
        <v/>
      </c>
      <c r="M722" s="17" t="str">
        <f t="shared" si="187"/>
        <v/>
      </c>
      <c r="N722" s="19" t="str">
        <f t="shared" si="181"/>
        <v/>
      </c>
      <c r="O722" s="18" t="str">
        <f t="shared" si="182"/>
        <v/>
      </c>
      <c r="P722" s="18" t="str">
        <f t="shared" si="183"/>
        <v/>
      </c>
      <c r="Q722" s="18" t="str">
        <f t="shared" si="188"/>
        <v/>
      </c>
      <c r="R722" s="18" t="str">
        <f t="shared" si="189"/>
        <v/>
      </c>
      <c r="S722" s="18" t="str">
        <f t="shared" si="190"/>
        <v/>
      </c>
      <c r="T722" s="18" t="str">
        <f t="shared" si="191"/>
        <v/>
      </c>
      <c r="U722" s="40"/>
      <c r="V722" s="40"/>
      <c r="W722" s="38">
        <f t="shared" si="192"/>
        <v>0</v>
      </c>
      <c r="X722" s="50">
        <f t="shared" si="193"/>
        <v>0</v>
      </c>
      <c r="Y722" s="64" t="str">
        <f t="shared" si="194"/>
        <v/>
      </c>
      <c r="Z722" s="42" t="str">
        <f t="shared" si="195"/>
        <v/>
      </c>
      <c r="AA722" s="42" t="str">
        <f t="shared" si="196"/>
        <v/>
      </c>
    </row>
    <row r="723" spans="1:27" s="7" customFormat="1" ht="14.25" customHeight="1" x14ac:dyDescent="0.3">
      <c r="A723" s="89">
        <v>702</v>
      </c>
      <c r="B723" s="60"/>
      <c r="C723" s="61"/>
      <c r="D723" s="62"/>
      <c r="E723" s="63"/>
      <c r="F723" s="51" t="str">
        <f t="shared" si="184"/>
        <v/>
      </c>
      <c r="G723" s="32"/>
      <c r="H723" s="35"/>
      <c r="I723" s="16"/>
      <c r="J723" s="15" t="str">
        <f t="shared" si="180"/>
        <v/>
      </c>
      <c r="K723" s="17" t="str">
        <f t="shared" si="185"/>
        <v/>
      </c>
      <c r="L723" s="17" t="str">
        <f t="shared" si="186"/>
        <v/>
      </c>
      <c r="M723" s="17" t="str">
        <f t="shared" si="187"/>
        <v/>
      </c>
      <c r="N723" s="19" t="str">
        <f t="shared" si="181"/>
        <v/>
      </c>
      <c r="O723" s="18" t="str">
        <f t="shared" si="182"/>
        <v/>
      </c>
      <c r="P723" s="18" t="str">
        <f t="shared" si="183"/>
        <v/>
      </c>
      <c r="Q723" s="18" t="str">
        <f t="shared" si="188"/>
        <v/>
      </c>
      <c r="R723" s="18" t="str">
        <f t="shared" si="189"/>
        <v/>
      </c>
      <c r="S723" s="18" t="str">
        <f t="shared" si="190"/>
        <v/>
      </c>
      <c r="T723" s="18" t="str">
        <f t="shared" si="191"/>
        <v/>
      </c>
      <c r="U723" s="40"/>
      <c r="V723" s="40"/>
      <c r="W723" s="38">
        <f t="shared" si="192"/>
        <v>0</v>
      </c>
      <c r="X723" s="50">
        <f t="shared" si="193"/>
        <v>0</v>
      </c>
      <c r="Y723" s="64" t="str">
        <f t="shared" si="194"/>
        <v/>
      </c>
      <c r="Z723" s="42" t="str">
        <f t="shared" si="195"/>
        <v/>
      </c>
      <c r="AA723" s="42" t="str">
        <f t="shared" si="196"/>
        <v/>
      </c>
    </row>
    <row r="724" spans="1:27" s="7" customFormat="1" ht="14.25" customHeight="1" x14ac:dyDescent="0.3">
      <c r="A724" s="89">
        <v>703</v>
      </c>
      <c r="B724" s="60"/>
      <c r="C724" s="61"/>
      <c r="D724" s="62"/>
      <c r="E724" s="63"/>
      <c r="F724" s="51" t="str">
        <f t="shared" si="184"/>
        <v/>
      </c>
      <c r="G724" s="32"/>
      <c r="H724" s="35"/>
      <c r="I724" s="16"/>
      <c r="J724" s="15" t="str">
        <f t="shared" si="180"/>
        <v/>
      </c>
      <c r="K724" s="17" t="str">
        <f t="shared" si="185"/>
        <v/>
      </c>
      <c r="L724" s="17" t="str">
        <f t="shared" si="186"/>
        <v/>
      </c>
      <c r="M724" s="17" t="str">
        <f t="shared" si="187"/>
        <v/>
      </c>
      <c r="N724" s="19" t="str">
        <f t="shared" si="181"/>
        <v/>
      </c>
      <c r="O724" s="18" t="str">
        <f t="shared" si="182"/>
        <v/>
      </c>
      <c r="P724" s="18" t="str">
        <f t="shared" si="183"/>
        <v/>
      </c>
      <c r="Q724" s="18" t="str">
        <f t="shared" si="188"/>
        <v/>
      </c>
      <c r="R724" s="18" t="str">
        <f t="shared" si="189"/>
        <v/>
      </c>
      <c r="S724" s="18" t="str">
        <f t="shared" si="190"/>
        <v/>
      </c>
      <c r="T724" s="18" t="str">
        <f t="shared" si="191"/>
        <v/>
      </c>
      <c r="U724" s="40"/>
      <c r="V724" s="40"/>
      <c r="W724" s="38">
        <f t="shared" si="192"/>
        <v>0</v>
      </c>
      <c r="X724" s="50">
        <f t="shared" si="193"/>
        <v>0</v>
      </c>
      <c r="Y724" s="64" t="str">
        <f t="shared" si="194"/>
        <v/>
      </c>
      <c r="Z724" s="42" t="str">
        <f t="shared" si="195"/>
        <v/>
      </c>
      <c r="AA724" s="42" t="str">
        <f t="shared" si="196"/>
        <v/>
      </c>
    </row>
    <row r="725" spans="1:27" s="7" customFormat="1" ht="14.25" customHeight="1" x14ac:dyDescent="0.3">
      <c r="A725" s="89">
        <v>704</v>
      </c>
      <c r="B725" s="60"/>
      <c r="C725" s="61"/>
      <c r="D725" s="62"/>
      <c r="E725" s="63"/>
      <c r="F725" s="51" t="str">
        <f t="shared" si="184"/>
        <v/>
      </c>
      <c r="G725" s="32"/>
      <c r="H725" s="35"/>
      <c r="I725" s="16"/>
      <c r="J725" s="15" t="str">
        <f t="shared" si="180"/>
        <v/>
      </c>
      <c r="K725" s="17" t="str">
        <f t="shared" si="185"/>
        <v/>
      </c>
      <c r="L725" s="17" t="str">
        <f t="shared" si="186"/>
        <v/>
      </c>
      <c r="M725" s="17" t="str">
        <f t="shared" si="187"/>
        <v/>
      </c>
      <c r="N725" s="19" t="str">
        <f t="shared" si="181"/>
        <v/>
      </c>
      <c r="O725" s="18" t="str">
        <f t="shared" si="182"/>
        <v/>
      </c>
      <c r="P725" s="18" t="str">
        <f t="shared" si="183"/>
        <v/>
      </c>
      <c r="Q725" s="18" t="str">
        <f t="shared" si="188"/>
        <v/>
      </c>
      <c r="R725" s="18" t="str">
        <f t="shared" si="189"/>
        <v/>
      </c>
      <c r="S725" s="18" t="str">
        <f t="shared" si="190"/>
        <v/>
      </c>
      <c r="T725" s="18" t="str">
        <f t="shared" si="191"/>
        <v/>
      </c>
      <c r="U725" s="40"/>
      <c r="V725" s="40"/>
      <c r="W725" s="38">
        <f t="shared" si="192"/>
        <v>0</v>
      </c>
      <c r="X725" s="50">
        <f t="shared" si="193"/>
        <v>0</v>
      </c>
      <c r="Y725" s="64" t="str">
        <f t="shared" si="194"/>
        <v/>
      </c>
      <c r="Z725" s="42" t="str">
        <f t="shared" si="195"/>
        <v/>
      </c>
      <c r="AA725" s="42" t="str">
        <f t="shared" si="196"/>
        <v/>
      </c>
    </row>
    <row r="726" spans="1:27" s="7" customFormat="1" ht="14.25" customHeight="1" x14ac:dyDescent="0.3">
      <c r="A726" s="89">
        <v>705</v>
      </c>
      <c r="B726" s="60"/>
      <c r="C726" s="61"/>
      <c r="D726" s="62"/>
      <c r="E726" s="63"/>
      <c r="F726" s="51" t="str">
        <f t="shared" si="184"/>
        <v/>
      </c>
      <c r="G726" s="32"/>
      <c r="H726" s="35"/>
      <c r="I726" s="16"/>
      <c r="J726" s="15" t="str">
        <f t="shared" ref="J726:J789" si="197">_xlfn.XLOOKUP($F726,$G$5:$I$5,$G$6:$I$6,"",0)</f>
        <v/>
      </c>
      <c r="K726" s="17" t="str">
        <f t="shared" si="185"/>
        <v/>
      </c>
      <c r="L726" s="17" t="str">
        <f t="shared" si="186"/>
        <v/>
      </c>
      <c r="M726" s="17" t="str">
        <f t="shared" si="187"/>
        <v/>
      </c>
      <c r="N726" s="19" t="str">
        <f t="shared" ref="N726:N789" si="198">IFERROR((IF($C$9&lt;0,0,H726/$H$20)),"")</f>
        <v/>
      </c>
      <c r="O726" s="18" t="str">
        <f t="shared" ref="O726:O789" si="199">IFERROR(($N726*$C$9/(1+$I726)),"")</f>
        <v/>
      </c>
      <c r="P726" s="18" t="str">
        <f t="shared" ref="P726:P789" si="200">IFERROR(($N726*$C$9/(1+$I726)*$I726),"")</f>
        <v/>
      </c>
      <c r="Q726" s="18" t="str">
        <f t="shared" si="188"/>
        <v/>
      </c>
      <c r="R726" s="18" t="str">
        <f t="shared" si="189"/>
        <v/>
      </c>
      <c r="S726" s="18" t="str">
        <f t="shared" si="190"/>
        <v/>
      </c>
      <c r="T726" s="18" t="str">
        <f t="shared" si="191"/>
        <v/>
      </c>
      <c r="U726" s="40"/>
      <c r="V726" s="40"/>
      <c r="W726" s="38">
        <f t="shared" si="192"/>
        <v>0</v>
      </c>
      <c r="X726" s="50">
        <f t="shared" si="193"/>
        <v>0</v>
      </c>
      <c r="Y726" s="64" t="str">
        <f t="shared" si="194"/>
        <v/>
      </c>
      <c r="Z726" s="42" t="str">
        <f t="shared" si="195"/>
        <v/>
      </c>
      <c r="AA726" s="42" t="str">
        <f t="shared" si="196"/>
        <v/>
      </c>
    </row>
    <row r="727" spans="1:27" s="7" customFormat="1" ht="14.25" customHeight="1" x14ac:dyDescent="0.3">
      <c r="A727" s="89">
        <v>706</v>
      </c>
      <c r="B727" s="60"/>
      <c r="C727" s="61"/>
      <c r="D727" s="62"/>
      <c r="E727" s="63"/>
      <c r="F727" s="51" t="str">
        <f t="shared" ref="F727:F790" si="201">IF($B727="","",IF($D727="","",IF(Z727&lt;4,"0-3",IF(Z727&lt;10,"4-9","10+"))))</f>
        <v/>
      </c>
      <c r="G727" s="32"/>
      <c r="H727" s="35"/>
      <c r="I727" s="16"/>
      <c r="J727" s="15" t="str">
        <f t="shared" si="197"/>
        <v/>
      </c>
      <c r="K727" s="17" t="str">
        <f t="shared" ref="K727:K790" si="202">IFERROR(J727*H727,"")</f>
        <v/>
      </c>
      <c r="L727" s="17" t="str">
        <f t="shared" ref="L727:L790" si="203">IFERROR(K727*I727,"")</f>
        <v/>
      </c>
      <c r="M727" s="17" t="str">
        <f t="shared" ref="M727:M790" si="204">IFERROR(K727+L727,"")</f>
        <v/>
      </c>
      <c r="N727" s="19" t="str">
        <f t="shared" si="198"/>
        <v/>
      </c>
      <c r="O727" s="18" t="str">
        <f t="shared" si="199"/>
        <v/>
      </c>
      <c r="P727" s="18" t="str">
        <f t="shared" si="200"/>
        <v/>
      </c>
      <c r="Q727" s="18" t="str">
        <f t="shared" ref="Q727:Q790" si="205">IFERROR(O727+P727,"")</f>
        <v/>
      </c>
      <c r="R727" s="18" t="str">
        <f t="shared" ref="R727:R790" si="206">IFERROR(K727+O727,"")</f>
        <v/>
      </c>
      <c r="S727" s="18" t="str">
        <f t="shared" ref="S727:S790" si="207">IFERROR(L727+P727,"")</f>
        <v/>
      </c>
      <c r="T727" s="18" t="str">
        <f t="shared" ref="T727:T790" si="208">IFERROR(R727+S727,"")</f>
        <v/>
      </c>
      <c r="U727" s="40"/>
      <c r="V727" s="40"/>
      <c r="W727" s="38">
        <f t="shared" ref="W727:W790" si="209">U727+V727</f>
        <v>0</v>
      </c>
      <c r="X727" s="50">
        <f t="shared" ref="X727:X790" si="210">IF(U727="",0,V727/U727)</f>
        <v>0</v>
      </c>
      <c r="Y727" s="64" t="str">
        <f t="shared" ref="Y727:Y790" si="211">IF($B727="","",IF($E727="","2025/12/31",$E727))</f>
        <v/>
      </c>
      <c r="Z727" s="42" t="str">
        <f t="shared" ref="Z727:Z790" si="212">IF($B727="","",IF($D727="","",DATEDIF(D727,Y727,"Y")))</f>
        <v/>
      </c>
      <c r="AA727" s="42" t="str">
        <f t="shared" ref="AA727:AA790" si="213">IF(B727="","",IF(D727="","",IF(OR(D727&gt;DATE(2025,10,31),E727&lt;&gt;0),"Optional","Mandatory")))</f>
        <v/>
      </c>
    </row>
    <row r="728" spans="1:27" s="7" customFormat="1" ht="14.25" customHeight="1" x14ac:dyDescent="0.3">
      <c r="A728" s="89">
        <v>707</v>
      </c>
      <c r="B728" s="60"/>
      <c r="C728" s="61"/>
      <c r="D728" s="62"/>
      <c r="E728" s="63"/>
      <c r="F728" s="51" t="str">
        <f t="shared" si="201"/>
        <v/>
      </c>
      <c r="G728" s="32"/>
      <c r="H728" s="35"/>
      <c r="I728" s="16"/>
      <c r="J728" s="15" t="str">
        <f t="shared" si="197"/>
        <v/>
      </c>
      <c r="K728" s="17" t="str">
        <f t="shared" si="202"/>
        <v/>
      </c>
      <c r="L728" s="17" t="str">
        <f t="shared" si="203"/>
        <v/>
      </c>
      <c r="M728" s="17" t="str">
        <f t="shared" si="204"/>
        <v/>
      </c>
      <c r="N728" s="19" t="str">
        <f t="shared" si="198"/>
        <v/>
      </c>
      <c r="O728" s="18" t="str">
        <f t="shared" si="199"/>
        <v/>
      </c>
      <c r="P728" s="18" t="str">
        <f t="shared" si="200"/>
        <v/>
      </c>
      <c r="Q728" s="18" t="str">
        <f t="shared" si="205"/>
        <v/>
      </c>
      <c r="R728" s="18" t="str">
        <f t="shared" si="206"/>
        <v/>
      </c>
      <c r="S728" s="18" t="str">
        <f t="shared" si="207"/>
        <v/>
      </c>
      <c r="T728" s="18" t="str">
        <f t="shared" si="208"/>
        <v/>
      </c>
      <c r="U728" s="40"/>
      <c r="V728" s="40"/>
      <c r="W728" s="38">
        <f t="shared" si="209"/>
        <v>0</v>
      </c>
      <c r="X728" s="50">
        <f t="shared" si="210"/>
        <v>0</v>
      </c>
      <c r="Y728" s="64" t="str">
        <f t="shared" si="211"/>
        <v/>
      </c>
      <c r="Z728" s="42" t="str">
        <f t="shared" si="212"/>
        <v/>
      </c>
      <c r="AA728" s="42" t="str">
        <f t="shared" si="213"/>
        <v/>
      </c>
    </row>
    <row r="729" spans="1:27" s="7" customFormat="1" ht="14.25" customHeight="1" x14ac:dyDescent="0.3">
      <c r="A729" s="89">
        <v>708</v>
      </c>
      <c r="B729" s="60"/>
      <c r="C729" s="61"/>
      <c r="D729" s="62"/>
      <c r="E729" s="63"/>
      <c r="F729" s="51" t="str">
        <f t="shared" si="201"/>
        <v/>
      </c>
      <c r="G729" s="32"/>
      <c r="H729" s="35"/>
      <c r="I729" s="16"/>
      <c r="J729" s="15" t="str">
        <f t="shared" si="197"/>
        <v/>
      </c>
      <c r="K729" s="17" t="str">
        <f t="shared" si="202"/>
        <v/>
      </c>
      <c r="L729" s="17" t="str">
        <f t="shared" si="203"/>
        <v/>
      </c>
      <c r="M729" s="17" t="str">
        <f t="shared" si="204"/>
        <v/>
      </c>
      <c r="N729" s="19" t="str">
        <f t="shared" si="198"/>
        <v/>
      </c>
      <c r="O729" s="18" t="str">
        <f t="shared" si="199"/>
        <v/>
      </c>
      <c r="P729" s="18" t="str">
        <f t="shared" si="200"/>
        <v/>
      </c>
      <c r="Q729" s="18" t="str">
        <f t="shared" si="205"/>
        <v/>
      </c>
      <c r="R729" s="18" t="str">
        <f t="shared" si="206"/>
        <v/>
      </c>
      <c r="S729" s="18" t="str">
        <f t="shared" si="207"/>
        <v/>
      </c>
      <c r="T729" s="18" t="str">
        <f t="shared" si="208"/>
        <v/>
      </c>
      <c r="U729" s="40"/>
      <c r="V729" s="40"/>
      <c r="W729" s="38">
        <f t="shared" si="209"/>
        <v>0</v>
      </c>
      <c r="X729" s="50">
        <f t="shared" si="210"/>
        <v>0</v>
      </c>
      <c r="Y729" s="64" t="str">
        <f t="shared" si="211"/>
        <v/>
      </c>
      <c r="Z729" s="42" t="str">
        <f t="shared" si="212"/>
        <v/>
      </c>
      <c r="AA729" s="42" t="str">
        <f t="shared" si="213"/>
        <v/>
      </c>
    </row>
    <row r="730" spans="1:27" s="7" customFormat="1" ht="14.25" customHeight="1" x14ac:dyDescent="0.3">
      <c r="A730" s="89">
        <v>709</v>
      </c>
      <c r="B730" s="60"/>
      <c r="C730" s="61"/>
      <c r="D730" s="62"/>
      <c r="E730" s="63"/>
      <c r="F730" s="51" t="str">
        <f t="shared" si="201"/>
        <v/>
      </c>
      <c r="G730" s="32"/>
      <c r="H730" s="35"/>
      <c r="I730" s="16"/>
      <c r="J730" s="15" t="str">
        <f t="shared" si="197"/>
        <v/>
      </c>
      <c r="K730" s="17" t="str">
        <f t="shared" si="202"/>
        <v/>
      </c>
      <c r="L730" s="17" t="str">
        <f t="shared" si="203"/>
        <v/>
      </c>
      <c r="M730" s="17" t="str">
        <f t="shared" si="204"/>
        <v/>
      </c>
      <c r="N730" s="19" t="str">
        <f t="shared" si="198"/>
        <v/>
      </c>
      <c r="O730" s="18" t="str">
        <f t="shared" si="199"/>
        <v/>
      </c>
      <c r="P730" s="18" t="str">
        <f t="shared" si="200"/>
        <v/>
      </c>
      <c r="Q730" s="18" t="str">
        <f t="shared" si="205"/>
        <v/>
      </c>
      <c r="R730" s="18" t="str">
        <f t="shared" si="206"/>
        <v/>
      </c>
      <c r="S730" s="18" t="str">
        <f t="shared" si="207"/>
        <v/>
      </c>
      <c r="T730" s="18" t="str">
        <f t="shared" si="208"/>
        <v/>
      </c>
      <c r="U730" s="40"/>
      <c r="V730" s="40"/>
      <c r="W730" s="38">
        <f t="shared" si="209"/>
        <v>0</v>
      </c>
      <c r="X730" s="50">
        <f t="shared" si="210"/>
        <v>0</v>
      </c>
      <c r="Y730" s="64" t="str">
        <f t="shared" si="211"/>
        <v/>
      </c>
      <c r="Z730" s="42" t="str">
        <f t="shared" si="212"/>
        <v/>
      </c>
      <c r="AA730" s="42" t="str">
        <f t="shared" si="213"/>
        <v/>
      </c>
    </row>
    <row r="731" spans="1:27" s="7" customFormat="1" ht="14.25" customHeight="1" x14ac:dyDescent="0.3">
      <c r="A731" s="89">
        <v>710</v>
      </c>
      <c r="B731" s="60"/>
      <c r="C731" s="61"/>
      <c r="D731" s="62"/>
      <c r="E731" s="63"/>
      <c r="F731" s="51" t="str">
        <f t="shared" si="201"/>
        <v/>
      </c>
      <c r="G731" s="32"/>
      <c r="H731" s="35"/>
      <c r="I731" s="16"/>
      <c r="J731" s="15" t="str">
        <f t="shared" si="197"/>
        <v/>
      </c>
      <c r="K731" s="17" t="str">
        <f t="shared" si="202"/>
        <v/>
      </c>
      <c r="L731" s="17" t="str">
        <f t="shared" si="203"/>
        <v/>
      </c>
      <c r="M731" s="17" t="str">
        <f t="shared" si="204"/>
        <v/>
      </c>
      <c r="N731" s="19" t="str">
        <f t="shared" si="198"/>
        <v/>
      </c>
      <c r="O731" s="18" t="str">
        <f t="shared" si="199"/>
        <v/>
      </c>
      <c r="P731" s="18" t="str">
        <f t="shared" si="200"/>
        <v/>
      </c>
      <c r="Q731" s="18" t="str">
        <f t="shared" si="205"/>
        <v/>
      </c>
      <c r="R731" s="18" t="str">
        <f t="shared" si="206"/>
        <v/>
      </c>
      <c r="S731" s="18" t="str">
        <f t="shared" si="207"/>
        <v/>
      </c>
      <c r="T731" s="18" t="str">
        <f t="shared" si="208"/>
        <v/>
      </c>
      <c r="U731" s="40"/>
      <c r="V731" s="40"/>
      <c r="W731" s="38">
        <f t="shared" si="209"/>
        <v>0</v>
      </c>
      <c r="X731" s="50">
        <f t="shared" si="210"/>
        <v>0</v>
      </c>
      <c r="Y731" s="64" t="str">
        <f t="shared" si="211"/>
        <v/>
      </c>
      <c r="Z731" s="42" t="str">
        <f t="shared" si="212"/>
        <v/>
      </c>
      <c r="AA731" s="42" t="str">
        <f t="shared" si="213"/>
        <v/>
      </c>
    </row>
    <row r="732" spans="1:27" s="7" customFormat="1" ht="14.25" customHeight="1" x14ac:dyDescent="0.3">
      <c r="A732" s="89">
        <v>711</v>
      </c>
      <c r="B732" s="60"/>
      <c r="C732" s="61"/>
      <c r="D732" s="62"/>
      <c r="E732" s="63"/>
      <c r="F732" s="51" t="str">
        <f t="shared" si="201"/>
        <v/>
      </c>
      <c r="G732" s="32"/>
      <c r="H732" s="35"/>
      <c r="I732" s="16"/>
      <c r="J732" s="15" t="str">
        <f t="shared" si="197"/>
        <v/>
      </c>
      <c r="K732" s="17" t="str">
        <f t="shared" si="202"/>
        <v/>
      </c>
      <c r="L732" s="17" t="str">
        <f t="shared" si="203"/>
        <v/>
      </c>
      <c r="M732" s="17" t="str">
        <f t="shared" si="204"/>
        <v/>
      </c>
      <c r="N732" s="19" t="str">
        <f t="shared" si="198"/>
        <v/>
      </c>
      <c r="O732" s="18" t="str">
        <f t="shared" si="199"/>
        <v/>
      </c>
      <c r="P732" s="18" t="str">
        <f t="shared" si="200"/>
        <v/>
      </c>
      <c r="Q732" s="18" t="str">
        <f t="shared" si="205"/>
        <v/>
      </c>
      <c r="R732" s="18" t="str">
        <f t="shared" si="206"/>
        <v/>
      </c>
      <c r="S732" s="18" t="str">
        <f t="shared" si="207"/>
        <v/>
      </c>
      <c r="T732" s="18" t="str">
        <f t="shared" si="208"/>
        <v/>
      </c>
      <c r="U732" s="40"/>
      <c r="V732" s="40"/>
      <c r="W732" s="38">
        <f t="shared" si="209"/>
        <v>0</v>
      </c>
      <c r="X732" s="50">
        <f t="shared" si="210"/>
        <v>0</v>
      </c>
      <c r="Y732" s="64" t="str">
        <f t="shared" si="211"/>
        <v/>
      </c>
      <c r="Z732" s="42" t="str">
        <f t="shared" si="212"/>
        <v/>
      </c>
      <c r="AA732" s="42" t="str">
        <f t="shared" si="213"/>
        <v/>
      </c>
    </row>
    <row r="733" spans="1:27" s="7" customFormat="1" ht="14.25" customHeight="1" x14ac:dyDescent="0.3">
      <c r="A733" s="89">
        <v>712</v>
      </c>
      <c r="B733" s="60"/>
      <c r="C733" s="61"/>
      <c r="D733" s="62"/>
      <c r="E733" s="63"/>
      <c r="F733" s="51" t="str">
        <f t="shared" si="201"/>
        <v/>
      </c>
      <c r="G733" s="32"/>
      <c r="H733" s="35"/>
      <c r="I733" s="16"/>
      <c r="J733" s="15" t="str">
        <f t="shared" si="197"/>
        <v/>
      </c>
      <c r="K733" s="17" t="str">
        <f t="shared" si="202"/>
        <v/>
      </c>
      <c r="L733" s="17" t="str">
        <f t="shared" si="203"/>
        <v/>
      </c>
      <c r="M733" s="17" t="str">
        <f t="shared" si="204"/>
        <v/>
      </c>
      <c r="N733" s="19" t="str">
        <f t="shared" si="198"/>
        <v/>
      </c>
      <c r="O733" s="18" t="str">
        <f t="shared" si="199"/>
        <v/>
      </c>
      <c r="P733" s="18" t="str">
        <f t="shared" si="200"/>
        <v/>
      </c>
      <c r="Q733" s="18" t="str">
        <f t="shared" si="205"/>
        <v/>
      </c>
      <c r="R733" s="18" t="str">
        <f t="shared" si="206"/>
        <v/>
      </c>
      <c r="S733" s="18" t="str">
        <f t="shared" si="207"/>
        <v/>
      </c>
      <c r="T733" s="18" t="str">
        <f t="shared" si="208"/>
        <v/>
      </c>
      <c r="U733" s="40"/>
      <c r="V733" s="40"/>
      <c r="W733" s="38">
        <f t="shared" si="209"/>
        <v>0</v>
      </c>
      <c r="X733" s="50">
        <f t="shared" si="210"/>
        <v>0</v>
      </c>
      <c r="Y733" s="64" t="str">
        <f t="shared" si="211"/>
        <v/>
      </c>
      <c r="Z733" s="42" t="str">
        <f t="shared" si="212"/>
        <v/>
      </c>
      <c r="AA733" s="42" t="str">
        <f t="shared" si="213"/>
        <v/>
      </c>
    </row>
    <row r="734" spans="1:27" s="7" customFormat="1" ht="14.25" customHeight="1" x14ac:dyDescent="0.3">
      <c r="A734" s="89">
        <v>713</v>
      </c>
      <c r="B734" s="60"/>
      <c r="C734" s="61"/>
      <c r="D734" s="62"/>
      <c r="E734" s="63"/>
      <c r="F734" s="51" t="str">
        <f t="shared" si="201"/>
        <v/>
      </c>
      <c r="G734" s="32"/>
      <c r="H734" s="35"/>
      <c r="I734" s="16"/>
      <c r="J734" s="15" t="str">
        <f t="shared" si="197"/>
        <v/>
      </c>
      <c r="K734" s="17" t="str">
        <f t="shared" si="202"/>
        <v/>
      </c>
      <c r="L734" s="17" t="str">
        <f t="shared" si="203"/>
        <v/>
      </c>
      <c r="M734" s="17" t="str">
        <f t="shared" si="204"/>
        <v/>
      </c>
      <c r="N734" s="19" t="str">
        <f t="shared" si="198"/>
        <v/>
      </c>
      <c r="O734" s="18" t="str">
        <f t="shared" si="199"/>
        <v/>
      </c>
      <c r="P734" s="18" t="str">
        <f t="shared" si="200"/>
        <v/>
      </c>
      <c r="Q734" s="18" t="str">
        <f t="shared" si="205"/>
        <v/>
      </c>
      <c r="R734" s="18" t="str">
        <f t="shared" si="206"/>
        <v/>
      </c>
      <c r="S734" s="18" t="str">
        <f t="shared" si="207"/>
        <v/>
      </c>
      <c r="T734" s="18" t="str">
        <f t="shared" si="208"/>
        <v/>
      </c>
      <c r="U734" s="40"/>
      <c r="V734" s="40"/>
      <c r="W734" s="38">
        <f t="shared" si="209"/>
        <v>0</v>
      </c>
      <c r="X734" s="50">
        <f t="shared" si="210"/>
        <v>0</v>
      </c>
      <c r="Y734" s="64" t="str">
        <f t="shared" si="211"/>
        <v/>
      </c>
      <c r="Z734" s="42" t="str">
        <f t="shared" si="212"/>
        <v/>
      </c>
      <c r="AA734" s="42" t="str">
        <f t="shared" si="213"/>
        <v/>
      </c>
    </row>
    <row r="735" spans="1:27" s="7" customFormat="1" ht="14.25" customHeight="1" x14ac:dyDescent="0.3">
      <c r="A735" s="89">
        <v>714</v>
      </c>
      <c r="B735" s="60"/>
      <c r="C735" s="61"/>
      <c r="D735" s="62"/>
      <c r="E735" s="63"/>
      <c r="F735" s="51" t="str">
        <f t="shared" si="201"/>
        <v/>
      </c>
      <c r="G735" s="32"/>
      <c r="H735" s="35"/>
      <c r="I735" s="16"/>
      <c r="J735" s="15" t="str">
        <f t="shared" si="197"/>
        <v/>
      </c>
      <c r="K735" s="17" t="str">
        <f t="shared" si="202"/>
        <v/>
      </c>
      <c r="L735" s="17" t="str">
        <f t="shared" si="203"/>
        <v/>
      </c>
      <c r="M735" s="17" t="str">
        <f t="shared" si="204"/>
        <v/>
      </c>
      <c r="N735" s="19" t="str">
        <f t="shared" si="198"/>
        <v/>
      </c>
      <c r="O735" s="18" t="str">
        <f t="shared" si="199"/>
        <v/>
      </c>
      <c r="P735" s="18" t="str">
        <f t="shared" si="200"/>
        <v/>
      </c>
      <c r="Q735" s="18" t="str">
        <f t="shared" si="205"/>
        <v/>
      </c>
      <c r="R735" s="18" t="str">
        <f t="shared" si="206"/>
        <v/>
      </c>
      <c r="S735" s="18" t="str">
        <f t="shared" si="207"/>
        <v/>
      </c>
      <c r="T735" s="18" t="str">
        <f t="shared" si="208"/>
        <v/>
      </c>
      <c r="U735" s="40"/>
      <c r="V735" s="40"/>
      <c r="W735" s="38">
        <f t="shared" si="209"/>
        <v>0</v>
      </c>
      <c r="X735" s="50">
        <f t="shared" si="210"/>
        <v>0</v>
      </c>
      <c r="Y735" s="64" t="str">
        <f t="shared" si="211"/>
        <v/>
      </c>
      <c r="Z735" s="42" t="str">
        <f t="shared" si="212"/>
        <v/>
      </c>
      <c r="AA735" s="42" t="str">
        <f t="shared" si="213"/>
        <v/>
      </c>
    </row>
    <row r="736" spans="1:27" s="7" customFormat="1" ht="14.25" customHeight="1" x14ac:dyDescent="0.3">
      <c r="A736" s="89">
        <v>715</v>
      </c>
      <c r="B736" s="60"/>
      <c r="C736" s="61"/>
      <c r="D736" s="62"/>
      <c r="E736" s="63"/>
      <c r="F736" s="51" t="str">
        <f t="shared" si="201"/>
        <v/>
      </c>
      <c r="G736" s="32"/>
      <c r="H736" s="35"/>
      <c r="I736" s="16"/>
      <c r="J736" s="15" t="str">
        <f t="shared" si="197"/>
        <v/>
      </c>
      <c r="K736" s="17" t="str">
        <f t="shared" si="202"/>
        <v/>
      </c>
      <c r="L736" s="17" t="str">
        <f t="shared" si="203"/>
        <v/>
      </c>
      <c r="M736" s="17" t="str">
        <f t="shared" si="204"/>
        <v/>
      </c>
      <c r="N736" s="19" t="str">
        <f t="shared" si="198"/>
        <v/>
      </c>
      <c r="O736" s="18" t="str">
        <f t="shared" si="199"/>
        <v/>
      </c>
      <c r="P736" s="18" t="str">
        <f t="shared" si="200"/>
        <v/>
      </c>
      <c r="Q736" s="18" t="str">
        <f t="shared" si="205"/>
        <v/>
      </c>
      <c r="R736" s="18" t="str">
        <f t="shared" si="206"/>
        <v/>
      </c>
      <c r="S736" s="18" t="str">
        <f t="shared" si="207"/>
        <v/>
      </c>
      <c r="T736" s="18" t="str">
        <f t="shared" si="208"/>
        <v/>
      </c>
      <c r="U736" s="40"/>
      <c r="V736" s="40"/>
      <c r="W736" s="38">
        <f t="shared" si="209"/>
        <v>0</v>
      </c>
      <c r="X736" s="50">
        <f t="shared" si="210"/>
        <v>0</v>
      </c>
      <c r="Y736" s="64" t="str">
        <f t="shared" si="211"/>
        <v/>
      </c>
      <c r="Z736" s="42" t="str">
        <f t="shared" si="212"/>
        <v/>
      </c>
      <c r="AA736" s="42" t="str">
        <f t="shared" si="213"/>
        <v/>
      </c>
    </row>
    <row r="737" spans="1:27" s="7" customFormat="1" ht="14.25" customHeight="1" x14ac:dyDescent="0.3">
      <c r="A737" s="89">
        <v>716</v>
      </c>
      <c r="B737" s="60"/>
      <c r="C737" s="61"/>
      <c r="D737" s="62"/>
      <c r="E737" s="63"/>
      <c r="F737" s="51" t="str">
        <f t="shared" si="201"/>
        <v/>
      </c>
      <c r="G737" s="32"/>
      <c r="H737" s="35"/>
      <c r="I737" s="16"/>
      <c r="J737" s="15" t="str">
        <f t="shared" si="197"/>
        <v/>
      </c>
      <c r="K737" s="17" t="str">
        <f t="shared" si="202"/>
        <v/>
      </c>
      <c r="L737" s="17" t="str">
        <f t="shared" si="203"/>
        <v/>
      </c>
      <c r="M737" s="17" t="str">
        <f t="shared" si="204"/>
        <v/>
      </c>
      <c r="N737" s="19" t="str">
        <f t="shared" si="198"/>
        <v/>
      </c>
      <c r="O737" s="18" t="str">
        <f t="shared" si="199"/>
        <v/>
      </c>
      <c r="P737" s="18" t="str">
        <f t="shared" si="200"/>
        <v/>
      </c>
      <c r="Q737" s="18" t="str">
        <f t="shared" si="205"/>
        <v/>
      </c>
      <c r="R737" s="18" t="str">
        <f t="shared" si="206"/>
        <v/>
      </c>
      <c r="S737" s="18" t="str">
        <f t="shared" si="207"/>
        <v/>
      </c>
      <c r="T737" s="18" t="str">
        <f t="shared" si="208"/>
        <v/>
      </c>
      <c r="U737" s="40"/>
      <c r="V737" s="40"/>
      <c r="W737" s="38">
        <f t="shared" si="209"/>
        <v>0</v>
      </c>
      <c r="X737" s="50">
        <f t="shared" si="210"/>
        <v>0</v>
      </c>
      <c r="Y737" s="64" t="str">
        <f t="shared" si="211"/>
        <v/>
      </c>
      <c r="Z737" s="42" t="str">
        <f t="shared" si="212"/>
        <v/>
      </c>
      <c r="AA737" s="42" t="str">
        <f t="shared" si="213"/>
        <v/>
      </c>
    </row>
    <row r="738" spans="1:27" s="7" customFormat="1" ht="14.25" customHeight="1" x14ac:dyDescent="0.3">
      <c r="A738" s="89">
        <v>717</v>
      </c>
      <c r="B738" s="60"/>
      <c r="C738" s="61"/>
      <c r="D738" s="62"/>
      <c r="E738" s="63"/>
      <c r="F738" s="51" t="str">
        <f t="shared" si="201"/>
        <v/>
      </c>
      <c r="G738" s="32"/>
      <c r="H738" s="35"/>
      <c r="I738" s="16"/>
      <c r="J738" s="15" t="str">
        <f t="shared" si="197"/>
        <v/>
      </c>
      <c r="K738" s="17" t="str">
        <f t="shared" si="202"/>
        <v/>
      </c>
      <c r="L738" s="17" t="str">
        <f t="shared" si="203"/>
        <v/>
      </c>
      <c r="M738" s="17" t="str">
        <f t="shared" si="204"/>
        <v/>
      </c>
      <c r="N738" s="19" t="str">
        <f t="shared" si="198"/>
        <v/>
      </c>
      <c r="O738" s="18" t="str">
        <f t="shared" si="199"/>
        <v/>
      </c>
      <c r="P738" s="18" t="str">
        <f t="shared" si="200"/>
        <v/>
      </c>
      <c r="Q738" s="18" t="str">
        <f t="shared" si="205"/>
        <v/>
      </c>
      <c r="R738" s="18" t="str">
        <f t="shared" si="206"/>
        <v/>
      </c>
      <c r="S738" s="18" t="str">
        <f t="shared" si="207"/>
        <v/>
      </c>
      <c r="T738" s="18" t="str">
        <f t="shared" si="208"/>
        <v/>
      </c>
      <c r="U738" s="40"/>
      <c r="V738" s="40"/>
      <c r="W738" s="38">
        <f t="shared" si="209"/>
        <v>0</v>
      </c>
      <c r="X738" s="50">
        <f t="shared" si="210"/>
        <v>0</v>
      </c>
      <c r="Y738" s="64" t="str">
        <f t="shared" si="211"/>
        <v/>
      </c>
      <c r="Z738" s="42" t="str">
        <f t="shared" si="212"/>
        <v/>
      </c>
      <c r="AA738" s="42" t="str">
        <f t="shared" si="213"/>
        <v/>
      </c>
    </row>
    <row r="739" spans="1:27" s="7" customFormat="1" ht="14.25" customHeight="1" x14ac:dyDescent="0.3">
      <c r="A739" s="89">
        <v>718</v>
      </c>
      <c r="B739" s="60"/>
      <c r="C739" s="61"/>
      <c r="D739" s="62"/>
      <c r="E739" s="63"/>
      <c r="F739" s="51" t="str">
        <f t="shared" si="201"/>
        <v/>
      </c>
      <c r="G739" s="32"/>
      <c r="H739" s="35"/>
      <c r="I739" s="16"/>
      <c r="J739" s="15" t="str">
        <f t="shared" si="197"/>
        <v/>
      </c>
      <c r="K739" s="17" t="str">
        <f t="shared" si="202"/>
        <v/>
      </c>
      <c r="L739" s="17" t="str">
        <f t="shared" si="203"/>
        <v/>
      </c>
      <c r="M739" s="17" t="str">
        <f t="shared" si="204"/>
        <v/>
      </c>
      <c r="N739" s="19" t="str">
        <f t="shared" si="198"/>
        <v/>
      </c>
      <c r="O739" s="18" t="str">
        <f t="shared" si="199"/>
        <v/>
      </c>
      <c r="P739" s="18" t="str">
        <f t="shared" si="200"/>
        <v/>
      </c>
      <c r="Q739" s="18" t="str">
        <f t="shared" si="205"/>
        <v/>
      </c>
      <c r="R739" s="18" t="str">
        <f t="shared" si="206"/>
        <v/>
      </c>
      <c r="S739" s="18" t="str">
        <f t="shared" si="207"/>
        <v/>
      </c>
      <c r="T739" s="18" t="str">
        <f t="shared" si="208"/>
        <v/>
      </c>
      <c r="U739" s="40"/>
      <c r="V739" s="40"/>
      <c r="W739" s="38">
        <f t="shared" si="209"/>
        <v>0</v>
      </c>
      <c r="X739" s="50">
        <f t="shared" si="210"/>
        <v>0</v>
      </c>
      <c r="Y739" s="64" t="str">
        <f t="shared" si="211"/>
        <v/>
      </c>
      <c r="Z739" s="42" t="str">
        <f t="shared" si="212"/>
        <v/>
      </c>
      <c r="AA739" s="42" t="str">
        <f t="shared" si="213"/>
        <v/>
      </c>
    </row>
    <row r="740" spans="1:27" s="7" customFormat="1" ht="14.25" customHeight="1" x14ac:dyDescent="0.3">
      <c r="A740" s="89">
        <v>719</v>
      </c>
      <c r="B740" s="60"/>
      <c r="C740" s="61"/>
      <c r="D740" s="62"/>
      <c r="E740" s="63"/>
      <c r="F740" s="51" t="str">
        <f t="shared" si="201"/>
        <v/>
      </c>
      <c r="G740" s="32"/>
      <c r="H740" s="35"/>
      <c r="I740" s="16"/>
      <c r="J740" s="15" t="str">
        <f t="shared" si="197"/>
        <v/>
      </c>
      <c r="K740" s="17" t="str">
        <f t="shared" si="202"/>
        <v/>
      </c>
      <c r="L740" s="17" t="str">
        <f t="shared" si="203"/>
        <v/>
      </c>
      <c r="M740" s="17" t="str">
        <f t="shared" si="204"/>
        <v/>
      </c>
      <c r="N740" s="19" t="str">
        <f t="shared" si="198"/>
        <v/>
      </c>
      <c r="O740" s="18" t="str">
        <f t="shared" si="199"/>
        <v/>
      </c>
      <c r="P740" s="18" t="str">
        <f t="shared" si="200"/>
        <v/>
      </c>
      <c r="Q740" s="18" t="str">
        <f t="shared" si="205"/>
        <v/>
      </c>
      <c r="R740" s="18" t="str">
        <f t="shared" si="206"/>
        <v/>
      </c>
      <c r="S740" s="18" t="str">
        <f t="shared" si="207"/>
        <v/>
      </c>
      <c r="T740" s="18" t="str">
        <f t="shared" si="208"/>
        <v/>
      </c>
      <c r="U740" s="40"/>
      <c r="V740" s="40"/>
      <c r="W740" s="38">
        <f t="shared" si="209"/>
        <v>0</v>
      </c>
      <c r="X740" s="50">
        <f t="shared" si="210"/>
        <v>0</v>
      </c>
      <c r="Y740" s="64" t="str">
        <f t="shared" si="211"/>
        <v/>
      </c>
      <c r="Z740" s="42" t="str">
        <f t="shared" si="212"/>
        <v/>
      </c>
      <c r="AA740" s="42" t="str">
        <f t="shared" si="213"/>
        <v/>
      </c>
    </row>
    <row r="741" spans="1:27" s="7" customFormat="1" ht="14.25" customHeight="1" x14ac:dyDescent="0.3">
      <c r="A741" s="89">
        <v>720</v>
      </c>
      <c r="B741" s="60"/>
      <c r="C741" s="61"/>
      <c r="D741" s="62"/>
      <c r="E741" s="63"/>
      <c r="F741" s="51" t="str">
        <f t="shared" si="201"/>
        <v/>
      </c>
      <c r="G741" s="32"/>
      <c r="H741" s="35"/>
      <c r="I741" s="16"/>
      <c r="J741" s="15" t="str">
        <f t="shared" si="197"/>
        <v/>
      </c>
      <c r="K741" s="17" t="str">
        <f t="shared" si="202"/>
        <v/>
      </c>
      <c r="L741" s="17" t="str">
        <f t="shared" si="203"/>
        <v/>
      </c>
      <c r="M741" s="17" t="str">
        <f t="shared" si="204"/>
        <v/>
      </c>
      <c r="N741" s="19" t="str">
        <f t="shared" si="198"/>
        <v/>
      </c>
      <c r="O741" s="18" t="str">
        <f t="shared" si="199"/>
        <v/>
      </c>
      <c r="P741" s="18" t="str">
        <f t="shared" si="200"/>
        <v/>
      </c>
      <c r="Q741" s="18" t="str">
        <f t="shared" si="205"/>
        <v/>
      </c>
      <c r="R741" s="18" t="str">
        <f t="shared" si="206"/>
        <v/>
      </c>
      <c r="S741" s="18" t="str">
        <f t="shared" si="207"/>
        <v/>
      </c>
      <c r="T741" s="18" t="str">
        <f t="shared" si="208"/>
        <v/>
      </c>
      <c r="U741" s="40"/>
      <c r="V741" s="40"/>
      <c r="W741" s="38">
        <f t="shared" si="209"/>
        <v>0</v>
      </c>
      <c r="X741" s="50">
        <f t="shared" si="210"/>
        <v>0</v>
      </c>
      <c r="Y741" s="64" t="str">
        <f t="shared" si="211"/>
        <v/>
      </c>
      <c r="Z741" s="42" t="str">
        <f t="shared" si="212"/>
        <v/>
      </c>
      <c r="AA741" s="42" t="str">
        <f t="shared" si="213"/>
        <v/>
      </c>
    </row>
    <row r="742" spans="1:27" s="7" customFormat="1" ht="14.25" customHeight="1" x14ac:dyDescent="0.3">
      <c r="A742" s="89">
        <v>721</v>
      </c>
      <c r="B742" s="60"/>
      <c r="C742" s="61"/>
      <c r="D742" s="62"/>
      <c r="E742" s="63"/>
      <c r="F742" s="51" t="str">
        <f t="shared" si="201"/>
        <v/>
      </c>
      <c r="G742" s="32"/>
      <c r="H742" s="35"/>
      <c r="I742" s="16"/>
      <c r="J742" s="15" t="str">
        <f t="shared" si="197"/>
        <v/>
      </c>
      <c r="K742" s="17" t="str">
        <f t="shared" si="202"/>
        <v/>
      </c>
      <c r="L742" s="17" t="str">
        <f t="shared" si="203"/>
        <v/>
      </c>
      <c r="M742" s="17" t="str">
        <f t="shared" si="204"/>
        <v/>
      </c>
      <c r="N742" s="19" t="str">
        <f t="shared" si="198"/>
        <v/>
      </c>
      <c r="O742" s="18" t="str">
        <f t="shared" si="199"/>
        <v/>
      </c>
      <c r="P742" s="18" t="str">
        <f t="shared" si="200"/>
        <v/>
      </c>
      <c r="Q742" s="18" t="str">
        <f t="shared" si="205"/>
        <v/>
      </c>
      <c r="R742" s="18" t="str">
        <f t="shared" si="206"/>
        <v/>
      </c>
      <c r="S742" s="18" t="str">
        <f t="shared" si="207"/>
        <v/>
      </c>
      <c r="T742" s="18" t="str">
        <f t="shared" si="208"/>
        <v/>
      </c>
      <c r="U742" s="40"/>
      <c r="V742" s="40"/>
      <c r="W742" s="38">
        <f t="shared" si="209"/>
        <v>0</v>
      </c>
      <c r="X742" s="50">
        <f t="shared" si="210"/>
        <v>0</v>
      </c>
      <c r="Y742" s="64" t="str">
        <f t="shared" si="211"/>
        <v/>
      </c>
      <c r="Z742" s="42" t="str">
        <f t="shared" si="212"/>
        <v/>
      </c>
      <c r="AA742" s="42" t="str">
        <f t="shared" si="213"/>
        <v/>
      </c>
    </row>
    <row r="743" spans="1:27" s="7" customFormat="1" ht="14.25" customHeight="1" x14ac:dyDescent="0.3">
      <c r="A743" s="89">
        <v>722</v>
      </c>
      <c r="B743" s="60"/>
      <c r="C743" s="61"/>
      <c r="D743" s="62"/>
      <c r="E743" s="63"/>
      <c r="F743" s="51" t="str">
        <f t="shared" si="201"/>
        <v/>
      </c>
      <c r="G743" s="32"/>
      <c r="H743" s="35"/>
      <c r="I743" s="16"/>
      <c r="J743" s="15" t="str">
        <f t="shared" si="197"/>
        <v/>
      </c>
      <c r="K743" s="17" t="str">
        <f t="shared" si="202"/>
        <v/>
      </c>
      <c r="L743" s="17" t="str">
        <f t="shared" si="203"/>
        <v/>
      </c>
      <c r="M743" s="17" t="str">
        <f t="shared" si="204"/>
        <v/>
      </c>
      <c r="N743" s="19" t="str">
        <f t="shared" si="198"/>
        <v/>
      </c>
      <c r="O743" s="18" t="str">
        <f t="shared" si="199"/>
        <v/>
      </c>
      <c r="P743" s="18" t="str">
        <f t="shared" si="200"/>
        <v/>
      </c>
      <c r="Q743" s="18" t="str">
        <f t="shared" si="205"/>
        <v/>
      </c>
      <c r="R743" s="18" t="str">
        <f t="shared" si="206"/>
        <v/>
      </c>
      <c r="S743" s="18" t="str">
        <f t="shared" si="207"/>
        <v/>
      </c>
      <c r="T743" s="18" t="str">
        <f t="shared" si="208"/>
        <v/>
      </c>
      <c r="U743" s="40"/>
      <c r="V743" s="40"/>
      <c r="W743" s="38">
        <f t="shared" si="209"/>
        <v>0</v>
      </c>
      <c r="X743" s="50">
        <f t="shared" si="210"/>
        <v>0</v>
      </c>
      <c r="Y743" s="64" t="str">
        <f t="shared" si="211"/>
        <v/>
      </c>
      <c r="Z743" s="42" t="str">
        <f t="shared" si="212"/>
        <v/>
      </c>
      <c r="AA743" s="42" t="str">
        <f t="shared" si="213"/>
        <v/>
      </c>
    </row>
    <row r="744" spans="1:27" s="7" customFormat="1" ht="14.25" customHeight="1" x14ac:dyDescent="0.3">
      <c r="A744" s="89">
        <v>723</v>
      </c>
      <c r="B744" s="60"/>
      <c r="C744" s="61"/>
      <c r="D744" s="62"/>
      <c r="E744" s="63"/>
      <c r="F744" s="51" t="str">
        <f t="shared" si="201"/>
        <v/>
      </c>
      <c r="G744" s="32"/>
      <c r="H744" s="35"/>
      <c r="I744" s="16"/>
      <c r="J744" s="15" t="str">
        <f t="shared" si="197"/>
        <v/>
      </c>
      <c r="K744" s="17" t="str">
        <f t="shared" si="202"/>
        <v/>
      </c>
      <c r="L744" s="17" t="str">
        <f t="shared" si="203"/>
        <v/>
      </c>
      <c r="M744" s="17" t="str">
        <f t="shared" si="204"/>
        <v/>
      </c>
      <c r="N744" s="19" t="str">
        <f t="shared" si="198"/>
        <v/>
      </c>
      <c r="O744" s="18" t="str">
        <f t="shared" si="199"/>
        <v/>
      </c>
      <c r="P744" s="18" t="str">
        <f t="shared" si="200"/>
        <v/>
      </c>
      <c r="Q744" s="18" t="str">
        <f t="shared" si="205"/>
        <v/>
      </c>
      <c r="R744" s="18" t="str">
        <f t="shared" si="206"/>
        <v/>
      </c>
      <c r="S744" s="18" t="str">
        <f t="shared" si="207"/>
        <v/>
      </c>
      <c r="T744" s="18" t="str">
        <f t="shared" si="208"/>
        <v/>
      </c>
      <c r="U744" s="40"/>
      <c r="V744" s="40"/>
      <c r="W744" s="38">
        <f t="shared" si="209"/>
        <v>0</v>
      </c>
      <c r="X744" s="50">
        <f t="shared" si="210"/>
        <v>0</v>
      </c>
      <c r="Y744" s="64" t="str">
        <f t="shared" si="211"/>
        <v/>
      </c>
      <c r="Z744" s="42" t="str">
        <f t="shared" si="212"/>
        <v/>
      </c>
      <c r="AA744" s="42" t="str">
        <f t="shared" si="213"/>
        <v/>
      </c>
    </row>
    <row r="745" spans="1:27" s="7" customFormat="1" ht="14.25" customHeight="1" x14ac:dyDescent="0.3">
      <c r="A745" s="89">
        <v>724</v>
      </c>
      <c r="B745" s="60"/>
      <c r="C745" s="61"/>
      <c r="D745" s="62"/>
      <c r="E745" s="63"/>
      <c r="F745" s="51" t="str">
        <f t="shared" si="201"/>
        <v/>
      </c>
      <c r="G745" s="32"/>
      <c r="H745" s="35"/>
      <c r="I745" s="16"/>
      <c r="J745" s="15" t="str">
        <f t="shared" si="197"/>
        <v/>
      </c>
      <c r="K745" s="17" t="str">
        <f t="shared" si="202"/>
        <v/>
      </c>
      <c r="L745" s="17" t="str">
        <f t="shared" si="203"/>
        <v/>
      </c>
      <c r="M745" s="17" t="str">
        <f t="shared" si="204"/>
        <v/>
      </c>
      <c r="N745" s="19" t="str">
        <f t="shared" si="198"/>
        <v/>
      </c>
      <c r="O745" s="18" t="str">
        <f t="shared" si="199"/>
        <v/>
      </c>
      <c r="P745" s="18" t="str">
        <f t="shared" si="200"/>
        <v/>
      </c>
      <c r="Q745" s="18" t="str">
        <f t="shared" si="205"/>
        <v/>
      </c>
      <c r="R745" s="18" t="str">
        <f t="shared" si="206"/>
        <v/>
      </c>
      <c r="S745" s="18" t="str">
        <f t="shared" si="207"/>
        <v/>
      </c>
      <c r="T745" s="18" t="str">
        <f t="shared" si="208"/>
        <v/>
      </c>
      <c r="U745" s="40"/>
      <c r="V745" s="40"/>
      <c r="W745" s="38">
        <f t="shared" si="209"/>
        <v>0</v>
      </c>
      <c r="X745" s="50">
        <f t="shared" si="210"/>
        <v>0</v>
      </c>
      <c r="Y745" s="64" t="str">
        <f t="shared" si="211"/>
        <v/>
      </c>
      <c r="Z745" s="42" t="str">
        <f t="shared" si="212"/>
        <v/>
      </c>
      <c r="AA745" s="42" t="str">
        <f t="shared" si="213"/>
        <v/>
      </c>
    </row>
    <row r="746" spans="1:27" s="7" customFormat="1" ht="14.25" customHeight="1" x14ac:dyDescent="0.3">
      <c r="A746" s="89">
        <v>725</v>
      </c>
      <c r="B746" s="60"/>
      <c r="C746" s="61"/>
      <c r="D746" s="62"/>
      <c r="E746" s="63"/>
      <c r="F746" s="51" t="str">
        <f t="shared" si="201"/>
        <v/>
      </c>
      <c r="G746" s="32"/>
      <c r="H746" s="35"/>
      <c r="I746" s="16"/>
      <c r="J746" s="15" t="str">
        <f t="shared" si="197"/>
        <v/>
      </c>
      <c r="K746" s="17" t="str">
        <f t="shared" si="202"/>
        <v/>
      </c>
      <c r="L746" s="17" t="str">
        <f t="shared" si="203"/>
        <v/>
      </c>
      <c r="M746" s="17" t="str">
        <f t="shared" si="204"/>
        <v/>
      </c>
      <c r="N746" s="19" t="str">
        <f t="shared" si="198"/>
        <v/>
      </c>
      <c r="O746" s="18" t="str">
        <f t="shared" si="199"/>
        <v/>
      </c>
      <c r="P746" s="18" t="str">
        <f t="shared" si="200"/>
        <v/>
      </c>
      <c r="Q746" s="18" t="str">
        <f t="shared" si="205"/>
        <v/>
      </c>
      <c r="R746" s="18" t="str">
        <f t="shared" si="206"/>
        <v/>
      </c>
      <c r="S746" s="18" t="str">
        <f t="shared" si="207"/>
        <v/>
      </c>
      <c r="T746" s="18" t="str">
        <f t="shared" si="208"/>
        <v/>
      </c>
      <c r="U746" s="40"/>
      <c r="V746" s="40"/>
      <c r="W746" s="38">
        <f t="shared" si="209"/>
        <v>0</v>
      </c>
      <c r="X746" s="50">
        <f t="shared" si="210"/>
        <v>0</v>
      </c>
      <c r="Y746" s="64" t="str">
        <f t="shared" si="211"/>
        <v/>
      </c>
      <c r="Z746" s="42" t="str">
        <f t="shared" si="212"/>
        <v/>
      </c>
      <c r="AA746" s="42" t="str">
        <f t="shared" si="213"/>
        <v/>
      </c>
    </row>
    <row r="747" spans="1:27" s="7" customFormat="1" ht="14.25" customHeight="1" x14ac:dyDescent="0.3">
      <c r="A747" s="89">
        <v>726</v>
      </c>
      <c r="B747" s="60"/>
      <c r="C747" s="61"/>
      <c r="D747" s="62"/>
      <c r="E747" s="63"/>
      <c r="F747" s="51" t="str">
        <f t="shared" si="201"/>
        <v/>
      </c>
      <c r="G747" s="32"/>
      <c r="H747" s="35"/>
      <c r="I747" s="16"/>
      <c r="J747" s="15" t="str">
        <f t="shared" si="197"/>
        <v/>
      </c>
      <c r="K747" s="17" t="str">
        <f t="shared" si="202"/>
        <v/>
      </c>
      <c r="L747" s="17" t="str">
        <f t="shared" si="203"/>
        <v/>
      </c>
      <c r="M747" s="17" t="str">
        <f t="shared" si="204"/>
        <v/>
      </c>
      <c r="N747" s="19" t="str">
        <f t="shared" si="198"/>
        <v/>
      </c>
      <c r="O747" s="18" t="str">
        <f t="shared" si="199"/>
        <v/>
      </c>
      <c r="P747" s="18" t="str">
        <f t="shared" si="200"/>
        <v/>
      </c>
      <c r="Q747" s="18" t="str">
        <f t="shared" si="205"/>
        <v/>
      </c>
      <c r="R747" s="18" t="str">
        <f t="shared" si="206"/>
        <v/>
      </c>
      <c r="S747" s="18" t="str">
        <f t="shared" si="207"/>
        <v/>
      </c>
      <c r="T747" s="18" t="str">
        <f t="shared" si="208"/>
        <v/>
      </c>
      <c r="U747" s="40"/>
      <c r="V747" s="40"/>
      <c r="W747" s="38">
        <f t="shared" si="209"/>
        <v>0</v>
      </c>
      <c r="X747" s="50">
        <f t="shared" si="210"/>
        <v>0</v>
      </c>
      <c r="Y747" s="64" t="str">
        <f t="shared" si="211"/>
        <v/>
      </c>
      <c r="Z747" s="42" t="str">
        <f t="shared" si="212"/>
        <v/>
      </c>
      <c r="AA747" s="42" t="str">
        <f t="shared" si="213"/>
        <v/>
      </c>
    </row>
    <row r="748" spans="1:27" s="7" customFormat="1" ht="14.25" customHeight="1" x14ac:dyDescent="0.3">
      <c r="A748" s="89">
        <v>727</v>
      </c>
      <c r="B748" s="60"/>
      <c r="C748" s="61"/>
      <c r="D748" s="62"/>
      <c r="E748" s="63"/>
      <c r="F748" s="51" t="str">
        <f t="shared" si="201"/>
        <v/>
      </c>
      <c r="G748" s="32"/>
      <c r="H748" s="35"/>
      <c r="I748" s="16"/>
      <c r="J748" s="15" t="str">
        <f t="shared" si="197"/>
        <v/>
      </c>
      <c r="K748" s="17" t="str">
        <f t="shared" si="202"/>
        <v/>
      </c>
      <c r="L748" s="17" t="str">
        <f t="shared" si="203"/>
        <v/>
      </c>
      <c r="M748" s="17" t="str">
        <f t="shared" si="204"/>
        <v/>
      </c>
      <c r="N748" s="19" t="str">
        <f t="shared" si="198"/>
        <v/>
      </c>
      <c r="O748" s="18" t="str">
        <f t="shared" si="199"/>
        <v/>
      </c>
      <c r="P748" s="18" t="str">
        <f t="shared" si="200"/>
        <v/>
      </c>
      <c r="Q748" s="18" t="str">
        <f t="shared" si="205"/>
        <v/>
      </c>
      <c r="R748" s="18" t="str">
        <f t="shared" si="206"/>
        <v/>
      </c>
      <c r="S748" s="18" t="str">
        <f t="shared" si="207"/>
        <v/>
      </c>
      <c r="T748" s="18" t="str">
        <f t="shared" si="208"/>
        <v/>
      </c>
      <c r="U748" s="40"/>
      <c r="V748" s="40"/>
      <c r="W748" s="38">
        <f t="shared" si="209"/>
        <v>0</v>
      </c>
      <c r="X748" s="50">
        <f t="shared" si="210"/>
        <v>0</v>
      </c>
      <c r="Y748" s="64" t="str">
        <f t="shared" si="211"/>
        <v/>
      </c>
      <c r="Z748" s="42" t="str">
        <f t="shared" si="212"/>
        <v/>
      </c>
      <c r="AA748" s="42" t="str">
        <f t="shared" si="213"/>
        <v/>
      </c>
    </row>
    <row r="749" spans="1:27" s="7" customFormat="1" ht="14.25" customHeight="1" x14ac:dyDescent="0.3">
      <c r="A749" s="89">
        <v>728</v>
      </c>
      <c r="B749" s="60"/>
      <c r="C749" s="61"/>
      <c r="D749" s="62"/>
      <c r="E749" s="63"/>
      <c r="F749" s="51" t="str">
        <f t="shared" si="201"/>
        <v/>
      </c>
      <c r="G749" s="32"/>
      <c r="H749" s="35"/>
      <c r="I749" s="16"/>
      <c r="J749" s="15" t="str">
        <f t="shared" si="197"/>
        <v/>
      </c>
      <c r="K749" s="17" t="str">
        <f t="shared" si="202"/>
        <v/>
      </c>
      <c r="L749" s="17" t="str">
        <f t="shared" si="203"/>
        <v/>
      </c>
      <c r="M749" s="17" t="str">
        <f t="shared" si="204"/>
        <v/>
      </c>
      <c r="N749" s="19" t="str">
        <f t="shared" si="198"/>
        <v/>
      </c>
      <c r="O749" s="18" t="str">
        <f t="shared" si="199"/>
        <v/>
      </c>
      <c r="P749" s="18" t="str">
        <f t="shared" si="200"/>
        <v/>
      </c>
      <c r="Q749" s="18" t="str">
        <f t="shared" si="205"/>
        <v/>
      </c>
      <c r="R749" s="18" t="str">
        <f t="shared" si="206"/>
        <v/>
      </c>
      <c r="S749" s="18" t="str">
        <f t="shared" si="207"/>
        <v/>
      </c>
      <c r="T749" s="18" t="str">
        <f t="shared" si="208"/>
        <v/>
      </c>
      <c r="U749" s="40"/>
      <c r="V749" s="40"/>
      <c r="W749" s="38">
        <f t="shared" si="209"/>
        <v>0</v>
      </c>
      <c r="X749" s="50">
        <f t="shared" si="210"/>
        <v>0</v>
      </c>
      <c r="Y749" s="64" t="str">
        <f t="shared" si="211"/>
        <v/>
      </c>
      <c r="Z749" s="42" t="str">
        <f t="shared" si="212"/>
        <v/>
      </c>
      <c r="AA749" s="42" t="str">
        <f t="shared" si="213"/>
        <v/>
      </c>
    </row>
    <row r="750" spans="1:27" s="7" customFormat="1" ht="14.25" customHeight="1" x14ac:dyDescent="0.3">
      <c r="A750" s="89">
        <v>729</v>
      </c>
      <c r="B750" s="60"/>
      <c r="C750" s="61"/>
      <c r="D750" s="62"/>
      <c r="E750" s="63"/>
      <c r="F750" s="51" t="str">
        <f t="shared" si="201"/>
        <v/>
      </c>
      <c r="G750" s="32"/>
      <c r="H750" s="35"/>
      <c r="I750" s="16"/>
      <c r="J750" s="15" t="str">
        <f t="shared" si="197"/>
        <v/>
      </c>
      <c r="K750" s="17" t="str">
        <f t="shared" si="202"/>
        <v/>
      </c>
      <c r="L750" s="17" t="str">
        <f t="shared" si="203"/>
        <v/>
      </c>
      <c r="M750" s="17" t="str">
        <f t="shared" si="204"/>
        <v/>
      </c>
      <c r="N750" s="19" t="str">
        <f t="shared" si="198"/>
        <v/>
      </c>
      <c r="O750" s="18" t="str">
        <f t="shared" si="199"/>
        <v/>
      </c>
      <c r="P750" s="18" t="str">
        <f t="shared" si="200"/>
        <v/>
      </c>
      <c r="Q750" s="18" t="str">
        <f t="shared" si="205"/>
        <v/>
      </c>
      <c r="R750" s="18" t="str">
        <f t="shared" si="206"/>
        <v/>
      </c>
      <c r="S750" s="18" t="str">
        <f t="shared" si="207"/>
        <v/>
      </c>
      <c r="T750" s="18" t="str">
        <f t="shared" si="208"/>
        <v/>
      </c>
      <c r="U750" s="40"/>
      <c r="V750" s="40"/>
      <c r="W750" s="38">
        <f t="shared" si="209"/>
        <v>0</v>
      </c>
      <c r="X750" s="50">
        <f t="shared" si="210"/>
        <v>0</v>
      </c>
      <c r="Y750" s="64" t="str">
        <f t="shared" si="211"/>
        <v/>
      </c>
      <c r="Z750" s="42" t="str">
        <f t="shared" si="212"/>
        <v/>
      </c>
      <c r="AA750" s="42" t="str">
        <f t="shared" si="213"/>
        <v/>
      </c>
    </row>
    <row r="751" spans="1:27" s="7" customFormat="1" ht="14.25" customHeight="1" x14ac:dyDescent="0.3">
      <c r="A751" s="89">
        <v>730</v>
      </c>
      <c r="B751" s="60"/>
      <c r="C751" s="61"/>
      <c r="D751" s="62"/>
      <c r="E751" s="63"/>
      <c r="F751" s="51" t="str">
        <f t="shared" si="201"/>
        <v/>
      </c>
      <c r="G751" s="32"/>
      <c r="H751" s="35"/>
      <c r="I751" s="16"/>
      <c r="J751" s="15" t="str">
        <f t="shared" si="197"/>
        <v/>
      </c>
      <c r="K751" s="17" t="str">
        <f t="shared" si="202"/>
        <v/>
      </c>
      <c r="L751" s="17" t="str">
        <f t="shared" si="203"/>
        <v/>
      </c>
      <c r="M751" s="17" t="str">
        <f t="shared" si="204"/>
        <v/>
      </c>
      <c r="N751" s="19" t="str">
        <f t="shared" si="198"/>
        <v/>
      </c>
      <c r="O751" s="18" t="str">
        <f t="shared" si="199"/>
        <v/>
      </c>
      <c r="P751" s="18" t="str">
        <f t="shared" si="200"/>
        <v/>
      </c>
      <c r="Q751" s="18" t="str">
        <f t="shared" si="205"/>
        <v/>
      </c>
      <c r="R751" s="18" t="str">
        <f t="shared" si="206"/>
        <v/>
      </c>
      <c r="S751" s="18" t="str">
        <f t="shared" si="207"/>
        <v/>
      </c>
      <c r="T751" s="18" t="str">
        <f t="shared" si="208"/>
        <v/>
      </c>
      <c r="U751" s="40"/>
      <c r="V751" s="40"/>
      <c r="W751" s="38">
        <f t="shared" si="209"/>
        <v>0</v>
      </c>
      <c r="X751" s="50">
        <f t="shared" si="210"/>
        <v>0</v>
      </c>
      <c r="Y751" s="64" t="str">
        <f t="shared" si="211"/>
        <v/>
      </c>
      <c r="Z751" s="42" t="str">
        <f t="shared" si="212"/>
        <v/>
      </c>
      <c r="AA751" s="42" t="str">
        <f t="shared" si="213"/>
        <v/>
      </c>
    </row>
    <row r="752" spans="1:27" s="7" customFormat="1" ht="14.25" customHeight="1" x14ac:dyDescent="0.3">
      <c r="A752" s="89">
        <v>731</v>
      </c>
      <c r="B752" s="60"/>
      <c r="C752" s="61"/>
      <c r="D752" s="62"/>
      <c r="E752" s="63"/>
      <c r="F752" s="51" t="str">
        <f t="shared" si="201"/>
        <v/>
      </c>
      <c r="G752" s="32"/>
      <c r="H752" s="35"/>
      <c r="I752" s="16"/>
      <c r="J752" s="15" t="str">
        <f t="shared" si="197"/>
        <v/>
      </c>
      <c r="K752" s="17" t="str">
        <f t="shared" si="202"/>
        <v/>
      </c>
      <c r="L752" s="17" t="str">
        <f t="shared" si="203"/>
        <v/>
      </c>
      <c r="M752" s="17" t="str">
        <f t="shared" si="204"/>
        <v/>
      </c>
      <c r="N752" s="19" t="str">
        <f t="shared" si="198"/>
        <v/>
      </c>
      <c r="O752" s="18" t="str">
        <f t="shared" si="199"/>
        <v/>
      </c>
      <c r="P752" s="18" t="str">
        <f t="shared" si="200"/>
        <v/>
      </c>
      <c r="Q752" s="18" t="str">
        <f t="shared" si="205"/>
        <v/>
      </c>
      <c r="R752" s="18" t="str">
        <f t="shared" si="206"/>
        <v/>
      </c>
      <c r="S752" s="18" t="str">
        <f t="shared" si="207"/>
        <v/>
      </c>
      <c r="T752" s="18" t="str">
        <f t="shared" si="208"/>
        <v/>
      </c>
      <c r="U752" s="40"/>
      <c r="V752" s="40"/>
      <c r="W752" s="38">
        <f t="shared" si="209"/>
        <v>0</v>
      </c>
      <c r="X752" s="50">
        <f t="shared" si="210"/>
        <v>0</v>
      </c>
      <c r="Y752" s="64" t="str">
        <f t="shared" si="211"/>
        <v/>
      </c>
      <c r="Z752" s="42" t="str">
        <f t="shared" si="212"/>
        <v/>
      </c>
      <c r="AA752" s="42" t="str">
        <f t="shared" si="213"/>
        <v/>
      </c>
    </row>
    <row r="753" spans="1:27" s="7" customFormat="1" ht="14.25" customHeight="1" x14ac:dyDescent="0.3">
      <c r="A753" s="89">
        <v>732</v>
      </c>
      <c r="B753" s="60"/>
      <c r="C753" s="61"/>
      <c r="D753" s="62"/>
      <c r="E753" s="63"/>
      <c r="F753" s="51" t="str">
        <f t="shared" si="201"/>
        <v/>
      </c>
      <c r="G753" s="32"/>
      <c r="H753" s="35"/>
      <c r="I753" s="16"/>
      <c r="J753" s="15" t="str">
        <f t="shared" si="197"/>
        <v/>
      </c>
      <c r="K753" s="17" t="str">
        <f t="shared" si="202"/>
        <v/>
      </c>
      <c r="L753" s="17" t="str">
        <f t="shared" si="203"/>
        <v/>
      </c>
      <c r="M753" s="17" t="str">
        <f t="shared" si="204"/>
        <v/>
      </c>
      <c r="N753" s="19" t="str">
        <f t="shared" si="198"/>
        <v/>
      </c>
      <c r="O753" s="18" t="str">
        <f t="shared" si="199"/>
        <v/>
      </c>
      <c r="P753" s="18" t="str">
        <f t="shared" si="200"/>
        <v/>
      </c>
      <c r="Q753" s="18" t="str">
        <f t="shared" si="205"/>
        <v/>
      </c>
      <c r="R753" s="18" t="str">
        <f t="shared" si="206"/>
        <v/>
      </c>
      <c r="S753" s="18" t="str">
        <f t="shared" si="207"/>
        <v/>
      </c>
      <c r="T753" s="18" t="str">
        <f t="shared" si="208"/>
        <v/>
      </c>
      <c r="U753" s="40"/>
      <c r="V753" s="40"/>
      <c r="W753" s="38">
        <f t="shared" si="209"/>
        <v>0</v>
      </c>
      <c r="X753" s="50">
        <f t="shared" si="210"/>
        <v>0</v>
      </c>
      <c r="Y753" s="64" t="str">
        <f t="shared" si="211"/>
        <v/>
      </c>
      <c r="Z753" s="42" t="str">
        <f t="shared" si="212"/>
        <v/>
      </c>
      <c r="AA753" s="42" t="str">
        <f t="shared" si="213"/>
        <v/>
      </c>
    </row>
    <row r="754" spans="1:27" s="7" customFormat="1" ht="14.25" customHeight="1" x14ac:dyDescent="0.3">
      <c r="A754" s="89">
        <v>733</v>
      </c>
      <c r="B754" s="60"/>
      <c r="C754" s="61"/>
      <c r="D754" s="62"/>
      <c r="E754" s="63"/>
      <c r="F754" s="51" t="str">
        <f t="shared" si="201"/>
        <v/>
      </c>
      <c r="G754" s="32"/>
      <c r="H754" s="35"/>
      <c r="I754" s="16"/>
      <c r="J754" s="15" t="str">
        <f t="shared" si="197"/>
        <v/>
      </c>
      <c r="K754" s="17" t="str">
        <f t="shared" si="202"/>
        <v/>
      </c>
      <c r="L754" s="17" t="str">
        <f t="shared" si="203"/>
        <v/>
      </c>
      <c r="M754" s="17" t="str">
        <f t="shared" si="204"/>
        <v/>
      </c>
      <c r="N754" s="19" t="str">
        <f t="shared" si="198"/>
        <v/>
      </c>
      <c r="O754" s="18" t="str">
        <f t="shared" si="199"/>
        <v/>
      </c>
      <c r="P754" s="18" t="str">
        <f t="shared" si="200"/>
        <v/>
      </c>
      <c r="Q754" s="18" t="str">
        <f t="shared" si="205"/>
        <v/>
      </c>
      <c r="R754" s="18" t="str">
        <f t="shared" si="206"/>
        <v/>
      </c>
      <c r="S754" s="18" t="str">
        <f t="shared" si="207"/>
        <v/>
      </c>
      <c r="T754" s="18" t="str">
        <f t="shared" si="208"/>
        <v/>
      </c>
      <c r="U754" s="40"/>
      <c r="V754" s="40"/>
      <c r="W754" s="38">
        <f t="shared" si="209"/>
        <v>0</v>
      </c>
      <c r="X754" s="50">
        <f t="shared" si="210"/>
        <v>0</v>
      </c>
      <c r="Y754" s="64" t="str">
        <f t="shared" si="211"/>
        <v/>
      </c>
      <c r="Z754" s="42" t="str">
        <f t="shared" si="212"/>
        <v/>
      </c>
      <c r="AA754" s="42" t="str">
        <f t="shared" si="213"/>
        <v/>
      </c>
    </row>
    <row r="755" spans="1:27" s="7" customFormat="1" ht="14.25" customHeight="1" x14ac:dyDescent="0.3">
      <c r="A755" s="89">
        <v>734</v>
      </c>
      <c r="B755" s="60"/>
      <c r="C755" s="61"/>
      <c r="D755" s="62"/>
      <c r="E755" s="63"/>
      <c r="F755" s="51" t="str">
        <f t="shared" si="201"/>
        <v/>
      </c>
      <c r="G755" s="32"/>
      <c r="H755" s="35"/>
      <c r="I755" s="16"/>
      <c r="J755" s="15" t="str">
        <f t="shared" si="197"/>
        <v/>
      </c>
      <c r="K755" s="17" t="str">
        <f t="shared" si="202"/>
        <v/>
      </c>
      <c r="L755" s="17" t="str">
        <f t="shared" si="203"/>
        <v/>
      </c>
      <c r="M755" s="17" t="str">
        <f t="shared" si="204"/>
        <v/>
      </c>
      <c r="N755" s="19" t="str">
        <f t="shared" si="198"/>
        <v/>
      </c>
      <c r="O755" s="18" t="str">
        <f t="shared" si="199"/>
        <v/>
      </c>
      <c r="P755" s="18" t="str">
        <f t="shared" si="200"/>
        <v/>
      </c>
      <c r="Q755" s="18" t="str">
        <f t="shared" si="205"/>
        <v/>
      </c>
      <c r="R755" s="18" t="str">
        <f t="shared" si="206"/>
        <v/>
      </c>
      <c r="S755" s="18" t="str">
        <f t="shared" si="207"/>
        <v/>
      </c>
      <c r="T755" s="18" t="str">
        <f t="shared" si="208"/>
        <v/>
      </c>
      <c r="U755" s="40"/>
      <c r="V755" s="40"/>
      <c r="W755" s="38">
        <f t="shared" si="209"/>
        <v>0</v>
      </c>
      <c r="X755" s="50">
        <f t="shared" si="210"/>
        <v>0</v>
      </c>
      <c r="Y755" s="64" t="str">
        <f t="shared" si="211"/>
        <v/>
      </c>
      <c r="Z755" s="42" t="str">
        <f t="shared" si="212"/>
        <v/>
      </c>
      <c r="AA755" s="42" t="str">
        <f t="shared" si="213"/>
        <v/>
      </c>
    </row>
    <row r="756" spans="1:27" s="7" customFormat="1" ht="14.25" customHeight="1" x14ac:dyDescent="0.3">
      <c r="A756" s="89">
        <v>735</v>
      </c>
      <c r="B756" s="60"/>
      <c r="C756" s="61"/>
      <c r="D756" s="62"/>
      <c r="E756" s="63"/>
      <c r="F756" s="51" t="str">
        <f t="shared" si="201"/>
        <v/>
      </c>
      <c r="G756" s="32"/>
      <c r="H756" s="35"/>
      <c r="I756" s="16"/>
      <c r="J756" s="15" t="str">
        <f t="shared" si="197"/>
        <v/>
      </c>
      <c r="K756" s="17" t="str">
        <f t="shared" si="202"/>
        <v/>
      </c>
      <c r="L756" s="17" t="str">
        <f t="shared" si="203"/>
        <v/>
      </c>
      <c r="M756" s="17" t="str">
        <f t="shared" si="204"/>
        <v/>
      </c>
      <c r="N756" s="19" t="str">
        <f t="shared" si="198"/>
        <v/>
      </c>
      <c r="O756" s="18" t="str">
        <f t="shared" si="199"/>
        <v/>
      </c>
      <c r="P756" s="18" t="str">
        <f t="shared" si="200"/>
        <v/>
      </c>
      <c r="Q756" s="18" t="str">
        <f t="shared" si="205"/>
        <v/>
      </c>
      <c r="R756" s="18" t="str">
        <f t="shared" si="206"/>
        <v/>
      </c>
      <c r="S756" s="18" t="str">
        <f t="shared" si="207"/>
        <v/>
      </c>
      <c r="T756" s="18" t="str">
        <f t="shared" si="208"/>
        <v/>
      </c>
      <c r="U756" s="40"/>
      <c r="V756" s="40"/>
      <c r="W756" s="38">
        <f t="shared" si="209"/>
        <v>0</v>
      </c>
      <c r="X756" s="50">
        <f t="shared" si="210"/>
        <v>0</v>
      </c>
      <c r="Y756" s="64" t="str">
        <f t="shared" si="211"/>
        <v/>
      </c>
      <c r="Z756" s="42" t="str">
        <f t="shared" si="212"/>
        <v/>
      </c>
      <c r="AA756" s="42" t="str">
        <f t="shared" si="213"/>
        <v/>
      </c>
    </row>
    <row r="757" spans="1:27" s="7" customFormat="1" ht="14.25" customHeight="1" x14ac:dyDescent="0.3">
      <c r="A757" s="89">
        <v>736</v>
      </c>
      <c r="B757" s="60"/>
      <c r="C757" s="61"/>
      <c r="D757" s="62"/>
      <c r="E757" s="63"/>
      <c r="F757" s="51" t="str">
        <f t="shared" si="201"/>
        <v/>
      </c>
      <c r="G757" s="32"/>
      <c r="H757" s="35"/>
      <c r="I757" s="16"/>
      <c r="J757" s="15" t="str">
        <f t="shared" si="197"/>
        <v/>
      </c>
      <c r="K757" s="17" t="str">
        <f t="shared" si="202"/>
        <v/>
      </c>
      <c r="L757" s="17" t="str">
        <f t="shared" si="203"/>
        <v/>
      </c>
      <c r="M757" s="17" t="str">
        <f t="shared" si="204"/>
        <v/>
      </c>
      <c r="N757" s="19" t="str">
        <f t="shared" si="198"/>
        <v/>
      </c>
      <c r="O757" s="18" t="str">
        <f t="shared" si="199"/>
        <v/>
      </c>
      <c r="P757" s="18" t="str">
        <f t="shared" si="200"/>
        <v/>
      </c>
      <c r="Q757" s="18" t="str">
        <f t="shared" si="205"/>
        <v/>
      </c>
      <c r="R757" s="18" t="str">
        <f t="shared" si="206"/>
        <v/>
      </c>
      <c r="S757" s="18" t="str">
        <f t="shared" si="207"/>
        <v/>
      </c>
      <c r="T757" s="18" t="str">
        <f t="shared" si="208"/>
        <v/>
      </c>
      <c r="U757" s="40"/>
      <c r="V757" s="40"/>
      <c r="W757" s="38">
        <f t="shared" si="209"/>
        <v>0</v>
      </c>
      <c r="X757" s="50">
        <f t="shared" si="210"/>
        <v>0</v>
      </c>
      <c r="Y757" s="64" t="str">
        <f t="shared" si="211"/>
        <v/>
      </c>
      <c r="Z757" s="42" t="str">
        <f t="shared" si="212"/>
        <v/>
      </c>
      <c r="AA757" s="42" t="str">
        <f t="shared" si="213"/>
        <v/>
      </c>
    </row>
    <row r="758" spans="1:27" s="7" customFormat="1" ht="14.25" customHeight="1" x14ac:dyDescent="0.3">
      <c r="A758" s="89">
        <v>737</v>
      </c>
      <c r="B758" s="60"/>
      <c r="C758" s="61"/>
      <c r="D758" s="62"/>
      <c r="E758" s="63"/>
      <c r="F758" s="51" t="str">
        <f t="shared" si="201"/>
        <v/>
      </c>
      <c r="G758" s="32"/>
      <c r="H758" s="35"/>
      <c r="I758" s="16"/>
      <c r="J758" s="15" t="str">
        <f t="shared" si="197"/>
        <v/>
      </c>
      <c r="K758" s="17" t="str">
        <f t="shared" si="202"/>
        <v/>
      </c>
      <c r="L758" s="17" t="str">
        <f t="shared" si="203"/>
        <v/>
      </c>
      <c r="M758" s="17" t="str">
        <f t="shared" si="204"/>
        <v/>
      </c>
      <c r="N758" s="19" t="str">
        <f t="shared" si="198"/>
        <v/>
      </c>
      <c r="O758" s="18" t="str">
        <f t="shared" si="199"/>
        <v/>
      </c>
      <c r="P758" s="18" t="str">
        <f t="shared" si="200"/>
        <v/>
      </c>
      <c r="Q758" s="18" t="str">
        <f t="shared" si="205"/>
        <v/>
      </c>
      <c r="R758" s="18" t="str">
        <f t="shared" si="206"/>
        <v/>
      </c>
      <c r="S758" s="18" t="str">
        <f t="shared" si="207"/>
        <v/>
      </c>
      <c r="T758" s="18" t="str">
        <f t="shared" si="208"/>
        <v/>
      </c>
      <c r="U758" s="40"/>
      <c r="V758" s="40"/>
      <c r="W758" s="38">
        <f t="shared" si="209"/>
        <v>0</v>
      </c>
      <c r="X758" s="50">
        <f t="shared" si="210"/>
        <v>0</v>
      </c>
      <c r="Y758" s="64" t="str">
        <f t="shared" si="211"/>
        <v/>
      </c>
      <c r="Z758" s="42" t="str">
        <f t="shared" si="212"/>
        <v/>
      </c>
      <c r="AA758" s="42" t="str">
        <f t="shared" si="213"/>
        <v/>
      </c>
    </row>
    <row r="759" spans="1:27" s="7" customFormat="1" ht="14.25" customHeight="1" x14ac:dyDescent="0.3">
      <c r="A759" s="89">
        <v>738</v>
      </c>
      <c r="B759" s="60"/>
      <c r="C759" s="61"/>
      <c r="D759" s="62"/>
      <c r="E759" s="63"/>
      <c r="F759" s="51" t="str">
        <f t="shared" si="201"/>
        <v/>
      </c>
      <c r="G759" s="32"/>
      <c r="H759" s="35"/>
      <c r="I759" s="16"/>
      <c r="J759" s="15" t="str">
        <f t="shared" si="197"/>
        <v/>
      </c>
      <c r="K759" s="17" t="str">
        <f t="shared" si="202"/>
        <v/>
      </c>
      <c r="L759" s="17" t="str">
        <f t="shared" si="203"/>
        <v/>
      </c>
      <c r="M759" s="17" t="str">
        <f t="shared" si="204"/>
        <v/>
      </c>
      <c r="N759" s="19" t="str">
        <f t="shared" si="198"/>
        <v/>
      </c>
      <c r="O759" s="18" t="str">
        <f t="shared" si="199"/>
        <v/>
      </c>
      <c r="P759" s="18" t="str">
        <f t="shared" si="200"/>
        <v/>
      </c>
      <c r="Q759" s="18" t="str">
        <f t="shared" si="205"/>
        <v/>
      </c>
      <c r="R759" s="18" t="str">
        <f t="shared" si="206"/>
        <v/>
      </c>
      <c r="S759" s="18" t="str">
        <f t="shared" si="207"/>
        <v/>
      </c>
      <c r="T759" s="18" t="str">
        <f t="shared" si="208"/>
        <v/>
      </c>
      <c r="U759" s="40"/>
      <c r="V759" s="40"/>
      <c r="W759" s="38">
        <f t="shared" si="209"/>
        <v>0</v>
      </c>
      <c r="X759" s="50">
        <f t="shared" si="210"/>
        <v>0</v>
      </c>
      <c r="Y759" s="64" t="str">
        <f t="shared" si="211"/>
        <v/>
      </c>
      <c r="Z759" s="42" t="str">
        <f t="shared" si="212"/>
        <v/>
      </c>
      <c r="AA759" s="42" t="str">
        <f t="shared" si="213"/>
        <v/>
      </c>
    </row>
    <row r="760" spans="1:27" s="7" customFormat="1" ht="14.25" customHeight="1" x14ac:dyDescent="0.3">
      <c r="A760" s="89">
        <v>739</v>
      </c>
      <c r="B760" s="60"/>
      <c r="C760" s="61"/>
      <c r="D760" s="62"/>
      <c r="E760" s="63"/>
      <c r="F760" s="51" t="str">
        <f t="shared" si="201"/>
        <v/>
      </c>
      <c r="G760" s="32"/>
      <c r="H760" s="35"/>
      <c r="I760" s="16"/>
      <c r="J760" s="15" t="str">
        <f t="shared" si="197"/>
        <v/>
      </c>
      <c r="K760" s="17" t="str">
        <f t="shared" si="202"/>
        <v/>
      </c>
      <c r="L760" s="17" t="str">
        <f t="shared" si="203"/>
        <v/>
      </c>
      <c r="M760" s="17" t="str">
        <f t="shared" si="204"/>
        <v/>
      </c>
      <c r="N760" s="19" t="str">
        <f t="shared" si="198"/>
        <v/>
      </c>
      <c r="O760" s="18" t="str">
        <f t="shared" si="199"/>
        <v/>
      </c>
      <c r="P760" s="18" t="str">
        <f t="shared" si="200"/>
        <v/>
      </c>
      <c r="Q760" s="18" t="str">
        <f t="shared" si="205"/>
        <v/>
      </c>
      <c r="R760" s="18" t="str">
        <f t="shared" si="206"/>
        <v/>
      </c>
      <c r="S760" s="18" t="str">
        <f t="shared" si="207"/>
        <v/>
      </c>
      <c r="T760" s="18" t="str">
        <f t="shared" si="208"/>
        <v/>
      </c>
      <c r="U760" s="40"/>
      <c r="V760" s="40"/>
      <c r="W760" s="38">
        <f t="shared" si="209"/>
        <v>0</v>
      </c>
      <c r="X760" s="50">
        <f t="shared" si="210"/>
        <v>0</v>
      </c>
      <c r="Y760" s="64" t="str">
        <f t="shared" si="211"/>
        <v/>
      </c>
      <c r="Z760" s="42" t="str">
        <f t="shared" si="212"/>
        <v/>
      </c>
      <c r="AA760" s="42" t="str">
        <f t="shared" si="213"/>
        <v/>
      </c>
    </row>
    <row r="761" spans="1:27" s="7" customFormat="1" ht="14.25" customHeight="1" x14ac:dyDescent="0.3">
      <c r="A761" s="89">
        <v>740</v>
      </c>
      <c r="B761" s="60"/>
      <c r="C761" s="61"/>
      <c r="D761" s="62"/>
      <c r="E761" s="63"/>
      <c r="F761" s="51" t="str">
        <f t="shared" si="201"/>
        <v/>
      </c>
      <c r="G761" s="32"/>
      <c r="H761" s="35"/>
      <c r="I761" s="16"/>
      <c r="J761" s="15" t="str">
        <f t="shared" si="197"/>
        <v/>
      </c>
      <c r="K761" s="17" t="str">
        <f t="shared" si="202"/>
        <v/>
      </c>
      <c r="L761" s="17" t="str">
        <f t="shared" si="203"/>
        <v/>
      </c>
      <c r="M761" s="17" t="str">
        <f t="shared" si="204"/>
        <v/>
      </c>
      <c r="N761" s="19" t="str">
        <f t="shared" si="198"/>
        <v/>
      </c>
      <c r="O761" s="18" t="str">
        <f t="shared" si="199"/>
        <v/>
      </c>
      <c r="P761" s="18" t="str">
        <f t="shared" si="200"/>
        <v/>
      </c>
      <c r="Q761" s="18" t="str">
        <f t="shared" si="205"/>
        <v/>
      </c>
      <c r="R761" s="18" t="str">
        <f t="shared" si="206"/>
        <v/>
      </c>
      <c r="S761" s="18" t="str">
        <f t="shared" si="207"/>
        <v/>
      </c>
      <c r="T761" s="18" t="str">
        <f t="shared" si="208"/>
        <v/>
      </c>
      <c r="U761" s="40"/>
      <c r="V761" s="40"/>
      <c r="W761" s="38">
        <f t="shared" si="209"/>
        <v>0</v>
      </c>
      <c r="X761" s="50">
        <f t="shared" si="210"/>
        <v>0</v>
      </c>
      <c r="Y761" s="64" t="str">
        <f t="shared" si="211"/>
        <v/>
      </c>
      <c r="Z761" s="42" t="str">
        <f t="shared" si="212"/>
        <v/>
      </c>
      <c r="AA761" s="42" t="str">
        <f t="shared" si="213"/>
        <v/>
      </c>
    </row>
    <row r="762" spans="1:27" s="7" customFormat="1" ht="14.25" customHeight="1" x14ac:dyDescent="0.3">
      <c r="A762" s="89">
        <v>741</v>
      </c>
      <c r="B762" s="60"/>
      <c r="C762" s="61"/>
      <c r="D762" s="62"/>
      <c r="E762" s="63"/>
      <c r="F762" s="51" t="str">
        <f t="shared" si="201"/>
        <v/>
      </c>
      <c r="G762" s="32"/>
      <c r="H762" s="35"/>
      <c r="I762" s="16"/>
      <c r="J762" s="15" t="str">
        <f t="shared" si="197"/>
        <v/>
      </c>
      <c r="K762" s="17" t="str">
        <f t="shared" si="202"/>
        <v/>
      </c>
      <c r="L762" s="17" t="str">
        <f t="shared" si="203"/>
        <v/>
      </c>
      <c r="M762" s="17" t="str">
        <f t="shared" si="204"/>
        <v/>
      </c>
      <c r="N762" s="19" t="str">
        <f t="shared" si="198"/>
        <v/>
      </c>
      <c r="O762" s="18" t="str">
        <f t="shared" si="199"/>
        <v/>
      </c>
      <c r="P762" s="18" t="str">
        <f t="shared" si="200"/>
        <v/>
      </c>
      <c r="Q762" s="18" t="str">
        <f t="shared" si="205"/>
        <v/>
      </c>
      <c r="R762" s="18" t="str">
        <f t="shared" si="206"/>
        <v/>
      </c>
      <c r="S762" s="18" t="str">
        <f t="shared" si="207"/>
        <v/>
      </c>
      <c r="T762" s="18" t="str">
        <f t="shared" si="208"/>
        <v/>
      </c>
      <c r="U762" s="40"/>
      <c r="V762" s="40"/>
      <c r="W762" s="38">
        <f t="shared" si="209"/>
        <v>0</v>
      </c>
      <c r="X762" s="50">
        <f t="shared" si="210"/>
        <v>0</v>
      </c>
      <c r="Y762" s="64" t="str">
        <f t="shared" si="211"/>
        <v/>
      </c>
      <c r="Z762" s="42" t="str">
        <f t="shared" si="212"/>
        <v/>
      </c>
      <c r="AA762" s="42" t="str">
        <f t="shared" si="213"/>
        <v/>
      </c>
    </row>
    <row r="763" spans="1:27" s="7" customFormat="1" ht="14.25" customHeight="1" x14ac:dyDescent="0.3">
      <c r="A763" s="89">
        <v>742</v>
      </c>
      <c r="B763" s="60"/>
      <c r="C763" s="61"/>
      <c r="D763" s="62"/>
      <c r="E763" s="63"/>
      <c r="F763" s="51" t="str">
        <f t="shared" si="201"/>
        <v/>
      </c>
      <c r="G763" s="32"/>
      <c r="H763" s="35"/>
      <c r="I763" s="16"/>
      <c r="J763" s="15" t="str">
        <f t="shared" si="197"/>
        <v/>
      </c>
      <c r="K763" s="17" t="str">
        <f t="shared" si="202"/>
        <v/>
      </c>
      <c r="L763" s="17" t="str">
        <f t="shared" si="203"/>
        <v/>
      </c>
      <c r="M763" s="17" t="str">
        <f t="shared" si="204"/>
        <v/>
      </c>
      <c r="N763" s="19" t="str">
        <f t="shared" si="198"/>
        <v/>
      </c>
      <c r="O763" s="18" t="str">
        <f t="shared" si="199"/>
        <v/>
      </c>
      <c r="P763" s="18" t="str">
        <f t="shared" si="200"/>
        <v/>
      </c>
      <c r="Q763" s="18" t="str">
        <f t="shared" si="205"/>
        <v/>
      </c>
      <c r="R763" s="18" t="str">
        <f t="shared" si="206"/>
        <v/>
      </c>
      <c r="S763" s="18" t="str">
        <f t="shared" si="207"/>
        <v/>
      </c>
      <c r="T763" s="18" t="str">
        <f t="shared" si="208"/>
        <v/>
      </c>
      <c r="U763" s="40"/>
      <c r="V763" s="40"/>
      <c r="W763" s="38">
        <f t="shared" si="209"/>
        <v>0</v>
      </c>
      <c r="X763" s="50">
        <f t="shared" si="210"/>
        <v>0</v>
      </c>
      <c r="Y763" s="64" t="str">
        <f t="shared" si="211"/>
        <v/>
      </c>
      <c r="Z763" s="42" t="str">
        <f t="shared" si="212"/>
        <v/>
      </c>
      <c r="AA763" s="42" t="str">
        <f t="shared" si="213"/>
        <v/>
      </c>
    </row>
    <row r="764" spans="1:27" s="7" customFormat="1" ht="14.25" customHeight="1" x14ac:dyDescent="0.3">
      <c r="A764" s="89">
        <v>743</v>
      </c>
      <c r="B764" s="60"/>
      <c r="C764" s="61"/>
      <c r="D764" s="62"/>
      <c r="E764" s="63"/>
      <c r="F764" s="51" t="str">
        <f t="shared" si="201"/>
        <v/>
      </c>
      <c r="G764" s="32"/>
      <c r="H764" s="35"/>
      <c r="I764" s="16"/>
      <c r="J764" s="15" t="str">
        <f t="shared" si="197"/>
        <v/>
      </c>
      <c r="K764" s="17" t="str">
        <f t="shared" si="202"/>
        <v/>
      </c>
      <c r="L764" s="17" t="str">
        <f t="shared" si="203"/>
        <v/>
      </c>
      <c r="M764" s="17" t="str">
        <f t="shared" si="204"/>
        <v/>
      </c>
      <c r="N764" s="19" t="str">
        <f t="shared" si="198"/>
        <v/>
      </c>
      <c r="O764" s="18" t="str">
        <f t="shared" si="199"/>
        <v/>
      </c>
      <c r="P764" s="18" t="str">
        <f t="shared" si="200"/>
        <v/>
      </c>
      <c r="Q764" s="18" t="str">
        <f t="shared" si="205"/>
        <v/>
      </c>
      <c r="R764" s="18" t="str">
        <f t="shared" si="206"/>
        <v/>
      </c>
      <c r="S764" s="18" t="str">
        <f t="shared" si="207"/>
        <v/>
      </c>
      <c r="T764" s="18" t="str">
        <f t="shared" si="208"/>
        <v/>
      </c>
      <c r="U764" s="40"/>
      <c r="V764" s="40"/>
      <c r="W764" s="38">
        <f t="shared" si="209"/>
        <v>0</v>
      </c>
      <c r="X764" s="50">
        <f t="shared" si="210"/>
        <v>0</v>
      </c>
      <c r="Y764" s="64" t="str">
        <f t="shared" si="211"/>
        <v/>
      </c>
      <c r="Z764" s="42" t="str">
        <f t="shared" si="212"/>
        <v/>
      </c>
      <c r="AA764" s="42" t="str">
        <f t="shared" si="213"/>
        <v/>
      </c>
    </row>
    <row r="765" spans="1:27" s="7" customFormat="1" ht="14.25" customHeight="1" x14ac:dyDescent="0.3">
      <c r="A765" s="89">
        <v>744</v>
      </c>
      <c r="B765" s="60"/>
      <c r="C765" s="61"/>
      <c r="D765" s="62"/>
      <c r="E765" s="63"/>
      <c r="F765" s="51" t="str">
        <f t="shared" si="201"/>
        <v/>
      </c>
      <c r="G765" s="32"/>
      <c r="H765" s="35"/>
      <c r="I765" s="16"/>
      <c r="J765" s="15" t="str">
        <f t="shared" si="197"/>
        <v/>
      </c>
      <c r="K765" s="17" t="str">
        <f t="shared" si="202"/>
        <v/>
      </c>
      <c r="L765" s="17" t="str">
        <f t="shared" si="203"/>
        <v/>
      </c>
      <c r="M765" s="17" t="str">
        <f t="shared" si="204"/>
        <v/>
      </c>
      <c r="N765" s="19" t="str">
        <f t="shared" si="198"/>
        <v/>
      </c>
      <c r="O765" s="18" t="str">
        <f t="shared" si="199"/>
        <v/>
      </c>
      <c r="P765" s="18" t="str">
        <f t="shared" si="200"/>
        <v/>
      </c>
      <c r="Q765" s="18" t="str">
        <f t="shared" si="205"/>
        <v/>
      </c>
      <c r="R765" s="18" t="str">
        <f t="shared" si="206"/>
        <v/>
      </c>
      <c r="S765" s="18" t="str">
        <f t="shared" si="207"/>
        <v/>
      </c>
      <c r="T765" s="18" t="str">
        <f t="shared" si="208"/>
        <v/>
      </c>
      <c r="U765" s="40"/>
      <c r="V765" s="40"/>
      <c r="W765" s="38">
        <f t="shared" si="209"/>
        <v>0</v>
      </c>
      <c r="X765" s="50">
        <f t="shared" si="210"/>
        <v>0</v>
      </c>
      <c r="Y765" s="64" t="str">
        <f t="shared" si="211"/>
        <v/>
      </c>
      <c r="Z765" s="42" t="str">
        <f t="shared" si="212"/>
        <v/>
      </c>
      <c r="AA765" s="42" t="str">
        <f t="shared" si="213"/>
        <v/>
      </c>
    </row>
    <row r="766" spans="1:27" s="7" customFormat="1" ht="14.25" customHeight="1" x14ac:dyDescent="0.3">
      <c r="A766" s="89">
        <v>745</v>
      </c>
      <c r="B766" s="60"/>
      <c r="C766" s="61"/>
      <c r="D766" s="62"/>
      <c r="E766" s="63"/>
      <c r="F766" s="51" t="str">
        <f t="shared" si="201"/>
        <v/>
      </c>
      <c r="G766" s="32"/>
      <c r="H766" s="35"/>
      <c r="I766" s="16"/>
      <c r="J766" s="15" t="str">
        <f t="shared" si="197"/>
        <v/>
      </c>
      <c r="K766" s="17" t="str">
        <f t="shared" si="202"/>
        <v/>
      </c>
      <c r="L766" s="17" t="str">
        <f t="shared" si="203"/>
        <v/>
      </c>
      <c r="M766" s="17" t="str">
        <f t="shared" si="204"/>
        <v/>
      </c>
      <c r="N766" s="19" t="str">
        <f t="shared" si="198"/>
        <v/>
      </c>
      <c r="O766" s="18" t="str">
        <f t="shared" si="199"/>
        <v/>
      </c>
      <c r="P766" s="18" t="str">
        <f t="shared" si="200"/>
        <v/>
      </c>
      <c r="Q766" s="18" t="str">
        <f t="shared" si="205"/>
        <v/>
      </c>
      <c r="R766" s="18" t="str">
        <f t="shared" si="206"/>
        <v/>
      </c>
      <c r="S766" s="18" t="str">
        <f t="shared" si="207"/>
        <v/>
      </c>
      <c r="T766" s="18" t="str">
        <f t="shared" si="208"/>
        <v/>
      </c>
      <c r="U766" s="40"/>
      <c r="V766" s="40"/>
      <c r="W766" s="38">
        <f t="shared" si="209"/>
        <v>0</v>
      </c>
      <c r="X766" s="50">
        <f t="shared" si="210"/>
        <v>0</v>
      </c>
      <c r="Y766" s="64" t="str">
        <f t="shared" si="211"/>
        <v/>
      </c>
      <c r="Z766" s="42" t="str">
        <f t="shared" si="212"/>
        <v/>
      </c>
      <c r="AA766" s="42" t="str">
        <f t="shared" si="213"/>
        <v/>
      </c>
    </row>
    <row r="767" spans="1:27" s="7" customFormat="1" ht="14.25" customHeight="1" x14ac:dyDescent="0.3">
      <c r="A767" s="89">
        <v>746</v>
      </c>
      <c r="B767" s="60"/>
      <c r="C767" s="61"/>
      <c r="D767" s="62"/>
      <c r="E767" s="63"/>
      <c r="F767" s="51" t="str">
        <f t="shared" si="201"/>
        <v/>
      </c>
      <c r="G767" s="32"/>
      <c r="H767" s="35"/>
      <c r="I767" s="16"/>
      <c r="J767" s="15" t="str">
        <f t="shared" si="197"/>
        <v/>
      </c>
      <c r="K767" s="17" t="str">
        <f t="shared" si="202"/>
        <v/>
      </c>
      <c r="L767" s="17" t="str">
        <f t="shared" si="203"/>
        <v/>
      </c>
      <c r="M767" s="17" t="str">
        <f t="shared" si="204"/>
        <v/>
      </c>
      <c r="N767" s="19" t="str">
        <f t="shared" si="198"/>
        <v/>
      </c>
      <c r="O767" s="18" t="str">
        <f t="shared" si="199"/>
        <v/>
      </c>
      <c r="P767" s="18" t="str">
        <f t="shared" si="200"/>
        <v/>
      </c>
      <c r="Q767" s="18" t="str">
        <f t="shared" si="205"/>
        <v/>
      </c>
      <c r="R767" s="18" t="str">
        <f t="shared" si="206"/>
        <v/>
      </c>
      <c r="S767" s="18" t="str">
        <f t="shared" si="207"/>
        <v/>
      </c>
      <c r="T767" s="18" t="str">
        <f t="shared" si="208"/>
        <v/>
      </c>
      <c r="U767" s="40"/>
      <c r="V767" s="40"/>
      <c r="W767" s="38">
        <f t="shared" si="209"/>
        <v>0</v>
      </c>
      <c r="X767" s="50">
        <f t="shared" si="210"/>
        <v>0</v>
      </c>
      <c r="Y767" s="64" t="str">
        <f t="shared" si="211"/>
        <v/>
      </c>
      <c r="Z767" s="42" t="str">
        <f t="shared" si="212"/>
        <v/>
      </c>
      <c r="AA767" s="42" t="str">
        <f t="shared" si="213"/>
        <v/>
      </c>
    </row>
    <row r="768" spans="1:27" s="7" customFormat="1" ht="14.25" customHeight="1" x14ac:dyDescent="0.3">
      <c r="A768" s="89">
        <v>747</v>
      </c>
      <c r="B768" s="60"/>
      <c r="C768" s="61"/>
      <c r="D768" s="62"/>
      <c r="E768" s="63"/>
      <c r="F768" s="51" t="str">
        <f t="shared" si="201"/>
        <v/>
      </c>
      <c r="G768" s="32"/>
      <c r="H768" s="35"/>
      <c r="I768" s="16"/>
      <c r="J768" s="15" t="str">
        <f t="shared" si="197"/>
        <v/>
      </c>
      <c r="K768" s="17" t="str">
        <f t="shared" si="202"/>
        <v/>
      </c>
      <c r="L768" s="17" t="str">
        <f t="shared" si="203"/>
        <v/>
      </c>
      <c r="M768" s="17" t="str">
        <f t="shared" si="204"/>
        <v/>
      </c>
      <c r="N768" s="19" t="str">
        <f t="shared" si="198"/>
        <v/>
      </c>
      <c r="O768" s="18" t="str">
        <f t="shared" si="199"/>
        <v/>
      </c>
      <c r="P768" s="18" t="str">
        <f t="shared" si="200"/>
        <v/>
      </c>
      <c r="Q768" s="18" t="str">
        <f t="shared" si="205"/>
        <v/>
      </c>
      <c r="R768" s="18" t="str">
        <f t="shared" si="206"/>
        <v/>
      </c>
      <c r="S768" s="18" t="str">
        <f t="shared" si="207"/>
        <v/>
      </c>
      <c r="T768" s="18" t="str">
        <f t="shared" si="208"/>
        <v/>
      </c>
      <c r="U768" s="40"/>
      <c r="V768" s="40"/>
      <c r="W768" s="38">
        <f t="shared" si="209"/>
        <v>0</v>
      </c>
      <c r="X768" s="50">
        <f t="shared" si="210"/>
        <v>0</v>
      </c>
      <c r="Y768" s="64" t="str">
        <f t="shared" si="211"/>
        <v/>
      </c>
      <c r="Z768" s="42" t="str">
        <f t="shared" si="212"/>
        <v/>
      </c>
      <c r="AA768" s="42" t="str">
        <f t="shared" si="213"/>
        <v/>
      </c>
    </row>
    <row r="769" spans="1:27" s="7" customFormat="1" ht="14.25" customHeight="1" x14ac:dyDescent="0.3">
      <c r="A769" s="89">
        <v>748</v>
      </c>
      <c r="B769" s="60"/>
      <c r="C769" s="61"/>
      <c r="D769" s="62"/>
      <c r="E769" s="63"/>
      <c r="F769" s="51" t="str">
        <f t="shared" si="201"/>
        <v/>
      </c>
      <c r="G769" s="32"/>
      <c r="H769" s="35"/>
      <c r="I769" s="16"/>
      <c r="J769" s="15" t="str">
        <f t="shared" si="197"/>
        <v/>
      </c>
      <c r="K769" s="17" t="str">
        <f t="shared" si="202"/>
        <v/>
      </c>
      <c r="L769" s="17" t="str">
        <f t="shared" si="203"/>
        <v/>
      </c>
      <c r="M769" s="17" t="str">
        <f t="shared" si="204"/>
        <v/>
      </c>
      <c r="N769" s="19" t="str">
        <f t="shared" si="198"/>
        <v/>
      </c>
      <c r="O769" s="18" t="str">
        <f t="shared" si="199"/>
        <v/>
      </c>
      <c r="P769" s="18" t="str">
        <f t="shared" si="200"/>
        <v/>
      </c>
      <c r="Q769" s="18" t="str">
        <f t="shared" si="205"/>
        <v/>
      </c>
      <c r="R769" s="18" t="str">
        <f t="shared" si="206"/>
        <v/>
      </c>
      <c r="S769" s="18" t="str">
        <f t="shared" si="207"/>
        <v/>
      </c>
      <c r="T769" s="18" t="str">
        <f t="shared" si="208"/>
        <v/>
      </c>
      <c r="U769" s="40"/>
      <c r="V769" s="40"/>
      <c r="W769" s="38">
        <f t="shared" si="209"/>
        <v>0</v>
      </c>
      <c r="X769" s="50">
        <f t="shared" si="210"/>
        <v>0</v>
      </c>
      <c r="Y769" s="64" t="str">
        <f t="shared" si="211"/>
        <v/>
      </c>
      <c r="Z769" s="42" t="str">
        <f t="shared" si="212"/>
        <v/>
      </c>
      <c r="AA769" s="42" t="str">
        <f t="shared" si="213"/>
        <v/>
      </c>
    </row>
    <row r="770" spans="1:27" s="7" customFormat="1" ht="14.25" customHeight="1" x14ac:dyDescent="0.3">
      <c r="A770" s="89">
        <v>749</v>
      </c>
      <c r="B770" s="60"/>
      <c r="C770" s="61"/>
      <c r="D770" s="62"/>
      <c r="E770" s="63"/>
      <c r="F770" s="51" t="str">
        <f t="shared" si="201"/>
        <v/>
      </c>
      <c r="G770" s="32"/>
      <c r="H770" s="35"/>
      <c r="I770" s="16"/>
      <c r="J770" s="15" t="str">
        <f t="shared" si="197"/>
        <v/>
      </c>
      <c r="K770" s="17" t="str">
        <f t="shared" si="202"/>
        <v/>
      </c>
      <c r="L770" s="17" t="str">
        <f t="shared" si="203"/>
        <v/>
      </c>
      <c r="M770" s="17" t="str">
        <f t="shared" si="204"/>
        <v/>
      </c>
      <c r="N770" s="19" t="str">
        <f t="shared" si="198"/>
        <v/>
      </c>
      <c r="O770" s="18" t="str">
        <f t="shared" si="199"/>
        <v/>
      </c>
      <c r="P770" s="18" t="str">
        <f t="shared" si="200"/>
        <v/>
      </c>
      <c r="Q770" s="18" t="str">
        <f t="shared" si="205"/>
        <v/>
      </c>
      <c r="R770" s="18" t="str">
        <f t="shared" si="206"/>
        <v/>
      </c>
      <c r="S770" s="18" t="str">
        <f t="shared" si="207"/>
        <v/>
      </c>
      <c r="T770" s="18" t="str">
        <f t="shared" si="208"/>
        <v/>
      </c>
      <c r="U770" s="40"/>
      <c r="V770" s="40"/>
      <c r="W770" s="38">
        <f t="shared" si="209"/>
        <v>0</v>
      </c>
      <c r="X770" s="50">
        <f t="shared" si="210"/>
        <v>0</v>
      </c>
      <c r="Y770" s="64" t="str">
        <f t="shared" si="211"/>
        <v/>
      </c>
      <c r="Z770" s="42" t="str">
        <f t="shared" si="212"/>
        <v/>
      </c>
      <c r="AA770" s="42" t="str">
        <f t="shared" si="213"/>
        <v/>
      </c>
    </row>
    <row r="771" spans="1:27" s="7" customFormat="1" ht="14.25" customHeight="1" x14ac:dyDescent="0.3">
      <c r="A771" s="89">
        <v>750</v>
      </c>
      <c r="B771" s="60"/>
      <c r="C771" s="61"/>
      <c r="D771" s="62"/>
      <c r="E771" s="63"/>
      <c r="F771" s="51" t="str">
        <f t="shared" si="201"/>
        <v/>
      </c>
      <c r="G771" s="32"/>
      <c r="H771" s="35"/>
      <c r="I771" s="16"/>
      <c r="J771" s="15" t="str">
        <f t="shared" si="197"/>
        <v/>
      </c>
      <c r="K771" s="17" t="str">
        <f t="shared" si="202"/>
        <v/>
      </c>
      <c r="L771" s="17" t="str">
        <f t="shared" si="203"/>
        <v/>
      </c>
      <c r="M771" s="17" t="str">
        <f t="shared" si="204"/>
        <v/>
      </c>
      <c r="N771" s="19" t="str">
        <f t="shared" si="198"/>
        <v/>
      </c>
      <c r="O771" s="18" t="str">
        <f t="shared" si="199"/>
        <v/>
      </c>
      <c r="P771" s="18" t="str">
        <f t="shared" si="200"/>
        <v/>
      </c>
      <c r="Q771" s="18" t="str">
        <f t="shared" si="205"/>
        <v/>
      </c>
      <c r="R771" s="18" t="str">
        <f t="shared" si="206"/>
        <v/>
      </c>
      <c r="S771" s="18" t="str">
        <f t="shared" si="207"/>
        <v/>
      </c>
      <c r="T771" s="18" t="str">
        <f t="shared" si="208"/>
        <v/>
      </c>
      <c r="U771" s="40"/>
      <c r="V771" s="40"/>
      <c r="W771" s="38">
        <f t="shared" si="209"/>
        <v>0</v>
      </c>
      <c r="X771" s="50">
        <f t="shared" si="210"/>
        <v>0</v>
      </c>
      <c r="Y771" s="64" t="str">
        <f t="shared" si="211"/>
        <v/>
      </c>
      <c r="Z771" s="42" t="str">
        <f t="shared" si="212"/>
        <v/>
      </c>
      <c r="AA771" s="42" t="str">
        <f t="shared" si="213"/>
        <v/>
      </c>
    </row>
    <row r="772" spans="1:27" s="7" customFormat="1" ht="14.25" customHeight="1" x14ac:dyDescent="0.3">
      <c r="A772" s="89">
        <v>751</v>
      </c>
      <c r="B772" s="60"/>
      <c r="C772" s="61"/>
      <c r="D772" s="62"/>
      <c r="E772" s="63"/>
      <c r="F772" s="51" t="str">
        <f t="shared" si="201"/>
        <v/>
      </c>
      <c r="G772" s="32"/>
      <c r="H772" s="35"/>
      <c r="I772" s="16"/>
      <c r="J772" s="15" t="str">
        <f t="shared" si="197"/>
        <v/>
      </c>
      <c r="K772" s="17" t="str">
        <f t="shared" si="202"/>
        <v/>
      </c>
      <c r="L772" s="17" t="str">
        <f t="shared" si="203"/>
        <v/>
      </c>
      <c r="M772" s="17" t="str">
        <f t="shared" si="204"/>
        <v/>
      </c>
      <c r="N772" s="19" t="str">
        <f t="shared" si="198"/>
        <v/>
      </c>
      <c r="O772" s="18" t="str">
        <f t="shared" si="199"/>
        <v/>
      </c>
      <c r="P772" s="18" t="str">
        <f t="shared" si="200"/>
        <v/>
      </c>
      <c r="Q772" s="18" t="str">
        <f t="shared" si="205"/>
        <v/>
      </c>
      <c r="R772" s="18" t="str">
        <f t="shared" si="206"/>
        <v/>
      </c>
      <c r="S772" s="18" t="str">
        <f t="shared" si="207"/>
        <v/>
      </c>
      <c r="T772" s="18" t="str">
        <f t="shared" si="208"/>
        <v/>
      </c>
      <c r="U772" s="40"/>
      <c r="V772" s="40"/>
      <c r="W772" s="38">
        <f t="shared" si="209"/>
        <v>0</v>
      </c>
      <c r="X772" s="50">
        <f t="shared" si="210"/>
        <v>0</v>
      </c>
      <c r="Y772" s="64" t="str">
        <f t="shared" si="211"/>
        <v/>
      </c>
      <c r="Z772" s="42" t="str">
        <f t="shared" si="212"/>
        <v/>
      </c>
      <c r="AA772" s="42" t="str">
        <f t="shared" si="213"/>
        <v/>
      </c>
    </row>
    <row r="773" spans="1:27" s="7" customFormat="1" ht="14.25" customHeight="1" x14ac:dyDescent="0.3">
      <c r="A773" s="89">
        <v>752</v>
      </c>
      <c r="B773" s="60"/>
      <c r="C773" s="61"/>
      <c r="D773" s="62"/>
      <c r="E773" s="63"/>
      <c r="F773" s="51" t="str">
        <f t="shared" si="201"/>
        <v/>
      </c>
      <c r="G773" s="32"/>
      <c r="H773" s="35"/>
      <c r="I773" s="16"/>
      <c r="J773" s="15" t="str">
        <f t="shared" si="197"/>
        <v/>
      </c>
      <c r="K773" s="17" t="str">
        <f t="shared" si="202"/>
        <v/>
      </c>
      <c r="L773" s="17" t="str">
        <f t="shared" si="203"/>
        <v/>
      </c>
      <c r="M773" s="17" t="str">
        <f t="shared" si="204"/>
        <v/>
      </c>
      <c r="N773" s="19" t="str">
        <f t="shared" si="198"/>
        <v/>
      </c>
      <c r="O773" s="18" t="str">
        <f t="shared" si="199"/>
        <v/>
      </c>
      <c r="P773" s="18" t="str">
        <f t="shared" si="200"/>
        <v/>
      </c>
      <c r="Q773" s="18" t="str">
        <f t="shared" si="205"/>
        <v/>
      </c>
      <c r="R773" s="18" t="str">
        <f t="shared" si="206"/>
        <v/>
      </c>
      <c r="S773" s="18" t="str">
        <f t="shared" si="207"/>
        <v/>
      </c>
      <c r="T773" s="18" t="str">
        <f t="shared" si="208"/>
        <v/>
      </c>
      <c r="U773" s="40"/>
      <c r="V773" s="40"/>
      <c r="W773" s="38">
        <f t="shared" si="209"/>
        <v>0</v>
      </c>
      <c r="X773" s="50">
        <f t="shared" si="210"/>
        <v>0</v>
      </c>
      <c r="Y773" s="64" t="str">
        <f t="shared" si="211"/>
        <v/>
      </c>
      <c r="Z773" s="42" t="str">
        <f t="shared" si="212"/>
        <v/>
      </c>
      <c r="AA773" s="42" t="str">
        <f t="shared" si="213"/>
        <v/>
      </c>
    </row>
    <row r="774" spans="1:27" s="7" customFormat="1" ht="14.25" customHeight="1" x14ac:dyDescent="0.3">
      <c r="A774" s="89">
        <v>753</v>
      </c>
      <c r="B774" s="60"/>
      <c r="C774" s="61"/>
      <c r="D774" s="62"/>
      <c r="E774" s="63"/>
      <c r="F774" s="51" t="str">
        <f t="shared" si="201"/>
        <v/>
      </c>
      <c r="G774" s="32"/>
      <c r="H774" s="35"/>
      <c r="I774" s="16"/>
      <c r="J774" s="15" t="str">
        <f t="shared" si="197"/>
        <v/>
      </c>
      <c r="K774" s="17" t="str">
        <f t="shared" si="202"/>
        <v/>
      </c>
      <c r="L774" s="17" t="str">
        <f t="shared" si="203"/>
        <v/>
      </c>
      <c r="M774" s="17" t="str">
        <f t="shared" si="204"/>
        <v/>
      </c>
      <c r="N774" s="19" t="str">
        <f t="shared" si="198"/>
        <v/>
      </c>
      <c r="O774" s="18" t="str">
        <f t="shared" si="199"/>
        <v/>
      </c>
      <c r="P774" s="18" t="str">
        <f t="shared" si="200"/>
        <v/>
      </c>
      <c r="Q774" s="18" t="str">
        <f t="shared" si="205"/>
        <v/>
      </c>
      <c r="R774" s="18" t="str">
        <f t="shared" si="206"/>
        <v/>
      </c>
      <c r="S774" s="18" t="str">
        <f t="shared" si="207"/>
        <v/>
      </c>
      <c r="T774" s="18" t="str">
        <f t="shared" si="208"/>
        <v/>
      </c>
      <c r="U774" s="40"/>
      <c r="V774" s="40"/>
      <c r="W774" s="38">
        <f t="shared" si="209"/>
        <v>0</v>
      </c>
      <c r="X774" s="50">
        <f t="shared" si="210"/>
        <v>0</v>
      </c>
      <c r="Y774" s="64" t="str">
        <f t="shared" si="211"/>
        <v/>
      </c>
      <c r="Z774" s="42" t="str">
        <f t="shared" si="212"/>
        <v/>
      </c>
      <c r="AA774" s="42" t="str">
        <f t="shared" si="213"/>
        <v/>
      </c>
    </row>
    <row r="775" spans="1:27" s="7" customFormat="1" ht="14.25" customHeight="1" x14ac:dyDescent="0.3">
      <c r="A775" s="89">
        <v>754</v>
      </c>
      <c r="B775" s="60"/>
      <c r="C775" s="61"/>
      <c r="D775" s="62"/>
      <c r="E775" s="63"/>
      <c r="F775" s="51" t="str">
        <f t="shared" si="201"/>
        <v/>
      </c>
      <c r="G775" s="32"/>
      <c r="H775" s="35"/>
      <c r="I775" s="16"/>
      <c r="J775" s="15" t="str">
        <f t="shared" si="197"/>
        <v/>
      </c>
      <c r="K775" s="17" t="str">
        <f t="shared" si="202"/>
        <v/>
      </c>
      <c r="L775" s="17" t="str">
        <f t="shared" si="203"/>
        <v/>
      </c>
      <c r="M775" s="17" t="str">
        <f t="shared" si="204"/>
        <v/>
      </c>
      <c r="N775" s="19" t="str">
        <f t="shared" si="198"/>
        <v/>
      </c>
      <c r="O775" s="18" t="str">
        <f t="shared" si="199"/>
        <v/>
      </c>
      <c r="P775" s="18" t="str">
        <f t="shared" si="200"/>
        <v/>
      </c>
      <c r="Q775" s="18" t="str">
        <f t="shared" si="205"/>
        <v/>
      </c>
      <c r="R775" s="18" t="str">
        <f t="shared" si="206"/>
        <v/>
      </c>
      <c r="S775" s="18" t="str">
        <f t="shared" si="207"/>
        <v/>
      </c>
      <c r="T775" s="18" t="str">
        <f t="shared" si="208"/>
        <v/>
      </c>
      <c r="U775" s="40"/>
      <c r="V775" s="40"/>
      <c r="W775" s="38">
        <f t="shared" si="209"/>
        <v>0</v>
      </c>
      <c r="X775" s="50">
        <f t="shared" si="210"/>
        <v>0</v>
      </c>
      <c r="Y775" s="64" t="str">
        <f t="shared" si="211"/>
        <v/>
      </c>
      <c r="Z775" s="42" t="str">
        <f t="shared" si="212"/>
        <v/>
      </c>
      <c r="AA775" s="42" t="str">
        <f t="shared" si="213"/>
        <v/>
      </c>
    </row>
    <row r="776" spans="1:27" s="7" customFormat="1" ht="14.25" customHeight="1" x14ac:dyDescent="0.3">
      <c r="A776" s="89">
        <v>755</v>
      </c>
      <c r="B776" s="60"/>
      <c r="C776" s="61"/>
      <c r="D776" s="62"/>
      <c r="E776" s="63"/>
      <c r="F776" s="51" t="str">
        <f t="shared" si="201"/>
        <v/>
      </c>
      <c r="G776" s="32"/>
      <c r="H776" s="35"/>
      <c r="I776" s="16"/>
      <c r="J776" s="15" t="str">
        <f t="shared" si="197"/>
        <v/>
      </c>
      <c r="K776" s="17" t="str">
        <f t="shared" si="202"/>
        <v/>
      </c>
      <c r="L776" s="17" t="str">
        <f t="shared" si="203"/>
        <v/>
      </c>
      <c r="M776" s="17" t="str">
        <f t="shared" si="204"/>
        <v/>
      </c>
      <c r="N776" s="19" t="str">
        <f t="shared" si="198"/>
        <v/>
      </c>
      <c r="O776" s="18" t="str">
        <f t="shared" si="199"/>
        <v/>
      </c>
      <c r="P776" s="18" t="str">
        <f t="shared" si="200"/>
        <v/>
      </c>
      <c r="Q776" s="18" t="str">
        <f t="shared" si="205"/>
        <v/>
      </c>
      <c r="R776" s="18" t="str">
        <f t="shared" si="206"/>
        <v/>
      </c>
      <c r="S776" s="18" t="str">
        <f t="shared" si="207"/>
        <v/>
      </c>
      <c r="T776" s="18" t="str">
        <f t="shared" si="208"/>
        <v/>
      </c>
      <c r="U776" s="40"/>
      <c r="V776" s="40"/>
      <c r="W776" s="38">
        <f t="shared" si="209"/>
        <v>0</v>
      </c>
      <c r="X776" s="50">
        <f t="shared" si="210"/>
        <v>0</v>
      </c>
      <c r="Y776" s="64" t="str">
        <f t="shared" si="211"/>
        <v/>
      </c>
      <c r="Z776" s="42" t="str">
        <f t="shared" si="212"/>
        <v/>
      </c>
      <c r="AA776" s="42" t="str">
        <f t="shared" si="213"/>
        <v/>
      </c>
    </row>
    <row r="777" spans="1:27" s="7" customFormat="1" ht="14.25" customHeight="1" x14ac:dyDescent="0.3">
      <c r="A777" s="89">
        <v>756</v>
      </c>
      <c r="B777" s="60"/>
      <c r="C777" s="61"/>
      <c r="D777" s="62"/>
      <c r="E777" s="63"/>
      <c r="F777" s="51" t="str">
        <f t="shared" si="201"/>
        <v/>
      </c>
      <c r="G777" s="32"/>
      <c r="H777" s="35"/>
      <c r="I777" s="16"/>
      <c r="J777" s="15" t="str">
        <f t="shared" si="197"/>
        <v/>
      </c>
      <c r="K777" s="17" t="str">
        <f t="shared" si="202"/>
        <v/>
      </c>
      <c r="L777" s="17" t="str">
        <f t="shared" si="203"/>
        <v/>
      </c>
      <c r="M777" s="17" t="str">
        <f t="shared" si="204"/>
        <v/>
      </c>
      <c r="N777" s="19" t="str">
        <f t="shared" si="198"/>
        <v/>
      </c>
      <c r="O777" s="18" t="str">
        <f t="shared" si="199"/>
        <v/>
      </c>
      <c r="P777" s="18" t="str">
        <f t="shared" si="200"/>
        <v/>
      </c>
      <c r="Q777" s="18" t="str">
        <f t="shared" si="205"/>
        <v/>
      </c>
      <c r="R777" s="18" t="str">
        <f t="shared" si="206"/>
        <v/>
      </c>
      <c r="S777" s="18" t="str">
        <f t="shared" si="207"/>
        <v/>
      </c>
      <c r="T777" s="18" t="str">
        <f t="shared" si="208"/>
        <v/>
      </c>
      <c r="U777" s="40"/>
      <c r="V777" s="40"/>
      <c r="W777" s="38">
        <f t="shared" si="209"/>
        <v>0</v>
      </c>
      <c r="X777" s="50">
        <f t="shared" si="210"/>
        <v>0</v>
      </c>
      <c r="Y777" s="64" t="str">
        <f t="shared" si="211"/>
        <v/>
      </c>
      <c r="Z777" s="42" t="str">
        <f t="shared" si="212"/>
        <v/>
      </c>
      <c r="AA777" s="42" t="str">
        <f t="shared" si="213"/>
        <v/>
      </c>
    </row>
    <row r="778" spans="1:27" s="7" customFormat="1" ht="14.25" customHeight="1" x14ac:dyDescent="0.3">
      <c r="A778" s="89">
        <v>757</v>
      </c>
      <c r="B778" s="60"/>
      <c r="C778" s="61"/>
      <c r="D778" s="62"/>
      <c r="E778" s="63"/>
      <c r="F778" s="51" t="str">
        <f t="shared" si="201"/>
        <v/>
      </c>
      <c r="G778" s="32"/>
      <c r="H778" s="35"/>
      <c r="I778" s="16"/>
      <c r="J778" s="15" t="str">
        <f t="shared" si="197"/>
        <v/>
      </c>
      <c r="K778" s="17" t="str">
        <f t="shared" si="202"/>
        <v/>
      </c>
      <c r="L778" s="17" t="str">
        <f t="shared" si="203"/>
        <v/>
      </c>
      <c r="M778" s="17" t="str">
        <f t="shared" si="204"/>
        <v/>
      </c>
      <c r="N778" s="19" t="str">
        <f t="shared" si="198"/>
        <v/>
      </c>
      <c r="O778" s="18" t="str">
        <f t="shared" si="199"/>
        <v/>
      </c>
      <c r="P778" s="18" t="str">
        <f t="shared" si="200"/>
        <v/>
      </c>
      <c r="Q778" s="18" t="str">
        <f t="shared" si="205"/>
        <v/>
      </c>
      <c r="R778" s="18" t="str">
        <f t="shared" si="206"/>
        <v/>
      </c>
      <c r="S778" s="18" t="str">
        <f t="shared" si="207"/>
        <v/>
      </c>
      <c r="T778" s="18" t="str">
        <f t="shared" si="208"/>
        <v/>
      </c>
      <c r="U778" s="40"/>
      <c r="V778" s="40"/>
      <c r="W778" s="38">
        <f t="shared" si="209"/>
        <v>0</v>
      </c>
      <c r="X778" s="50">
        <f t="shared" si="210"/>
        <v>0</v>
      </c>
      <c r="Y778" s="64" t="str">
        <f t="shared" si="211"/>
        <v/>
      </c>
      <c r="Z778" s="42" t="str">
        <f t="shared" si="212"/>
        <v/>
      </c>
      <c r="AA778" s="42" t="str">
        <f t="shared" si="213"/>
        <v/>
      </c>
    </row>
    <row r="779" spans="1:27" s="7" customFormat="1" ht="14.25" customHeight="1" x14ac:dyDescent="0.3">
      <c r="A779" s="89">
        <v>758</v>
      </c>
      <c r="B779" s="60"/>
      <c r="C779" s="61"/>
      <c r="D779" s="62"/>
      <c r="E779" s="63"/>
      <c r="F779" s="51" t="str">
        <f t="shared" si="201"/>
        <v/>
      </c>
      <c r="G779" s="32"/>
      <c r="H779" s="35"/>
      <c r="I779" s="16"/>
      <c r="J779" s="15" t="str">
        <f t="shared" si="197"/>
        <v/>
      </c>
      <c r="K779" s="17" t="str">
        <f t="shared" si="202"/>
        <v/>
      </c>
      <c r="L779" s="17" t="str">
        <f t="shared" si="203"/>
        <v/>
      </c>
      <c r="M779" s="17" t="str">
        <f t="shared" si="204"/>
        <v/>
      </c>
      <c r="N779" s="19" t="str">
        <f t="shared" si="198"/>
        <v/>
      </c>
      <c r="O779" s="18" t="str">
        <f t="shared" si="199"/>
        <v/>
      </c>
      <c r="P779" s="18" t="str">
        <f t="shared" si="200"/>
        <v/>
      </c>
      <c r="Q779" s="18" t="str">
        <f t="shared" si="205"/>
        <v/>
      </c>
      <c r="R779" s="18" t="str">
        <f t="shared" si="206"/>
        <v/>
      </c>
      <c r="S779" s="18" t="str">
        <f t="shared" si="207"/>
        <v/>
      </c>
      <c r="T779" s="18" t="str">
        <f t="shared" si="208"/>
        <v/>
      </c>
      <c r="U779" s="40"/>
      <c r="V779" s="40"/>
      <c r="W779" s="38">
        <f t="shared" si="209"/>
        <v>0</v>
      </c>
      <c r="X779" s="50">
        <f t="shared" si="210"/>
        <v>0</v>
      </c>
      <c r="Y779" s="64" t="str">
        <f t="shared" si="211"/>
        <v/>
      </c>
      <c r="Z779" s="42" t="str">
        <f t="shared" si="212"/>
        <v/>
      </c>
      <c r="AA779" s="42" t="str">
        <f t="shared" si="213"/>
        <v/>
      </c>
    </row>
    <row r="780" spans="1:27" s="7" customFormat="1" ht="14.25" customHeight="1" x14ac:dyDescent="0.3">
      <c r="A780" s="89">
        <v>759</v>
      </c>
      <c r="B780" s="60"/>
      <c r="C780" s="61"/>
      <c r="D780" s="62"/>
      <c r="E780" s="63"/>
      <c r="F780" s="51" t="str">
        <f t="shared" si="201"/>
        <v/>
      </c>
      <c r="G780" s="32"/>
      <c r="H780" s="35"/>
      <c r="I780" s="16"/>
      <c r="J780" s="15" t="str">
        <f t="shared" si="197"/>
        <v/>
      </c>
      <c r="K780" s="17" t="str">
        <f t="shared" si="202"/>
        <v/>
      </c>
      <c r="L780" s="17" t="str">
        <f t="shared" si="203"/>
        <v/>
      </c>
      <c r="M780" s="17" t="str">
        <f t="shared" si="204"/>
        <v/>
      </c>
      <c r="N780" s="19" t="str">
        <f t="shared" si="198"/>
        <v/>
      </c>
      <c r="O780" s="18" t="str">
        <f t="shared" si="199"/>
        <v/>
      </c>
      <c r="P780" s="18" t="str">
        <f t="shared" si="200"/>
        <v/>
      </c>
      <c r="Q780" s="18" t="str">
        <f t="shared" si="205"/>
        <v/>
      </c>
      <c r="R780" s="18" t="str">
        <f t="shared" si="206"/>
        <v/>
      </c>
      <c r="S780" s="18" t="str">
        <f t="shared" si="207"/>
        <v/>
      </c>
      <c r="T780" s="18" t="str">
        <f t="shared" si="208"/>
        <v/>
      </c>
      <c r="U780" s="40"/>
      <c r="V780" s="40"/>
      <c r="W780" s="38">
        <f t="shared" si="209"/>
        <v>0</v>
      </c>
      <c r="X780" s="50">
        <f t="shared" si="210"/>
        <v>0</v>
      </c>
      <c r="Y780" s="64" t="str">
        <f t="shared" si="211"/>
        <v/>
      </c>
      <c r="Z780" s="42" t="str">
        <f t="shared" si="212"/>
        <v/>
      </c>
      <c r="AA780" s="42" t="str">
        <f t="shared" si="213"/>
        <v/>
      </c>
    </row>
    <row r="781" spans="1:27" s="7" customFormat="1" ht="14.25" customHeight="1" x14ac:dyDescent="0.3">
      <c r="A781" s="89">
        <v>760</v>
      </c>
      <c r="B781" s="60"/>
      <c r="C781" s="61"/>
      <c r="D781" s="62"/>
      <c r="E781" s="63"/>
      <c r="F781" s="51" t="str">
        <f t="shared" si="201"/>
        <v/>
      </c>
      <c r="G781" s="32"/>
      <c r="H781" s="35"/>
      <c r="I781" s="16"/>
      <c r="J781" s="15" t="str">
        <f t="shared" si="197"/>
        <v/>
      </c>
      <c r="K781" s="17" t="str">
        <f t="shared" si="202"/>
        <v/>
      </c>
      <c r="L781" s="17" t="str">
        <f t="shared" si="203"/>
        <v/>
      </c>
      <c r="M781" s="17" t="str">
        <f t="shared" si="204"/>
        <v/>
      </c>
      <c r="N781" s="19" t="str">
        <f t="shared" si="198"/>
        <v/>
      </c>
      <c r="O781" s="18" t="str">
        <f t="shared" si="199"/>
        <v/>
      </c>
      <c r="P781" s="18" t="str">
        <f t="shared" si="200"/>
        <v/>
      </c>
      <c r="Q781" s="18" t="str">
        <f t="shared" si="205"/>
        <v/>
      </c>
      <c r="R781" s="18" t="str">
        <f t="shared" si="206"/>
        <v/>
      </c>
      <c r="S781" s="18" t="str">
        <f t="shared" si="207"/>
        <v/>
      </c>
      <c r="T781" s="18" t="str">
        <f t="shared" si="208"/>
        <v/>
      </c>
      <c r="U781" s="40"/>
      <c r="V781" s="40"/>
      <c r="W781" s="38">
        <f t="shared" si="209"/>
        <v>0</v>
      </c>
      <c r="X781" s="50">
        <f t="shared" si="210"/>
        <v>0</v>
      </c>
      <c r="Y781" s="64" t="str">
        <f t="shared" si="211"/>
        <v/>
      </c>
      <c r="Z781" s="42" t="str">
        <f t="shared" si="212"/>
        <v/>
      </c>
      <c r="AA781" s="42" t="str">
        <f t="shared" si="213"/>
        <v/>
      </c>
    </row>
    <row r="782" spans="1:27" s="7" customFormat="1" ht="14.25" customHeight="1" x14ac:dyDescent="0.3">
      <c r="A782" s="89">
        <v>761</v>
      </c>
      <c r="B782" s="60"/>
      <c r="C782" s="61"/>
      <c r="D782" s="62"/>
      <c r="E782" s="63"/>
      <c r="F782" s="51" t="str">
        <f t="shared" si="201"/>
        <v/>
      </c>
      <c r="G782" s="32"/>
      <c r="H782" s="35"/>
      <c r="I782" s="16"/>
      <c r="J782" s="15" t="str">
        <f t="shared" si="197"/>
        <v/>
      </c>
      <c r="K782" s="17" t="str">
        <f t="shared" si="202"/>
        <v/>
      </c>
      <c r="L782" s="17" t="str">
        <f t="shared" si="203"/>
        <v/>
      </c>
      <c r="M782" s="17" t="str">
        <f t="shared" si="204"/>
        <v/>
      </c>
      <c r="N782" s="19" t="str">
        <f t="shared" si="198"/>
        <v/>
      </c>
      <c r="O782" s="18" t="str">
        <f t="shared" si="199"/>
        <v/>
      </c>
      <c r="P782" s="18" t="str">
        <f t="shared" si="200"/>
        <v/>
      </c>
      <c r="Q782" s="18" t="str">
        <f t="shared" si="205"/>
        <v/>
      </c>
      <c r="R782" s="18" t="str">
        <f t="shared" si="206"/>
        <v/>
      </c>
      <c r="S782" s="18" t="str">
        <f t="shared" si="207"/>
        <v/>
      </c>
      <c r="T782" s="18" t="str">
        <f t="shared" si="208"/>
        <v/>
      </c>
      <c r="U782" s="40"/>
      <c r="V782" s="40"/>
      <c r="W782" s="38">
        <f t="shared" si="209"/>
        <v>0</v>
      </c>
      <c r="X782" s="50">
        <f t="shared" si="210"/>
        <v>0</v>
      </c>
      <c r="Y782" s="64" t="str">
        <f t="shared" si="211"/>
        <v/>
      </c>
      <c r="Z782" s="42" t="str">
        <f t="shared" si="212"/>
        <v/>
      </c>
      <c r="AA782" s="42" t="str">
        <f t="shared" si="213"/>
        <v/>
      </c>
    </row>
    <row r="783" spans="1:27" s="7" customFormat="1" ht="14.25" customHeight="1" x14ac:dyDescent="0.3">
      <c r="A783" s="89">
        <v>762</v>
      </c>
      <c r="B783" s="60"/>
      <c r="C783" s="61"/>
      <c r="D783" s="62"/>
      <c r="E783" s="63"/>
      <c r="F783" s="51" t="str">
        <f t="shared" si="201"/>
        <v/>
      </c>
      <c r="G783" s="32"/>
      <c r="H783" s="35"/>
      <c r="I783" s="16"/>
      <c r="J783" s="15" t="str">
        <f t="shared" si="197"/>
        <v/>
      </c>
      <c r="K783" s="17" t="str">
        <f t="shared" si="202"/>
        <v/>
      </c>
      <c r="L783" s="17" t="str">
        <f t="shared" si="203"/>
        <v/>
      </c>
      <c r="M783" s="17" t="str">
        <f t="shared" si="204"/>
        <v/>
      </c>
      <c r="N783" s="19" t="str">
        <f t="shared" si="198"/>
        <v/>
      </c>
      <c r="O783" s="18" t="str">
        <f t="shared" si="199"/>
        <v/>
      </c>
      <c r="P783" s="18" t="str">
        <f t="shared" si="200"/>
        <v/>
      </c>
      <c r="Q783" s="18" t="str">
        <f t="shared" si="205"/>
        <v/>
      </c>
      <c r="R783" s="18" t="str">
        <f t="shared" si="206"/>
        <v/>
      </c>
      <c r="S783" s="18" t="str">
        <f t="shared" si="207"/>
        <v/>
      </c>
      <c r="T783" s="18" t="str">
        <f t="shared" si="208"/>
        <v/>
      </c>
      <c r="U783" s="40"/>
      <c r="V783" s="40"/>
      <c r="W783" s="38">
        <f t="shared" si="209"/>
        <v>0</v>
      </c>
      <c r="X783" s="50">
        <f t="shared" si="210"/>
        <v>0</v>
      </c>
      <c r="Y783" s="64" t="str">
        <f t="shared" si="211"/>
        <v/>
      </c>
      <c r="Z783" s="42" t="str">
        <f t="shared" si="212"/>
        <v/>
      </c>
      <c r="AA783" s="42" t="str">
        <f t="shared" si="213"/>
        <v/>
      </c>
    </row>
    <row r="784" spans="1:27" s="7" customFormat="1" ht="14.25" customHeight="1" x14ac:dyDescent="0.3">
      <c r="A784" s="89">
        <v>763</v>
      </c>
      <c r="B784" s="60"/>
      <c r="C784" s="61"/>
      <c r="D784" s="62"/>
      <c r="E784" s="63"/>
      <c r="F784" s="51" t="str">
        <f t="shared" si="201"/>
        <v/>
      </c>
      <c r="G784" s="32"/>
      <c r="H784" s="35"/>
      <c r="I784" s="16"/>
      <c r="J784" s="15" t="str">
        <f t="shared" si="197"/>
        <v/>
      </c>
      <c r="K784" s="17" t="str">
        <f t="shared" si="202"/>
        <v/>
      </c>
      <c r="L784" s="17" t="str">
        <f t="shared" si="203"/>
        <v/>
      </c>
      <c r="M784" s="17" t="str">
        <f t="shared" si="204"/>
        <v/>
      </c>
      <c r="N784" s="19" t="str">
        <f t="shared" si="198"/>
        <v/>
      </c>
      <c r="O784" s="18" t="str">
        <f t="shared" si="199"/>
        <v/>
      </c>
      <c r="P784" s="18" t="str">
        <f t="shared" si="200"/>
        <v/>
      </c>
      <c r="Q784" s="18" t="str">
        <f t="shared" si="205"/>
        <v/>
      </c>
      <c r="R784" s="18" t="str">
        <f t="shared" si="206"/>
        <v/>
      </c>
      <c r="S784" s="18" t="str">
        <f t="shared" si="207"/>
        <v/>
      </c>
      <c r="T784" s="18" t="str">
        <f t="shared" si="208"/>
        <v/>
      </c>
      <c r="U784" s="40"/>
      <c r="V784" s="40"/>
      <c r="W784" s="38">
        <f t="shared" si="209"/>
        <v>0</v>
      </c>
      <c r="X784" s="50">
        <f t="shared" si="210"/>
        <v>0</v>
      </c>
      <c r="Y784" s="64" t="str">
        <f t="shared" si="211"/>
        <v/>
      </c>
      <c r="Z784" s="42" t="str">
        <f t="shared" si="212"/>
        <v/>
      </c>
      <c r="AA784" s="42" t="str">
        <f t="shared" si="213"/>
        <v/>
      </c>
    </row>
    <row r="785" spans="1:27" s="7" customFormat="1" ht="14.25" customHeight="1" x14ac:dyDescent="0.3">
      <c r="A785" s="89">
        <v>764</v>
      </c>
      <c r="B785" s="60"/>
      <c r="C785" s="61"/>
      <c r="D785" s="62"/>
      <c r="E785" s="63"/>
      <c r="F785" s="51" t="str">
        <f t="shared" si="201"/>
        <v/>
      </c>
      <c r="G785" s="32"/>
      <c r="H785" s="35"/>
      <c r="I785" s="16"/>
      <c r="J785" s="15" t="str">
        <f t="shared" si="197"/>
        <v/>
      </c>
      <c r="K785" s="17" t="str">
        <f t="shared" si="202"/>
        <v/>
      </c>
      <c r="L785" s="17" t="str">
        <f t="shared" si="203"/>
        <v/>
      </c>
      <c r="M785" s="17" t="str">
        <f t="shared" si="204"/>
        <v/>
      </c>
      <c r="N785" s="19" t="str">
        <f t="shared" si="198"/>
        <v/>
      </c>
      <c r="O785" s="18" t="str">
        <f t="shared" si="199"/>
        <v/>
      </c>
      <c r="P785" s="18" t="str">
        <f t="shared" si="200"/>
        <v/>
      </c>
      <c r="Q785" s="18" t="str">
        <f t="shared" si="205"/>
        <v/>
      </c>
      <c r="R785" s="18" t="str">
        <f t="shared" si="206"/>
        <v/>
      </c>
      <c r="S785" s="18" t="str">
        <f t="shared" si="207"/>
        <v/>
      </c>
      <c r="T785" s="18" t="str">
        <f t="shared" si="208"/>
        <v/>
      </c>
      <c r="U785" s="40"/>
      <c r="V785" s="40"/>
      <c r="W785" s="38">
        <f t="shared" si="209"/>
        <v>0</v>
      </c>
      <c r="X785" s="50">
        <f t="shared" si="210"/>
        <v>0</v>
      </c>
      <c r="Y785" s="64" t="str">
        <f t="shared" si="211"/>
        <v/>
      </c>
      <c r="Z785" s="42" t="str">
        <f t="shared" si="212"/>
        <v/>
      </c>
      <c r="AA785" s="42" t="str">
        <f t="shared" si="213"/>
        <v/>
      </c>
    </row>
    <row r="786" spans="1:27" s="7" customFormat="1" ht="14.25" customHeight="1" x14ac:dyDescent="0.3">
      <c r="A786" s="89">
        <v>765</v>
      </c>
      <c r="B786" s="60"/>
      <c r="C786" s="61"/>
      <c r="D786" s="62"/>
      <c r="E786" s="63"/>
      <c r="F786" s="51" t="str">
        <f t="shared" si="201"/>
        <v/>
      </c>
      <c r="G786" s="32"/>
      <c r="H786" s="35"/>
      <c r="I786" s="16"/>
      <c r="J786" s="15" t="str">
        <f t="shared" si="197"/>
        <v/>
      </c>
      <c r="K786" s="17" t="str">
        <f t="shared" si="202"/>
        <v/>
      </c>
      <c r="L786" s="17" t="str">
        <f t="shared" si="203"/>
        <v/>
      </c>
      <c r="M786" s="17" t="str">
        <f t="shared" si="204"/>
        <v/>
      </c>
      <c r="N786" s="19" t="str">
        <f t="shared" si="198"/>
        <v/>
      </c>
      <c r="O786" s="18" t="str">
        <f t="shared" si="199"/>
        <v/>
      </c>
      <c r="P786" s="18" t="str">
        <f t="shared" si="200"/>
        <v/>
      </c>
      <c r="Q786" s="18" t="str">
        <f t="shared" si="205"/>
        <v/>
      </c>
      <c r="R786" s="18" t="str">
        <f t="shared" si="206"/>
        <v/>
      </c>
      <c r="S786" s="18" t="str">
        <f t="shared" si="207"/>
        <v/>
      </c>
      <c r="T786" s="18" t="str">
        <f t="shared" si="208"/>
        <v/>
      </c>
      <c r="U786" s="40"/>
      <c r="V786" s="40"/>
      <c r="W786" s="38">
        <f t="shared" si="209"/>
        <v>0</v>
      </c>
      <c r="X786" s="50">
        <f t="shared" si="210"/>
        <v>0</v>
      </c>
      <c r="Y786" s="64" t="str">
        <f t="shared" si="211"/>
        <v/>
      </c>
      <c r="Z786" s="42" t="str">
        <f t="shared" si="212"/>
        <v/>
      </c>
      <c r="AA786" s="42" t="str">
        <f t="shared" si="213"/>
        <v/>
      </c>
    </row>
    <row r="787" spans="1:27" s="7" customFormat="1" ht="14.25" customHeight="1" x14ac:dyDescent="0.3">
      <c r="A787" s="89">
        <v>766</v>
      </c>
      <c r="B787" s="60"/>
      <c r="C787" s="61"/>
      <c r="D787" s="62"/>
      <c r="E787" s="63"/>
      <c r="F787" s="51" t="str">
        <f t="shared" si="201"/>
        <v/>
      </c>
      <c r="G787" s="32"/>
      <c r="H787" s="35"/>
      <c r="I787" s="16"/>
      <c r="J787" s="15" t="str">
        <f t="shared" si="197"/>
        <v/>
      </c>
      <c r="K787" s="17" t="str">
        <f t="shared" si="202"/>
        <v/>
      </c>
      <c r="L787" s="17" t="str">
        <f t="shared" si="203"/>
        <v/>
      </c>
      <c r="M787" s="17" t="str">
        <f t="shared" si="204"/>
        <v/>
      </c>
      <c r="N787" s="19" t="str">
        <f t="shared" si="198"/>
        <v/>
      </c>
      <c r="O787" s="18" t="str">
        <f t="shared" si="199"/>
        <v/>
      </c>
      <c r="P787" s="18" t="str">
        <f t="shared" si="200"/>
        <v/>
      </c>
      <c r="Q787" s="18" t="str">
        <f t="shared" si="205"/>
        <v/>
      </c>
      <c r="R787" s="18" t="str">
        <f t="shared" si="206"/>
        <v/>
      </c>
      <c r="S787" s="18" t="str">
        <f t="shared" si="207"/>
        <v/>
      </c>
      <c r="T787" s="18" t="str">
        <f t="shared" si="208"/>
        <v/>
      </c>
      <c r="U787" s="40"/>
      <c r="V787" s="40"/>
      <c r="W787" s="38">
        <f t="shared" si="209"/>
        <v>0</v>
      </c>
      <c r="X787" s="50">
        <f t="shared" si="210"/>
        <v>0</v>
      </c>
      <c r="Y787" s="64" t="str">
        <f t="shared" si="211"/>
        <v/>
      </c>
      <c r="Z787" s="42" t="str">
        <f t="shared" si="212"/>
        <v/>
      </c>
      <c r="AA787" s="42" t="str">
        <f t="shared" si="213"/>
        <v/>
      </c>
    </row>
    <row r="788" spans="1:27" s="7" customFormat="1" ht="14.25" customHeight="1" x14ac:dyDescent="0.3">
      <c r="A788" s="89">
        <v>767</v>
      </c>
      <c r="B788" s="60"/>
      <c r="C788" s="61"/>
      <c r="D788" s="62"/>
      <c r="E788" s="63"/>
      <c r="F788" s="51" t="str">
        <f t="shared" si="201"/>
        <v/>
      </c>
      <c r="G788" s="32"/>
      <c r="H788" s="35"/>
      <c r="I788" s="16"/>
      <c r="J788" s="15" t="str">
        <f t="shared" si="197"/>
        <v/>
      </c>
      <c r="K788" s="17" t="str">
        <f t="shared" si="202"/>
        <v/>
      </c>
      <c r="L788" s="17" t="str">
        <f t="shared" si="203"/>
        <v/>
      </c>
      <c r="M788" s="17" t="str">
        <f t="shared" si="204"/>
        <v/>
      </c>
      <c r="N788" s="19" t="str">
        <f t="shared" si="198"/>
        <v/>
      </c>
      <c r="O788" s="18" t="str">
        <f t="shared" si="199"/>
        <v/>
      </c>
      <c r="P788" s="18" t="str">
        <f t="shared" si="200"/>
        <v/>
      </c>
      <c r="Q788" s="18" t="str">
        <f t="shared" si="205"/>
        <v/>
      </c>
      <c r="R788" s="18" t="str">
        <f t="shared" si="206"/>
        <v/>
      </c>
      <c r="S788" s="18" t="str">
        <f t="shared" si="207"/>
        <v/>
      </c>
      <c r="T788" s="18" t="str">
        <f t="shared" si="208"/>
        <v/>
      </c>
      <c r="U788" s="40"/>
      <c r="V788" s="40"/>
      <c r="W788" s="38">
        <f t="shared" si="209"/>
        <v>0</v>
      </c>
      <c r="X788" s="50">
        <f t="shared" si="210"/>
        <v>0</v>
      </c>
      <c r="Y788" s="64" t="str">
        <f t="shared" si="211"/>
        <v/>
      </c>
      <c r="Z788" s="42" t="str">
        <f t="shared" si="212"/>
        <v/>
      </c>
      <c r="AA788" s="42" t="str">
        <f t="shared" si="213"/>
        <v/>
      </c>
    </row>
    <row r="789" spans="1:27" s="7" customFormat="1" ht="14.25" customHeight="1" x14ac:dyDescent="0.3">
      <c r="A789" s="89">
        <v>768</v>
      </c>
      <c r="B789" s="60"/>
      <c r="C789" s="61"/>
      <c r="D789" s="62"/>
      <c r="E789" s="63"/>
      <c r="F789" s="51" t="str">
        <f t="shared" si="201"/>
        <v/>
      </c>
      <c r="G789" s="32"/>
      <c r="H789" s="35"/>
      <c r="I789" s="16"/>
      <c r="J789" s="15" t="str">
        <f t="shared" si="197"/>
        <v/>
      </c>
      <c r="K789" s="17" t="str">
        <f t="shared" si="202"/>
        <v/>
      </c>
      <c r="L789" s="17" t="str">
        <f t="shared" si="203"/>
        <v/>
      </c>
      <c r="M789" s="17" t="str">
        <f t="shared" si="204"/>
        <v/>
      </c>
      <c r="N789" s="19" t="str">
        <f t="shared" si="198"/>
        <v/>
      </c>
      <c r="O789" s="18" t="str">
        <f t="shared" si="199"/>
        <v/>
      </c>
      <c r="P789" s="18" t="str">
        <f t="shared" si="200"/>
        <v/>
      </c>
      <c r="Q789" s="18" t="str">
        <f t="shared" si="205"/>
        <v/>
      </c>
      <c r="R789" s="18" t="str">
        <f t="shared" si="206"/>
        <v/>
      </c>
      <c r="S789" s="18" t="str">
        <f t="shared" si="207"/>
        <v/>
      </c>
      <c r="T789" s="18" t="str">
        <f t="shared" si="208"/>
        <v/>
      </c>
      <c r="U789" s="40"/>
      <c r="V789" s="40"/>
      <c r="W789" s="38">
        <f t="shared" si="209"/>
        <v>0</v>
      </c>
      <c r="X789" s="50">
        <f t="shared" si="210"/>
        <v>0</v>
      </c>
      <c r="Y789" s="64" t="str">
        <f t="shared" si="211"/>
        <v/>
      </c>
      <c r="Z789" s="42" t="str">
        <f t="shared" si="212"/>
        <v/>
      </c>
      <c r="AA789" s="42" t="str">
        <f t="shared" si="213"/>
        <v/>
      </c>
    </row>
    <row r="790" spans="1:27" s="7" customFormat="1" ht="14.25" customHeight="1" x14ac:dyDescent="0.3">
      <c r="A790" s="89">
        <v>769</v>
      </c>
      <c r="B790" s="60"/>
      <c r="C790" s="61"/>
      <c r="D790" s="62"/>
      <c r="E790" s="63"/>
      <c r="F790" s="51" t="str">
        <f t="shared" si="201"/>
        <v/>
      </c>
      <c r="G790" s="32"/>
      <c r="H790" s="35"/>
      <c r="I790" s="16"/>
      <c r="J790" s="15" t="str">
        <f t="shared" ref="J790:J853" si="214">_xlfn.XLOOKUP($F790,$G$5:$I$5,$G$6:$I$6,"",0)</f>
        <v/>
      </c>
      <c r="K790" s="17" t="str">
        <f t="shared" si="202"/>
        <v/>
      </c>
      <c r="L790" s="17" t="str">
        <f t="shared" si="203"/>
        <v/>
      </c>
      <c r="M790" s="17" t="str">
        <f t="shared" si="204"/>
        <v/>
      </c>
      <c r="N790" s="19" t="str">
        <f t="shared" ref="N790:N853" si="215">IFERROR((IF($C$9&lt;0,0,H790/$H$20)),"")</f>
        <v/>
      </c>
      <c r="O790" s="18" t="str">
        <f t="shared" ref="O790:O853" si="216">IFERROR(($N790*$C$9/(1+$I790)),"")</f>
        <v/>
      </c>
      <c r="P790" s="18" t="str">
        <f t="shared" ref="P790:P853" si="217">IFERROR(($N790*$C$9/(1+$I790)*$I790),"")</f>
        <v/>
      </c>
      <c r="Q790" s="18" t="str">
        <f t="shared" si="205"/>
        <v/>
      </c>
      <c r="R790" s="18" t="str">
        <f t="shared" si="206"/>
        <v/>
      </c>
      <c r="S790" s="18" t="str">
        <f t="shared" si="207"/>
        <v/>
      </c>
      <c r="T790" s="18" t="str">
        <f t="shared" si="208"/>
        <v/>
      </c>
      <c r="U790" s="40"/>
      <c r="V790" s="40"/>
      <c r="W790" s="38">
        <f t="shared" si="209"/>
        <v>0</v>
      </c>
      <c r="X790" s="50">
        <f t="shared" si="210"/>
        <v>0</v>
      </c>
      <c r="Y790" s="64" t="str">
        <f t="shared" si="211"/>
        <v/>
      </c>
      <c r="Z790" s="42" t="str">
        <f t="shared" si="212"/>
        <v/>
      </c>
      <c r="AA790" s="42" t="str">
        <f t="shared" si="213"/>
        <v/>
      </c>
    </row>
    <row r="791" spans="1:27" s="7" customFormat="1" ht="14.25" customHeight="1" x14ac:dyDescent="0.3">
      <c r="A791" s="89">
        <v>770</v>
      </c>
      <c r="B791" s="60"/>
      <c r="C791" s="61"/>
      <c r="D791" s="62"/>
      <c r="E791" s="63"/>
      <c r="F791" s="51" t="str">
        <f t="shared" ref="F791:F854" si="218">IF($B791="","",IF($D791="","",IF(Z791&lt;4,"0-3",IF(Z791&lt;10,"4-9","10+"))))</f>
        <v/>
      </c>
      <c r="G791" s="32"/>
      <c r="H791" s="35"/>
      <c r="I791" s="16"/>
      <c r="J791" s="15" t="str">
        <f t="shared" si="214"/>
        <v/>
      </c>
      <c r="K791" s="17" t="str">
        <f t="shared" ref="K791:K854" si="219">IFERROR(J791*H791,"")</f>
        <v/>
      </c>
      <c r="L791" s="17" t="str">
        <f t="shared" ref="L791:L854" si="220">IFERROR(K791*I791,"")</f>
        <v/>
      </c>
      <c r="M791" s="17" t="str">
        <f t="shared" ref="M791:M854" si="221">IFERROR(K791+L791,"")</f>
        <v/>
      </c>
      <c r="N791" s="19" t="str">
        <f t="shared" si="215"/>
        <v/>
      </c>
      <c r="O791" s="18" t="str">
        <f t="shared" si="216"/>
        <v/>
      </c>
      <c r="P791" s="18" t="str">
        <f t="shared" si="217"/>
        <v/>
      </c>
      <c r="Q791" s="18" t="str">
        <f t="shared" ref="Q791:Q854" si="222">IFERROR(O791+P791,"")</f>
        <v/>
      </c>
      <c r="R791" s="18" t="str">
        <f t="shared" ref="R791:R854" si="223">IFERROR(K791+O791,"")</f>
        <v/>
      </c>
      <c r="S791" s="18" t="str">
        <f t="shared" ref="S791:S854" si="224">IFERROR(L791+P791,"")</f>
        <v/>
      </c>
      <c r="T791" s="18" t="str">
        <f t="shared" ref="T791:T854" si="225">IFERROR(R791+S791,"")</f>
        <v/>
      </c>
      <c r="U791" s="40"/>
      <c r="V791" s="40"/>
      <c r="W791" s="38">
        <f t="shared" ref="W791:W854" si="226">U791+V791</f>
        <v>0</v>
      </c>
      <c r="X791" s="50">
        <f t="shared" ref="X791:X854" si="227">IF(U791="",0,V791/U791)</f>
        <v>0</v>
      </c>
      <c r="Y791" s="64" t="str">
        <f t="shared" ref="Y791:Y854" si="228">IF($B791="","",IF($E791="","2025/12/31",$E791))</f>
        <v/>
      </c>
      <c r="Z791" s="42" t="str">
        <f t="shared" ref="Z791:Z854" si="229">IF($B791="","",IF($D791="","",DATEDIF(D791,Y791,"Y")))</f>
        <v/>
      </c>
      <c r="AA791" s="42" t="str">
        <f t="shared" ref="AA791:AA854" si="230">IF(B791="","",IF(D791="","",IF(OR(D791&gt;DATE(2025,10,31),E791&lt;&gt;0),"Optional","Mandatory")))</f>
        <v/>
      </c>
    </row>
    <row r="792" spans="1:27" s="7" customFormat="1" ht="14.25" customHeight="1" x14ac:dyDescent="0.3">
      <c r="A792" s="89">
        <v>771</v>
      </c>
      <c r="B792" s="60"/>
      <c r="C792" s="61"/>
      <c r="D792" s="62"/>
      <c r="E792" s="63"/>
      <c r="F792" s="51" t="str">
        <f t="shared" si="218"/>
        <v/>
      </c>
      <c r="G792" s="32"/>
      <c r="H792" s="35"/>
      <c r="I792" s="16"/>
      <c r="J792" s="15" t="str">
        <f t="shared" si="214"/>
        <v/>
      </c>
      <c r="K792" s="17" t="str">
        <f t="shared" si="219"/>
        <v/>
      </c>
      <c r="L792" s="17" t="str">
        <f t="shared" si="220"/>
        <v/>
      </c>
      <c r="M792" s="17" t="str">
        <f t="shared" si="221"/>
        <v/>
      </c>
      <c r="N792" s="19" t="str">
        <f t="shared" si="215"/>
        <v/>
      </c>
      <c r="O792" s="18" t="str">
        <f t="shared" si="216"/>
        <v/>
      </c>
      <c r="P792" s="18" t="str">
        <f t="shared" si="217"/>
        <v/>
      </c>
      <c r="Q792" s="18" t="str">
        <f t="shared" si="222"/>
        <v/>
      </c>
      <c r="R792" s="18" t="str">
        <f t="shared" si="223"/>
        <v/>
      </c>
      <c r="S792" s="18" t="str">
        <f t="shared" si="224"/>
        <v/>
      </c>
      <c r="T792" s="18" t="str">
        <f t="shared" si="225"/>
        <v/>
      </c>
      <c r="U792" s="40"/>
      <c r="V792" s="40"/>
      <c r="W792" s="38">
        <f t="shared" si="226"/>
        <v>0</v>
      </c>
      <c r="X792" s="50">
        <f t="shared" si="227"/>
        <v>0</v>
      </c>
      <c r="Y792" s="64" t="str">
        <f t="shared" si="228"/>
        <v/>
      </c>
      <c r="Z792" s="42" t="str">
        <f t="shared" si="229"/>
        <v/>
      </c>
      <c r="AA792" s="42" t="str">
        <f t="shared" si="230"/>
        <v/>
      </c>
    </row>
    <row r="793" spans="1:27" s="7" customFormat="1" ht="14.25" customHeight="1" x14ac:dyDescent="0.3">
      <c r="A793" s="89">
        <v>772</v>
      </c>
      <c r="B793" s="60"/>
      <c r="C793" s="61"/>
      <c r="D793" s="62"/>
      <c r="E793" s="63"/>
      <c r="F793" s="51" t="str">
        <f t="shared" si="218"/>
        <v/>
      </c>
      <c r="G793" s="32"/>
      <c r="H793" s="35"/>
      <c r="I793" s="16"/>
      <c r="J793" s="15" t="str">
        <f t="shared" si="214"/>
        <v/>
      </c>
      <c r="K793" s="17" t="str">
        <f t="shared" si="219"/>
        <v/>
      </c>
      <c r="L793" s="17" t="str">
        <f t="shared" si="220"/>
        <v/>
      </c>
      <c r="M793" s="17" t="str">
        <f t="shared" si="221"/>
        <v/>
      </c>
      <c r="N793" s="19" t="str">
        <f t="shared" si="215"/>
        <v/>
      </c>
      <c r="O793" s="18" t="str">
        <f t="shared" si="216"/>
        <v/>
      </c>
      <c r="P793" s="18" t="str">
        <f t="shared" si="217"/>
        <v/>
      </c>
      <c r="Q793" s="18" t="str">
        <f t="shared" si="222"/>
        <v/>
      </c>
      <c r="R793" s="18" t="str">
        <f t="shared" si="223"/>
        <v/>
      </c>
      <c r="S793" s="18" t="str">
        <f t="shared" si="224"/>
        <v/>
      </c>
      <c r="T793" s="18" t="str">
        <f t="shared" si="225"/>
        <v/>
      </c>
      <c r="U793" s="40"/>
      <c r="V793" s="40"/>
      <c r="W793" s="38">
        <f t="shared" si="226"/>
        <v>0</v>
      </c>
      <c r="X793" s="50">
        <f t="shared" si="227"/>
        <v>0</v>
      </c>
      <c r="Y793" s="64" t="str">
        <f t="shared" si="228"/>
        <v/>
      </c>
      <c r="Z793" s="42" t="str">
        <f t="shared" si="229"/>
        <v/>
      </c>
      <c r="AA793" s="42" t="str">
        <f t="shared" si="230"/>
        <v/>
      </c>
    </row>
    <row r="794" spans="1:27" s="7" customFormat="1" ht="14.25" customHeight="1" x14ac:dyDescent="0.3">
      <c r="A794" s="89">
        <v>773</v>
      </c>
      <c r="B794" s="60"/>
      <c r="C794" s="61"/>
      <c r="D794" s="62"/>
      <c r="E794" s="63"/>
      <c r="F794" s="51" t="str">
        <f t="shared" si="218"/>
        <v/>
      </c>
      <c r="G794" s="32"/>
      <c r="H794" s="35"/>
      <c r="I794" s="16"/>
      <c r="J794" s="15" t="str">
        <f t="shared" si="214"/>
        <v/>
      </c>
      <c r="K794" s="17" t="str">
        <f t="shared" si="219"/>
        <v/>
      </c>
      <c r="L794" s="17" t="str">
        <f t="shared" si="220"/>
        <v/>
      </c>
      <c r="M794" s="17" t="str">
        <f t="shared" si="221"/>
        <v/>
      </c>
      <c r="N794" s="19" t="str">
        <f t="shared" si="215"/>
        <v/>
      </c>
      <c r="O794" s="18" t="str">
        <f t="shared" si="216"/>
        <v/>
      </c>
      <c r="P794" s="18" t="str">
        <f t="shared" si="217"/>
        <v/>
      </c>
      <c r="Q794" s="18" t="str">
        <f t="shared" si="222"/>
        <v/>
      </c>
      <c r="R794" s="18" t="str">
        <f t="shared" si="223"/>
        <v/>
      </c>
      <c r="S794" s="18" t="str">
        <f t="shared" si="224"/>
        <v/>
      </c>
      <c r="T794" s="18" t="str">
        <f t="shared" si="225"/>
        <v/>
      </c>
      <c r="U794" s="40"/>
      <c r="V794" s="40"/>
      <c r="W794" s="38">
        <f t="shared" si="226"/>
        <v>0</v>
      </c>
      <c r="X794" s="50">
        <f t="shared" si="227"/>
        <v>0</v>
      </c>
      <c r="Y794" s="64" t="str">
        <f t="shared" si="228"/>
        <v/>
      </c>
      <c r="Z794" s="42" t="str">
        <f t="shared" si="229"/>
        <v/>
      </c>
      <c r="AA794" s="42" t="str">
        <f t="shared" si="230"/>
        <v/>
      </c>
    </row>
    <row r="795" spans="1:27" s="7" customFormat="1" ht="14.25" customHeight="1" x14ac:dyDescent="0.3">
      <c r="A795" s="89">
        <v>774</v>
      </c>
      <c r="B795" s="60"/>
      <c r="C795" s="61"/>
      <c r="D795" s="62"/>
      <c r="E795" s="63"/>
      <c r="F795" s="51" t="str">
        <f t="shared" si="218"/>
        <v/>
      </c>
      <c r="G795" s="32"/>
      <c r="H795" s="35"/>
      <c r="I795" s="16"/>
      <c r="J795" s="15" t="str">
        <f t="shared" si="214"/>
        <v/>
      </c>
      <c r="K795" s="17" t="str">
        <f t="shared" si="219"/>
        <v/>
      </c>
      <c r="L795" s="17" t="str">
        <f t="shared" si="220"/>
        <v/>
      </c>
      <c r="M795" s="17" t="str">
        <f t="shared" si="221"/>
        <v/>
      </c>
      <c r="N795" s="19" t="str">
        <f t="shared" si="215"/>
        <v/>
      </c>
      <c r="O795" s="18" t="str">
        <f t="shared" si="216"/>
        <v/>
      </c>
      <c r="P795" s="18" t="str">
        <f t="shared" si="217"/>
        <v/>
      </c>
      <c r="Q795" s="18" t="str">
        <f t="shared" si="222"/>
        <v/>
      </c>
      <c r="R795" s="18" t="str">
        <f t="shared" si="223"/>
        <v/>
      </c>
      <c r="S795" s="18" t="str">
        <f t="shared" si="224"/>
        <v/>
      </c>
      <c r="T795" s="18" t="str">
        <f t="shared" si="225"/>
        <v/>
      </c>
      <c r="U795" s="40"/>
      <c r="V795" s="40"/>
      <c r="W795" s="38">
        <f t="shared" si="226"/>
        <v>0</v>
      </c>
      <c r="X795" s="50">
        <f t="shared" si="227"/>
        <v>0</v>
      </c>
      <c r="Y795" s="64" t="str">
        <f t="shared" si="228"/>
        <v/>
      </c>
      <c r="Z795" s="42" t="str">
        <f t="shared" si="229"/>
        <v/>
      </c>
      <c r="AA795" s="42" t="str">
        <f t="shared" si="230"/>
        <v/>
      </c>
    </row>
    <row r="796" spans="1:27" s="7" customFormat="1" ht="14.25" customHeight="1" x14ac:dyDescent="0.3">
      <c r="A796" s="89">
        <v>775</v>
      </c>
      <c r="B796" s="60"/>
      <c r="C796" s="61"/>
      <c r="D796" s="62"/>
      <c r="E796" s="63"/>
      <c r="F796" s="51" t="str">
        <f t="shared" si="218"/>
        <v/>
      </c>
      <c r="G796" s="32"/>
      <c r="H796" s="35"/>
      <c r="I796" s="16"/>
      <c r="J796" s="15" t="str">
        <f t="shared" si="214"/>
        <v/>
      </c>
      <c r="K796" s="17" t="str">
        <f t="shared" si="219"/>
        <v/>
      </c>
      <c r="L796" s="17" t="str">
        <f t="shared" si="220"/>
        <v/>
      </c>
      <c r="M796" s="17" t="str">
        <f t="shared" si="221"/>
        <v/>
      </c>
      <c r="N796" s="19" t="str">
        <f t="shared" si="215"/>
        <v/>
      </c>
      <c r="O796" s="18" t="str">
        <f t="shared" si="216"/>
        <v/>
      </c>
      <c r="P796" s="18" t="str">
        <f t="shared" si="217"/>
        <v/>
      </c>
      <c r="Q796" s="18" t="str">
        <f t="shared" si="222"/>
        <v/>
      </c>
      <c r="R796" s="18" t="str">
        <f t="shared" si="223"/>
        <v/>
      </c>
      <c r="S796" s="18" t="str">
        <f t="shared" si="224"/>
        <v/>
      </c>
      <c r="T796" s="18" t="str">
        <f t="shared" si="225"/>
        <v/>
      </c>
      <c r="U796" s="40"/>
      <c r="V796" s="40"/>
      <c r="W796" s="38">
        <f t="shared" si="226"/>
        <v>0</v>
      </c>
      <c r="X796" s="50">
        <f t="shared" si="227"/>
        <v>0</v>
      </c>
      <c r="Y796" s="64" t="str">
        <f t="shared" si="228"/>
        <v/>
      </c>
      <c r="Z796" s="42" t="str">
        <f t="shared" si="229"/>
        <v/>
      </c>
      <c r="AA796" s="42" t="str">
        <f t="shared" si="230"/>
        <v/>
      </c>
    </row>
    <row r="797" spans="1:27" s="7" customFormat="1" ht="14.25" customHeight="1" x14ac:dyDescent="0.3">
      <c r="A797" s="89">
        <v>776</v>
      </c>
      <c r="B797" s="60"/>
      <c r="C797" s="61"/>
      <c r="D797" s="62"/>
      <c r="E797" s="63"/>
      <c r="F797" s="51" t="str">
        <f t="shared" si="218"/>
        <v/>
      </c>
      <c r="G797" s="32"/>
      <c r="H797" s="35"/>
      <c r="I797" s="16"/>
      <c r="J797" s="15" t="str">
        <f t="shared" si="214"/>
        <v/>
      </c>
      <c r="K797" s="17" t="str">
        <f t="shared" si="219"/>
        <v/>
      </c>
      <c r="L797" s="17" t="str">
        <f t="shared" si="220"/>
        <v/>
      </c>
      <c r="M797" s="17" t="str">
        <f t="shared" si="221"/>
        <v/>
      </c>
      <c r="N797" s="19" t="str">
        <f t="shared" si="215"/>
        <v/>
      </c>
      <c r="O797" s="18" t="str">
        <f t="shared" si="216"/>
        <v/>
      </c>
      <c r="P797" s="18" t="str">
        <f t="shared" si="217"/>
        <v/>
      </c>
      <c r="Q797" s="18" t="str">
        <f t="shared" si="222"/>
        <v/>
      </c>
      <c r="R797" s="18" t="str">
        <f t="shared" si="223"/>
        <v/>
      </c>
      <c r="S797" s="18" t="str">
        <f t="shared" si="224"/>
        <v/>
      </c>
      <c r="T797" s="18" t="str">
        <f t="shared" si="225"/>
        <v/>
      </c>
      <c r="U797" s="40"/>
      <c r="V797" s="40"/>
      <c r="W797" s="38">
        <f t="shared" si="226"/>
        <v>0</v>
      </c>
      <c r="X797" s="50">
        <f t="shared" si="227"/>
        <v>0</v>
      </c>
      <c r="Y797" s="64" t="str">
        <f t="shared" si="228"/>
        <v/>
      </c>
      <c r="Z797" s="42" t="str">
        <f t="shared" si="229"/>
        <v/>
      </c>
      <c r="AA797" s="42" t="str">
        <f t="shared" si="230"/>
        <v/>
      </c>
    </row>
    <row r="798" spans="1:27" s="7" customFormat="1" ht="14.25" customHeight="1" x14ac:dyDescent="0.3">
      <c r="A798" s="89">
        <v>777</v>
      </c>
      <c r="B798" s="60"/>
      <c r="C798" s="61"/>
      <c r="D798" s="62"/>
      <c r="E798" s="63"/>
      <c r="F798" s="51" t="str">
        <f t="shared" si="218"/>
        <v/>
      </c>
      <c r="G798" s="32"/>
      <c r="H798" s="35"/>
      <c r="I798" s="16"/>
      <c r="J798" s="15" t="str">
        <f t="shared" si="214"/>
        <v/>
      </c>
      <c r="K798" s="17" t="str">
        <f t="shared" si="219"/>
        <v/>
      </c>
      <c r="L798" s="17" t="str">
        <f t="shared" si="220"/>
        <v/>
      </c>
      <c r="M798" s="17" t="str">
        <f t="shared" si="221"/>
        <v/>
      </c>
      <c r="N798" s="19" t="str">
        <f t="shared" si="215"/>
        <v/>
      </c>
      <c r="O798" s="18" t="str">
        <f t="shared" si="216"/>
        <v/>
      </c>
      <c r="P798" s="18" t="str">
        <f t="shared" si="217"/>
        <v/>
      </c>
      <c r="Q798" s="18" t="str">
        <f t="shared" si="222"/>
        <v/>
      </c>
      <c r="R798" s="18" t="str">
        <f t="shared" si="223"/>
        <v/>
      </c>
      <c r="S798" s="18" t="str">
        <f t="shared" si="224"/>
        <v/>
      </c>
      <c r="T798" s="18" t="str">
        <f t="shared" si="225"/>
        <v/>
      </c>
      <c r="U798" s="40"/>
      <c r="V798" s="40"/>
      <c r="W798" s="38">
        <f t="shared" si="226"/>
        <v>0</v>
      </c>
      <c r="X798" s="50">
        <f t="shared" si="227"/>
        <v>0</v>
      </c>
      <c r="Y798" s="64" t="str">
        <f t="shared" si="228"/>
        <v/>
      </c>
      <c r="Z798" s="42" t="str">
        <f t="shared" si="229"/>
        <v/>
      </c>
      <c r="AA798" s="42" t="str">
        <f t="shared" si="230"/>
        <v/>
      </c>
    </row>
    <row r="799" spans="1:27" s="7" customFormat="1" ht="14.25" customHeight="1" x14ac:dyDescent="0.3">
      <c r="A799" s="89">
        <v>778</v>
      </c>
      <c r="B799" s="60"/>
      <c r="C799" s="61"/>
      <c r="D799" s="62"/>
      <c r="E799" s="63"/>
      <c r="F799" s="51" t="str">
        <f t="shared" si="218"/>
        <v/>
      </c>
      <c r="G799" s="32"/>
      <c r="H799" s="35"/>
      <c r="I799" s="16"/>
      <c r="J799" s="15" t="str">
        <f t="shared" si="214"/>
        <v/>
      </c>
      <c r="K799" s="17" t="str">
        <f t="shared" si="219"/>
        <v/>
      </c>
      <c r="L799" s="17" t="str">
        <f t="shared" si="220"/>
        <v/>
      </c>
      <c r="M799" s="17" t="str">
        <f t="shared" si="221"/>
        <v/>
      </c>
      <c r="N799" s="19" t="str">
        <f t="shared" si="215"/>
        <v/>
      </c>
      <c r="O799" s="18" t="str">
        <f t="shared" si="216"/>
        <v/>
      </c>
      <c r="P799" s="18" t="str">
        <f t="shared" si="217"/>
        <v/>
      </c>
      <c r="Q799" s="18" t="str">
        <f t="shared" si="222"/>
        <v/>
      </c>
      <c r="R799" s="18" t="str">
        <f t="shared" si="223"/>
        <v/>
      </c>
      <c r="S799" s="18" t="str">
        <f t="shared" si="224"/>
        <v/>
      </c>
      <c r="T799" s="18" t="str">
        <f t="shared" si="225"/>
        <v/>
      </c>
      <c r="U799" s="40"/>
      <c r="V799" s="40"/>
      <c r="W799" s="38">
        <f t="shared" si="226"/>
        <v>0</v>
      </c>
      <c r="X799" s="50">
        <f t="shared" si="227"/>
        <v>0</v>
      </c>
      <c r="Y799" s="64" t="str">
        <f t="shared" si="228"/>
        <v/>
      </c>
      <c r="Z799" s="42" t="str">
        <f t="shared" si="229"/>
        <v/>
      </c>
      <c r="AA799" s="42" t="str">
        <f t="shared" si="230"/>
        <v/>
      </c>
    </row>
    <row r="800" spans="1:27" s="7" customFormat="1" ht="14.25" customHeight="1" x14ac:dyDescent="0.3">
      <c r="A800" s="89">
        <v>779</v>
      </c>
      <c r="B800" s="60"/>
      <c r="C800" s="61"/>
      <c r="D800" s="62"/>
      <c r="E800" s="63"/>
      <c r="F800" s="51" t="str">
        <f t="shared" si="218"/>
        <v/>
      </c>
      <c r="G800" s="32"/>
      <c r="H800" s="35"/>
      <c r="I800" s="16"/>
      <c r="J800" s="15" t="str">
        <f t="shared" si="214"/>
        <v/>
      </c>
      <c r="K800" s="17" t="str">
        <f t="shared" si="219"/>
        <v/>
      </c>
      <c r="L800" s="17" t="str">
        <f t="shared" si="220"/>
        <v/>
      </c>
      <c r="M800" s="17" t="str">
        <f t="shared" si="221"/>
        <v/>
      </c>
      <c r="N800" s="19" t="str">
        <f t="shared" si="215"/>
        <v/>
      </c>
      <c r="O800" s="18" t="str">
        <f t="shared" si="216"/>
        <v/>
      </c>
      <c r="P800" s="18" t="str">
        <f t="shared" si="217"/>
        <v/>
      </c>
      <c r="Q800" s="18" t="str">
        <f t="shared" si="222"/>
        <v/>
      </c>
      <c r="R800" s="18" t="str">
        <f t="shared" si="223"/>
        <v/>
      </c>
      <c r="S800" s="18" t="str">
        <f t="shared" si="224"/>
        <v/>
      </c>
      <c r="T800" s="18" t="str">
        <f t="shared" si="225"/>
        <v/>
      </c>
      <c r="U800" s="40"/>
      <c r="V800" s="40"/>
      <c r="W800" s="38">
        <f t="shared" si="226"/>
        <v>0</v>
      </c>
      <c r="X800" s="50">
        <f t="shared" si="227"/>
        <v>0</v>
      </c>
      <c r="Y800" s="64" t="str">
        <f t="shared" si="228"/>
        <v/>
      </c>
      <c r="Z800" s="42" t="str">
        <f t="shared" si="229"/>
        <v/>
      </c>
      <c r="AA800" s="42" t="str">
        <f t="shared" si="230"/>
        <v/>
      </c>
    </row>
    <row r="801" spans="1:27" s="7" customFormat="1" ht="14.25" customHeight="1" x14ac:dyDescent="0.3">
      <c r="A801" s="89">
        <v>780</v>
      </c>
      <c r="B801" s="60"/>
      <c r="C801" s="61"/>
      <c r="D801" s="62"/>
      <c r="E801" s="63"/>
      <c r="F801" s="51" t="str">
        <f t="shared" si="218"/>
        <v/>
      </c>
      <c r="G801" s="32"/>
      <c r="H801" s="35"/>
      <c r="I801" s="16"/>
      <c r="J801" s="15" t="str">
        <f t="shared" si="214"/>
        <v/>
      </c>
      <c r="K801" s="17" t="str">
        <f t="shared" si="219"/>
        <v/>
      </c>
      <c r="L801" s="17" t="str">
        <f t="shared" si="220"/>
        <v/>
      </c>
      <c r="M801" s="17" t="str">
        <f t="shared" si="221"/>
        <v/>
      </c>
      <c r="N801" s="19" t="str">
        <f t="shared" si="215"/>
        <v/>
      </c>
      <c r="O801" s="18" t="str">
        <f t="shared" si="216"/>
        <v/>
      </c>
      <c r="P801" s="18" t="str">
        <f t="shared" si="217"/>
        <v/>
      </c>
      <c r="Q801" s="18" t="str">
        <f t="shared" si="222"/>
        <v/>
      </c>
      <c r="R801" s="18" t="str">
        <f t="shared" si="223"/>
        <v/>
      </c>
      <c r="S801" s="18" t="str">
        <f t="shared" si="224"/>
        <v/>
      </c>
      <c r="T801" s="18" t="str">
        <f t="shared" si="225"/>
        <v/>
      </c>
      <c r="U801" s="40"/>
      <c r="V801" s="40"/>
      <c r="W801" s="38">
        <f t="shared" si="226"/>
        <v>0</v>
      </c>
      <c r="X801" s="50">
        <f t="shared" si="227"/>
        <v>0</v>
      </c>
      <c r="Y801" s="64" t="str">
        <f t="shared" si="228"/>
        <v/>
      </c>
      <c r="Z801" s="42" t="str">
        <f t="shared" si="229"/>
        <v/>
      </c>
      <c r="AA801" s="42" t="str">
        <f t="shared" si="230"/>
        <v/>
      </c>
    </row>
    <row r="802" spans="1:27" s="7" customFormat="1" ht="14.25" customHeight="1" x14ac:dyDescent="0.3">
      <c r="A802" s="89">
        <v>781</v>
      </c>
      <c r="B802" s="60"/>
      <c r="C802" s="61"/>
      <c r="D802" s="62"/>
      <c r="E802" s="63"/>
      <c r="F802" s="51" t="str">
        <f t="shared" si="218"/>
        <v/>
      </c>
      <c r="G802" s="32"/>
      <c r="H802" s="35"/>
      <c r="I802" s="16"/>
      <c r="J802" s="15" t="str">
        <f t="shared" si="214"/>
        <v/>
      </c>
      <c r="K802" s="17" t="str">
        <f t="shared" si="219"/>
        <v/>
      </c>
      <c r="L802" s="17" t="str">
        <f t="shared" si="220"/>
        <v/>
      </c>
      <c r="M802" s="17" t="str">
        <f t="shared" si="221"/>
        <v/>
      </c>
      <c r="N802" s="19" t="str">
        <f t="shared" si="215"/>
        <v/>
      </c>
      <c r="O802" s="18" t="str">
        <f t="shared" si="216"/>
        <v/>
      </c>
      <c r="P802" s="18" t="str">
        <f t="shared" si="217"/>
        <v/>
      </c>
      <c r="Q802" s="18" t="str">
        <f t="shared" si="222"/>
        <v/>
      </c>
      <c r="R802" s="18" t="str">
        <f t="shared" si="223"/>
        <v/>
      </c>
      <c r="S802" s="18" t="str">
        <f t="shared" si="224"/>
        <v/>
      </c>
      <c r="T802" s="18" t="str">
        <f t="shared" si="225"/>
        <v/>
      </c>
      <c r="U802" s="40"/>
      <c r="V802" s="40"/>
      <c r="W802" s="38">
        <f t="shared" si="226"/>
        <v>0</v>
      </c>
      <c r="X802" s="50">
        <f t="shared" si="227"/>
        <v>0</v>
      </c>
      <c r="Y802" s="64" t="str">
        <f t="shared" si="228"/>
        <v/>
      </c>
      <c r="Z802" s="42" t="str">
        <f t="shared" si="229"/>
        <v/>
      </c>
      <c r="AA802" s="42" t="str">
        <f t="shared" si="230"/>
        <v/>
      </c>
    </row>
    <row r="803" spans="1:27" s="7" customFormat="1" ht="14.25" customHeight="1" x14ac:dyDescent="0.3">
      <c r="A803" s="89">
        <v>782</v>
      </c>
      <c r="B803" s="60"/>
      <c r="C803" s="61"/>
      <c r="D803" s="62"/>
      <c r="E803" s="63"/>
      <c r="F803" s="51" t="str">
        <f t="shared" si="218"/>
        <v/>
      </c>
      <c r="G803" s="32"/>
      <c r="H803" s="35"/>
      <c r="I803" s="16"/>
      <c r="J803" s="15" t="str">
        <f t="shared" si="214"/>
        <v/>
      </c>
      <c r="K803" s="17" t="str">
        <f t="shared" si="219"/>
        <v/>
      </c>
      <c r="L803" s="17" t="str">
        <f t="shared" si="220"/>
        <v/>
      </c>
      <c r="M803" s="17" t="str">
        <f t="shared" si="221"/>
        <v/>
      </c>
      <c r="N803" s="19" t="str">
        <f t="shared" si="215"/>
        <v/>
      </c>
      <c r="O803" s="18" t="str">
        <f t="shared" si="216"/>
        <v/>
      </c>
      <c r="P803" s="18" t="str">
        <f t="shared" si="217"/>
        <v/>
      </c>
      <c r="Q803" s="18" t="str">
        <f t="shared" si="222"/>
        <v/>
      </c>
      <c r="R803" s="18" t="str">
        <f t="shared" si="223"/>
        <v/>
      </c>
      <c r="S803" s="18" t="str">
        <f t="shared" si="224"/>
        <v/>
      </c>
      <c r="T803" s="18" t="str">
        <f t="shared" si="225"/>
        <v/>
      </c>
      <c r="U803" s="40"/>
      <c r="V803" s="40"/>
      <c r="W803" s="38">
        <f t="shared" si="226"/>
        <v>0</v>
      </c>
      <c r="X803" s="50">
        <f t="shared" si="227"/>
        <v>0</v>
      </c>
      <c r="Y803" s="64" t="str">
        <f t="shared" si="228"/>
        <v/>
      </c>
      <c r="Z803" s="42" t="str">
        <f t="shared" si="229"/>
        <v/>
      </c>
      <c r="AA803" s="42" t="str">
        <f t="shared" si="230"/>
        <v/>
      </c>
    </row>
    <row r="804" spans="1:27" s="7" customFormat="1" ht="14.25" customHeight="1" x14ac:dyDescent="0.3">
      <c r="A804" s="89">
        <v>783</v>
      </c>
      <c r="B804" s="60"/>
      <c r="C804" s="61"/>
      <c r="D804" s="62"/>
      <c r="E804" s="63"/>
      <c r="F804" s="51" t="str">
        <f t="shared" si="218"/>
        <v/>
      </c>
      <c r="G804" s="32"/>
      <c r="H804" s="35"/>
      <c r="I804" s="16"/>
      <c r="J804" s="15" t="str">
        <f t="shared" si="214"/>
        <v/>
      </c>
      <c r="K804" s="17" t="str">
        <f t="shared" si="219"/>
        <v/>
      </c>
      <c r="L804" s="17" t="str">
        <f t="shared" si="220"/>
        <v/>
      </c>
      <c r="M804" s="17" t="str">
        <f t="shared" si="221"/>
        <v/>
      </c>
      <c r="N804" s="19" t="str">
        <f t="shared" si="215"/>
        <v/>
      </c>
      <c r="O804" s="18" t="str">
        <f t="shared" si="216"/>
        <v/>
      </c>
      <c r="P804" s="18" t="str">
        <f t="shared" si="217"/>
        <v/>
      </c>
      <c r="Q804" s="18" t="str">
        <f t="shared" si="222"/>
        <v/>
      </c>
      <c r="R804" s="18" t="str">
        <f t="shared" si="223"/>
        <v/>
      </c>
      <c r="S804" s="18" t="str">
        <f t="shared" si="224"/>
        <v/>
      </c>
      <c r="T804" s="18" t="str">
        <f t="shared" si="225"/>
        <v/>
      </c>
      <c r="U804" s="40"/>
      <c r="V804" s="40"/>
      <c r="W804" s="38">
        <f t="shared" si="226"/>
        <v>0</v>
      </c>
      <c r="X804" s="50">
        <f t="shared" si="227"/>
        <v>0</v>
      </c>
      <c r="Y804" s="64" t="str">
        <f t="shared" si="228"/>
        <v/>
      </c>
      <c r="Z804" s="42" t="str">
        <f t="shared" si="229"/>
        <v/>
      </c>
      <c r="AA804" s="42" t="str">
        <f t="shared" si="230"/>
        <v/>
      </c>
    </row>
    <row r="805" spans="1:27" s="7" customFormat="1" ht="14.25" customHeight="1" x14ac:dyDescent="0.3">
      <c r="A805" s="89">
        <v>784</v>
      </c>
      <c r="B805" s="60"/>
      <c r="C805" s="61"/>
      <c r="D805" s="62"/>
      <c r="E805" s="63"/>
      <c r="F805" s="51" t="str">
        <f t="shared" si="218"/>
        <v/>
      </c>
      <c r="G805" s="32"/>
      <c r="H805" s="35"/>
      <c r="I805" s="16"/>
      <c r="J805" s="15" t="str">
        <f t="shared" si="214"/>
        <v/>
      </c>
      <c r="K805" s="17" t="str">
        <f t="shared" si="219"/>
        <v/>
      </c>
      <c r="L805" s="17" t="str">
        <f t="shared" si="220"/>
        <v/>
      </c>
      <c r="M805" s="17" t="str">
        <f t="shared" si="221"/>
        <v/>
      </c>
      <c r="N805" s="19" t="str">
        <f t="shared" si="215"/>
        <v/>
      </c>
      <c r="O805" s="18" t="str">
        <f t="shared" si="216"/>
        <v/>
      </c>
      <c r="P805" s="18" t="str">
        <f t="shared" si="217"/>
        <v/>
      </c>
      <c r="Q805" s="18" t="str">
        <f t="shared" si="222"/>
        <v/>
      </c>
      <c r="R805" s="18" t="str">
        <f t="shared" si="223"/>
        <v/>
      </c>
      <c r="S805" s="18" t="str">
        <f t="shared" si="224"/>
        <v/>
      </c>
      <c r="T805" s="18" t="str">
        <f t="shared" si="225"/>
        <v/>
      </c>
      <c r="U805" s="40"/>
      <c r="V805" s="40"/>
      <c r="W805" s="38">
        <f t="shared" si="226"/>
        <v>0</v>
      </c>
      <c r="X805" s="50">
        <f t="shared" si="227"/>
        <v>0</v>
      </c>
      <c r="Y805" s="64" t="str">
        <f t="shared" si="228"/>
        <v/>
      </c>
      <c r="Z805" s="42" t="str">
        <f t="shared" si="229"/>
        <v/>
      </c>
      <c r="AA805" s="42" t="str">
        <f t="shared" si="230"/>
        <v/>
      </c>
    </row>
    <row r="806" spans="1:27" s="7" customFormat="1" ht="14.25" customHeight="1" x14ac:dyDescent="0.3">
      <c r="A806" s="89">
        <v>785</v>
      </c>
      <c r="B806" s="60"/>
      <c r="C806" s="61"/>
      <c r="D806" s="62"/>
      <c r="E806" s="63"/>
      <c r="F806" s="51" t="str">
        <f t="shared" si="218"/>
        <v/>
      </c>
      <c r="G806" s="32"/>
      <c r="H806" s="35"/>
      <c r="I806" s="16"/>
      <c r="J806" s="15" t="str">
        <f t="shared" si="214"/>
        <v/>
      </c>
      <c r="K806" s="17" t="str">
        <f t="shared" si="219"/>
        <v/>
      </c>
      <c r="L806" s="17" t="str">
        <f t="shared" si="220"/>
        <v/>
      </c>
      <c r="M806" s="17" t="str">
        <f t="shared" si="221"/>
        <v/>
      </c>
      <c r="N806" s="19" t="str">
        <f t="shared" si="215"/>
        <v/>
      </c>
      <c r="O806" s="18" t="str">
        <f t="shared" si="216"/>
        <v/>
      </c>
      <c r="P806" s="18" t="str">
        <f t="shared" si="217"/>
        <v/>
      </c>
      <c r="Q806" s="18" t="str">
        <f t="shared" si="222"/>
        <v/>
      </c>
      <c r="R806" s="18" t="str">
        <f t="shared" si="223"/>
        <v/>
      </c>
      <c r="S806" s="18" t="str">
        <f t="shared" si="224"/>
        <v/>
      </c>
      <c r="T806" s="18" t="str">
        <f t="shared" si="225"/>
        <v/>
      </c>
      <c r="U806" s="40"/>
      <c r="V806" s="40"/>
      <c r="W806" s="38">
        <f t="shared" si="226"/>
        <v>0</v>
      </c>
      <c r="X806" s="50">
        <f t="shared" si="227"/>
        <v>0</v>
      </c>
      <c r="Y806" s="64" t="str">
        <f t="shared" si="228"/>
        <v/>
      </c>
      <c r="Z806" s="42" t="str">
        <f t="shared" si="229"/>
        <v/>
      </c>
      <c r="AA806" s="42" t="str">
        <f t="shared" si="230"/>
        <v/>
      </c>
    </row>
    <row r="807" spans="1:27" s="7" customFormat="1" ht="14.25" customHeight="1" x14ac:dyDescent="0.3">
      <c r="A807" s="89">
        <v>786</v>
      </c>
      <c r="B807" s="60"/>
      <c r="C807" s="61"/>
      <c r="D807" s="62"/>
      <c r="E807" s="63"/>
      <c r="F807" s="51" t="str">
        <f t="shared" si="218"/>
        <v/>
      </c>
      <c r="G807" s="32"/>
      <c r="H807" s="35"/>
      <c r="I807" s="16"/>
      <c r="J807" s="15" t="str">
        <f t="shared" si="214"/>
        <v/>
      </c>
      <c r="K807" s="17" t="str">
        <f t="shared" si="219"/>
        <v/>
      </c>
      <c r="L807" s="17" t="str">
        <f t="shared" si="220"/>
        <v/>
      </c>
      <c r="M807" s="17" t="str">
        <f t="shared" si="221"/>
        <v/>
      </c>
      <c r="N807" s="19" t="str">
        <f t="shared" si="215"/>
        <v/>
      </c>
      <c r="O807" s="18" t="str">
        <f t="shared" si="216"/>
        <v/>
      </c>
      <c r="P807" s="18" t="str">
        <f t="shared" si="217"/>
        <v/>
      </c>
      <c r="Q807" s="18" t="str">
        <f t="shared" si="222"/>
        <v/>
      </c>
      <c r="R807" s="18" t="str">
        <f t="shared" si="223"/>
        <v/>
      </c>
      <c r="S807" s="18" t="str">
        <f t="shared" si="224"/>
        <v/>
      </c>
      <c r="T807" s="18" t="str">
        <f t="shared" si="225"/>
        <v/>
      </c>
      <c r="U807" s="40"/>
      <c r="V807" s="40"/>
      <c r="W807" s="38">
        <f t="shared" si="226"/>
        <v>0</v>
      </c>
      <c r="X807" s="50">
        <f t="shared" si="227"/>
        <v>0</v>
      </c>
      <c r="Y807" s="64" t="str">
        <f t="shared" si="228"/>
        <v/>
      </c>
      <c r="Z807" s="42" t="str">
        <f t="shared" si="229"/>
        <v/>
      </c>
      <c r="AA807" s="42" t="str">
        <f t="shared" si="230"/>
        <v/>
      </c>
    </row>
    <row r="808" spans="1:27" s="7" customFormat="1" ht="14.25" customHeight="1" x14ac:dyDescent="0.3">
      <c r="A808" s="89">
        <v>787</v>
      </c>
      <c r="B808" s="60"/>
      <c r="C808" s="61"/>
      <c r="D808" s="62"/>
      <c r="E808" s="63"/>
      <c r="F808" s="51" t="str">
        <f t="shared" si="218"/>
        <v/>
      </c>
      <c r="G808" s="32"/>
      <c r="H808" s="35"/>
      <c r="I808" s="16"/>
      <c r="J808" s="15" t="str">
        <f t="shared" si="214"/>
        <v/>
      </c>
      <c r="K808" s="17" t="str">
        <f t="shared" si="219"/>
        <v/>
      </c>
      <c r="L808" s="17" t="str">
        <f t="shared" si="220"/>
        <v/>
      </c>
      <c r="M808" s="17" t="str">
        <f t="shared" si="221"/>
        <v/>
      </c>
      <c r="N808" s="19" t="str">
        <f t="shared" si="215"/>
        <v/>
      </c>
      <c r="O808" s="18" t="str">
        <f t="shared" si="216"/>
        <v/>
      </c>
      <c r="P808" s="18" t="str">
        <f t="shared" si="217"/>
        <v/>
      </c>
      <c r="Q808" s="18" t="str">
        <f t="shared" si="222"/>
        <v/>
      </c>
      <c r="R808" s="18" t="str">
        <f t="shared" si="223"/>
        <v/>
      </c>
      <c r="S808" s="18" t="str">
        <f t="shared" si="224"/>
        <v/>
      </c>
      <c r="T808" s="18" t="str">
        <f t="shared" si="225"/>
        <v/>
      </c>
      <c r="U808" s="40"/>
      <c r="V808" s="40"/>
      <c r="W808" s="38">
        <f t="shared" si="226"/>
        <v>0</v>
      </c>
      <c r="X808" s="50">
        <f t="shared" si="227"/>
        <v>0</v>
      </c>
      <c r="Y808" s="64" t="str">
        <f t="shared" si="228"/>
        <v/>
      </c>
      <c r="Z808" s="42" t="str">
        <f t="shared" si="229"/>
        <v/>
      </c>
      <c r="AA808" s="42" t="str">
        <f t="shared" si="230"/>
        <v/>
      </c>
    </row>
    <row r="809" spans="1:27" s="7" customFormat="1" ht="14.25" customHeight="1" x14ac:dyDescent="0.3">
      <c r="A809" s="89">
        <v>788</v>
      </c>
      <c r="B809" s="60"/>
      <c r="C809" s="61"/>
      <c r="D809" s="62"/>
      <c r="E809" s="63"/>
      <c r="F809" s="51" t="str">
        <f t="shared" si="218"/>
        <v/>
      </c>
      <c r="G809" s="32"/>
      <c r="H809" s="35"/>
      <c r="I809" s="16"/>
      <c r="J809" s="15" t="str">
        <f t="shared" si="214"/>
        <v/>
      </c>
      <c r="K809" s="17" t="str">
        <f t="shared" si="219"/>
        <v/>
      </c>
      <c r="L809" s="17" t="str">
        <f t="shared" si="220"/>
        <v/>
      </c>
      <c r="M809" s="17" t="str">
        <f t="shared" si="221"/>
        <v/>
      </c>
      <c r="N809" s="19" t="str">
        <f t="shared" si="215"/>
        <v/>
      </c>
      <c r="O809" s="18" t="str">
        <f t="shared" si="216"/>
        <v/>
      </c>
      <c r="P809" s="18" t="str">
        <f t="shared" si="217"/>
        <v/>
      </c>
      <c r="Q809" s="18" t="str">
        <f t="shared" si="222"/>
        <v/>
      </c>
      <c r="R809" s="18" t="str">
        <f t="shared" si="223"/>
        <v/>
      </c>
      <c r="S809" s="18" t="str">
        <f t="shared" si="224"/>
        <v/>
      </c>
      <c r="T809" s="18" t="str">
        <f t="shared" si="225"/>
        <v/>
      </c>
      <c r="U809" s="40"/>
      <c r="V809" s="40"/>
      <c r="W809" s="38">
        <f t="shared" si="226"/>
        <v>0</v>
      </c>
      <c r="X809" s="50">
        <f t="shared" si="227"/>
        <v>0</v>
      </c>
      <c r="Y809" s="64" t="str">
        <f t="shared" si="228"/>
        <v/>
      </c>
      <c r="Z809" s="42" t="str">
        <f t="shared" si="229"/>
        <v/>
      </c>
      <c r="AA809" s="42" t="str">
        <f t="shared" si="230"/>
        <v/>
      </c>
    </row>
    <row r="810" spans="1:27" s="7" customFormat="1" ht="14.25" customHeight="1" x14ac:dyDescent="0.3">
      <c r="A810" s="89">
        <v>789</v>
      </c>
      <c r="B810" s="60"/>
      <c r="C810" s="61"/>
      <c r="D810" s="62"/>
      <c r="E810" s="63"/>
      <c r="F810" s="51" t="str">
        <f t="shared" si="218"/>
        <v/>
      </c>
      <c r="G810" s="32"/>
      <c r="H810" s="35"/>
      <c r="I810" s="16"/>
      <c r="J810" s="15" t="str">
        <f t="shared" si="214"/>
        <v/>
      </c>
      <c r="K810" s="17" t="str">
        <f t="shared" si="219"/>
        <v/>
      </c>
      <c r="L810" s="17" t="str">
        <f t="shared" si="220"/>
        <v/>
      </c>
      <c r="M810" s="17" t="str">
        <f t="shared" si="221"/>
        <v/>
      </c>
      <c r="N810" s="19" t="str">
        <f t="shared" si="215"/>
        <v/>
      </c>
      <c r="O810" s="18" t="str">
        <f t="shared" si="216"/>
        <v/>
      </c>
      <c r="P810" s="18" t="str">
        <f t="shared" si="217"/>
        <v/>
      </c>
      <c r="Q810" s="18" t="str">
        <f t="shared" si="222"/>
        <v/>
      </c>
      <c r="R810" s="18" t="str">
        <f t="shared" si="223"/>
        <v/>
      </c>
      <c r="S810" s="18" t="str">
        <f t="shared" si="224"/>
        <v/>
      </c>
      <c r="T810" s="18" t="str">
        <f t="shared" si="225"/>
        <v/>
      </c>
      <c r="U810" s="40"/>
      <c r="V810" s="40"/>
      <c r="W810" s="38">
        <f t="shared" si="226"/>
        <v>0</v>
      </c>
      <c r="X810" s="50">
        <f t="shared" si="227"/>
        <v>0</v>
      </c>
      <c r="Y810" s="64" t="str">
        <f t="shared" si="228"/>
        <v/>
      </c>
      <c r="Z810" s="42" t="str">
        <f t="shared" si="229"/>
        <v/>
      </c>
      <c r="AA810" s="42" t="str">
        <f t="shared" si="230"/>
        <v/>
      </c>
    </row>
    <row r="811" spans="1:27" s="7" customFormat="1" ht="14.25" customHeight="1" x14ac:dyDescent="0.3">
      <c r="A811" s="89">
        <v>790</v>
      </c>
      <c r="B811" s="60"/>
      <c r="C811" s="61"/>
      <c r="D811" s="62"/>
      <c r="E811" s="63"/>
      <c r="F811" s="51" t="str">
        <f t="shared" si="218"/>
        <v/>
      </c>
      <c r="G811" s="32"/>
      <c r="H811" s="35"/>
      <c r="I811" s="16"/>
      <c r="J811" s="15" t="str">
        <f t="shared" si="214"/>
        <v/>
      </c>
      <c r="K811" s="17" t="str">
        <f t="shared" si="219"/>
        <v/>
      </c>
      <c r="L811" s="17" t="str">
        <f t="shared" si="220"/>
        <v/>
      </c>
      <c r="M811" s="17" t="str">
        <f t="shared" si="221"/>
        <v/>
      </c>
      <c r="N811" s="19" t="str">
        <f t="shared" si="215"/>
        <v/>
      </c>
      <c r="O811" s="18" t="str">
        <f t="shared" si="216"/>
        <v/>
      </c>
      <c r="P811" s="18" t="str">
        <f t="shared" si="217"/>
        <v/>
      </c>
      <c r="Q811" s="18" t="str">
        <f t="shared" si="222"/>
        <v/>
      </c>
      <c r="R811" s="18" t="str">
        <f t="shared" si="223"/>
        <v/>
      </c>
      <c r="S811" s="18" t="str">
        <f t="shared" si="224"/>
        <v/>
      </c>
      <c r="T811" s="18" t="str">
        <f t="shared" si="225"/>
        <v/>
      </c>
      <c r="U811" s="40"/>
      <c r="V811" s="40"/>
      <c r="W811" s="38">
        <f t="shared" si="226"/>
        <v>0</v>
      </c>
      <c r="X811" s="50">
        <f t="shared" si="227"/>
        <v>0</v>
      </c>
      <c r="Y811" s="64" t="str">
        <f t="shared" si="228"/>
        <v/>
      </c>
      <c r="Z811" s="42" t="str">
        <f t="shared" si="229"/>
        <v/>
      </c>
      <c r="AA811" s="42" t="str">
        <f t="shared" si="230"/>
        <v/>
      </c>
    </row>
    <row r="812" spans="1:27" s="7" customFormat="1" ht="14.25" customHeight="1" x14ac:dyDescent="0.3">
      <c r="A812" s="89">
        <v>791</v>
      </c>
      <c r="B812" s="60"/>
      <c r="C812" s="61"/>
      <c r="D812" s="62"/>
      <c r="E812" s="63"/>
      <c r="F812" s="51" t="str">
        <f t="shared" si="218"/>
        <v/>
      </c>
      <c r="G812" s="32"/>
      <c r="H812" s="35"/>
      <c r="I812" s="16"/>
      <c r="J812" s="15" t="str">
        <f t="shared" si="214"/>
        <v/>
      </c>
      <c r="K812" s="17" t="str">
        <f t="shared" si="219"/>
        <v/>
      </c>
      <c r="L812" s="17" t="str">
        <f t="shared" si="220"/>
        <v/>
      </c>
      <c r="M812" s="17" t="str">
        <f t="shared" si="221"/>
        <v/>
      </c>
      <c r="N812" s="19" t="str">
        <f t="shared" si="215"/>
        <v/>
      </c>
      <c r="O812" s="18" t="str">
        <f t="shared" si="216"/>
        <v/>
      </c>
      <c r="P812" s="18" t="str">
        <f t="shared" si="217"/>
        <v/>
      </c>
      <c r="Q812" s="18" t="str">
        <f t="shared" si="222"/>
        <v/>
      </c>
      <c r="R812" s="18" t="str">
        <f t="shared" si="223"/>
        <v/>
      </c>
      <c r="S812" s="18" t="str">
        <f t="shared" si="224"/>
        <v/>
      </c>
      <c r="T812" s="18" t="str">
        <f t="shared" si="225"/>
        <v/>
      </c>
      <c r="U812" s="40"/>
      <c r="V812" s="40"/>
      <c r="W812" s="38">
        <f t="shared" si="226"/>
        <v>0</v>
      </c>
      <c r="X812" s="50">
        <f t="shared" si="227"/>
        <v>0</v>
      </c>
      <c r="Y812" s="64" t="str">
        <f t="shared" si="228"/>
        <v/>
      </c>
      <c r="Z812" s="42" t="str">
        <f t="shared" si="229"/>
        <v/>
      </c>
      <c r="AA812" s="42" t="str">
        <f t="shared" si="230"/>
        <v/>
      </c>
    </row>
    <row r="813" spans="1:27" s="7" customFormat="1" ht="14.25" customHeight="1" x14ac:dyDescent="0.3">
      <c r="A813" s="89">
        <v>792</v>
      </c>
      <c r="B813" s="60"/>
      <c r="C813" s="61"/>
      <c r="D813" s="62"/>
      <c r="E813" s="63"/>
      <c r="F813" s="51" t="str">
        <f t="shared" si="218"/>
        <v/>
      </c>
      <c r="G813" s="32"/>
      <c r="H813" s="35"/>
      <c r="I813" s="16"/>
      <c r="J813" s="15" t="str">
        <f t="shared" si="214"/>
        <v/>
      </c>
      <c r="K813" s="17" t="str">
        <f t="shared" si="219"/>
        <v/>
      </c>
      <c r="L813" s="17" t="str">
        <f t="shared" si="220"/>
        <v/>
      </c>
      <c r="M813" s="17" t="str">
        <f t="shared" si="221"/>
        <v/>
      </c>
      <c r="N813" s="19" t="str">
        <f t="shared" si="215"/>
        <v/>
      </c>
      <c r="O813" s="18" t="str">
        <f t="shared" si="216"/>
        <v/>
      </c>
      <c r="P813" s="18" t="str">
        <f t="shared" si="217"/>
        <v/>
      </c>
      <c r="Q813" s="18" t="str">
        <f t="shared" si="222"/>
        <v/>
      </c>
      <c r="R813" s="18" t="str">
        <f t="shared" si="223"/>
        <v/>
      </c>
      <c r="S813" s="18" t="str">
        <f t="shared" si="224"/>
        <v/>
      </c>
      <c r="T813" s="18" t="str">
        <f t="shared" si="225"/>
        <v/>
      </c>
      <c r="U813" s="40"/>
      <c r="V813" s="40"/>
      <c r="W813" s="38">
        <f t="shared" si="226"/>
        <v>0</v>
      </c>
      <c r="X813" s="50">
        <f t="shared" si="227"/>
        <v>0</v>
      </c>
      <c r="Y813" s="64" t="str">
        <f t="shared" si="228"/>
        <v/>
      </c>
      <c r="Z813" s="42" t="str">
        <f t="shared" si="229"/>
        <v/>
      </c>
      <c r="AA813" s="42" t="str">
        <f t="shared" si="230"/>
        <v/>
      </c>
    </row>
    <row r="814" spans="1:27" s="7" customFormat="1" ht="14.25" customHeight="1" x14ac:dyDescent="0.3">
      <c r="A814" s="89">
        <v>793</v>
      </c>
      <c r="B814" s="60"/>
      <c r="C814" s="61"/>
      <c r="D814" s="62"/>
      <c r="E814" s="63"/>
      <c r="F814" s="51" t="str">
        <f t="shared" si="218"/>
        <v/>
      </c>
      <c r="G814" s="32"/>
      <c r="H814" s="35"/>
      <c r="I814" s="16"/>
      <c r="J814" s="15" t="str">
        <f t="shared" si="214"/>
        <v/>
      </c>
      <c r="K814" s="17" t="str">
        <f t="shared" si="219"/>
        <v/>
      </c>
      <c r="L814" s="17" t="str">
        <f t="shared" si="220"/>
        <v/>
      </c>
      <c r="M814" s="17" t="str">
        <f t="shared" si="221"/>
        <v/>
      </c>
      <c r="N814" s="19" t="str">
        <f t="shared" si="215"/>
        <v/>
      </c>
      <c r="O814" s="18" t="str">
        <f t="shared" si="216"/>
        <v/>
      </c>
      <c r="P814" s="18" t="str">
        <f t="shared" si="217"/>
        <v/>
      </c>
      <c r="Q814" s="18" t="str">
        <f t="shared" si="222"/>
        <v/>
      </c>
      <c r="R814" s="18" t="str">
        <f t="shared" si="223"/>
        <v/>
      </c>
      <c r="S814" s="18" t="str">
        <f t="shared" si="224"/>
        <v/>
      </c>
      <c r="T814" s="18" t="str">
        <f t="shared" si="225"/>
        <v/>
      </c>
      <c r="U814" s="40"/>
      <c r="V814" s="40"/>
      <c r="W814" s="38">
        <f t="shared" si="226"/>
        <v>0</v>
      </c>
      <c r="X814" s="50">
        <f t="shared" si="227"/>
        <v>0</v>
      </c>
      <c r="Y814" s="64" t="str">
        <f t="shared" si="228"/>
        <v/>
      </c>
      <c r="Z814" s="42" t="str">
        <f t="shared" si="229"/>
        <v/>
      </c>
      <c r="AA814" s="42" t="str">
        <f t="shared" si="230"/>
        <v/>
      </c>
    </row>
    <row r="815" spans="1:27" s="7" customFormat="1" ht="14.25" customHeight="1" x14ac:dyDescent="0.3">
      <c r="A815" s="89">
        <v>794</v>
      </c>
      <c r="B815" s="60"/>
      <c r="C815" s="61"/>
      <c r="D815" s="62"/>
      <c r="E815" s="63"/>
      <c r="F815" s="51" t="str">
        <f t="shared" si="218"/>
        <v/>
      </c>
      <c r="G815" s="32"/>
      <c r="H815" s="35"/>
      <c r="I815" s="16"/>
      <c r="J815" s="15" t="str">
        <f t="shared" si="214"/>
        <v/>
      </c>
      <c r="K815" s="17" t="str">
        <f t="shared" si="219"/>
        <v/>
      </c>
      <c r="L815" s="17" t="str">
        <f t="shared" si="220"/>
        <v/>
      </c>
      <c r="M815" s="17" t="str">
        <f t="shared" si="221"/>
        <v/>
      </c>
      <c r="N815" s="19" t="str">
        <f t="shared" si="215"/>
        <v/>
      </c>
      <c r="O815" s="18" t="str">
        <f t="shared" si="216"/>
        <v/>
      </c>
      <c r="P815" s="18" t="str">
        <f t="shared" si="217"/>
        <v/>
      </c>
      <c r="Q815" s="18" t="str">
        <f t="shared" si="222"/>
        <v/>
      </c>
      <c r="R815" s="18" t="str">
        <f t="shared" si="223"/>
        <v/>
      </c>
      <c r="S815" s="18" t="str">
        <f t="shared" si="224"/>
        <v/>
      </c>
      <c r="T815" s="18" t="str">
        <f t="shared" si="225"/>
        <v/>
      </c>
      <c r="U815" s="40"/>
      <c r="V815" s="40"/>
      <c r="W815" s="38">
        <f t="shared" si="226"/>
        <v>0</v>
      </c>
      <c r="X815" s="50">
        <f t="shared" si="227"/>
        <v>0</v>
      </c>
      <c r="Y815" s="64" t="str">
        <f t="shared" si="228"/>
        <v/>
      </c>
      <c r="Z815" s="42" t="str">
        <f t="shared" si="229"/>
        <v/>
      </c>
      <c r="AA815" s="42" t="str">
        <f t="shared" si="230"/>
        <v/>
      </c>
    </row>
    <row r="816" spans="1:27" s="7" customFormat="1" ht="14.25" customHeight="1" x14ac:dyDescent="0.3">
      <c r="A816" s="89">
        <v>795</v>
      </c>
      <c r="B816" s="60"/>
      <c r="C816" s="61"/>
      <c r="D816" s="62"/>
      <c r="E816" s="63"/>
      <c r="F816" s="51" t="str">
        <f t="shared" si="218"/>
        <v/>
      </c>
      <c r="G816" s="32"/>
      <c r="H816" s="35"/>
      <c r="I816" s="16"/>
      <c r="J816" s="15" t="str">
        <f t="shared" si="214"/>
        <v/>
      </c>
      <c r="K816" s="17" t="str">
        <f t="shared" si="219"/>
        <v/>
      </c>
      <c r="L816" s="17" t="str">
        <f t="shared" si="220"/>
        <v/>
      </c>
      <c r="M816" s="17" t="str">
        <f t="shared" si="221"/>
        <v/>
      </c>
      <c r="N816" s="19" t="str">
        <f t="shared" si="215"/>
        <v/>
      </c>
      <c r="O816" s="18" t="str">
        <f t="shared" si="216"/>
        <v/>
      </c>
      <c r="P816" s="18" t="str">
        <f t="shared" si="217"/>
        <v/>
      </c>
      <c r="Q816" s="18" t="str">
        <f t="shared" si="222"/>
        <v/>
      </c>
      <c r="R816" s="18" t="str">
        <f t="shared" si="223"/>
        <v/>
      </c>
      <c r="S816" s="18" t="str">
        <f t="shared" si="224"/>
        <v/>
      </c>
      <c r="T816" s="18" t="str">
        <f t="shared" si="225"/>
        <v/>
      </c>
      <c r="U816" s="40"/>
      <c r="V816" s="40"/>
      <c r="W816" s="38">
        <f t="shared" si="226"/>
        <v>0</v>
      </c>
      <c r="X816" s="50">
        <f t="shared" si="227"/>
        <v>0</v>
      </c>
      <c r="Y816" s="64" t="str">
        <f t="shared" si="228"/>
        <v/>
      </c>
      <c r="Z816" s="42" t="str">
        <f t="shared" si="229"/>
        <v/>
      </c>
      <c r="AA816" s="42" t="str">
        <f t="shared" si="230"/>
        <v/>
      </c>
    </row>
    <row r="817" spans="1:27" s="7" customFormat="1" ht="14.25" customHeight="1" x14ac:dyDescent="0.3">
      <c r="A817" s="89">
        <v>796</v>
      </c>
      <c r="B817" s="60"/>
      <c r="C817" s="61"/>
      <c r="D817" s="62"/>
      <c r="E817" s="63"/>
      <c r="F817" s="51" t="str">
        <f t="shared" si="218"/>
        <v/>
      </c>
      <c r="G817" s="32"/>
      <c r="H817" s="35"/>
      <c r="I817" s="16"/>
      <c r="J817" s="15" t="str">
        <f t="shared" si="214"/>
        <v/>
      </c>
      <c r="K817" s="17" t="str">
        <f t="shared" si="219"/>
        <v/>
      </c>
      <c r="L817" s="17" t="str">
        <f t="shared" si="220"/>
        <v/>
      </c>
      <c r="M817" s="17" t="str">
        <f t="shared" si="221"/>
        <v/>
      </c>
      <c r="N817" s="19" t="str">
        <f t="shared" si="215"/>
        <v/>
      </c>
      <c r="O817" s="18" t="str">
        <f t="shared" si="216"/>
        <v/>
      </c>
      <c r="P817" s="18" t="str">
        <f t="shared" si="217"/>
        <v/>
      </c>
      <c r="Q817" s="18" t="str">
        <f t="shared" si="222"/>
        <v/>
      </c>
      <c r="R817" s="18" t="str">
        <f t="shared" si="223"/>
        <v/>
      </c>
      <c r="S817" s="18" t="str">
        <f t="shared" si="224"/>
        <v/>
      </c>
      <c r="T817" s="18" t="str">
        <f t="shared" si="225"/>
        <v/>
      </c>
      <c r="U817" s="40"/>
      <c r="V817" s="40"/>
      <c r="W817" s="38">
        <f t="shared" si="226"/>
        <v>0</v>
      </c>
      <c r="X817" s="50">
        <f t="shared" si="227"/>
        <v>0</v>
      </c>
      <c r="Y817" s="64" t="str">
        <f t="shared" si="228"/>
        <v/>
      </c>
      <c r="Z817" s="42" t="str">
        <f t="shared" si="229"/>
        <v/>
      </c>
      <c r="AA817" s="42" t="str">
        <f t="shared" si="230"/>
        <v/>
      </c>
    </row>
    <row r="818" spans="1:27" s="7" customFormat="1" ht="14.25" customHeight="1" x14ac:dyDescent="0.3">
      <c r="A818" s="89">
        <v>797</v>
      </c>
      <c r="B818" s="60"/>
      <c r="C818" s="61"/>
      <c r="D818" s="62"/>
      <c r="E818" s="63"/>
      <c r="F818" s="51" t="str">
        <f t="shared" si="218"/>
        <v/>
      </c>
      <c r="G818" s="32"/>
      <c r="H818" s="35"/>
      <c r="I818" s="16"/>
      <c r="J818" s="15" t="str">
        <f t="shared" si="214"/>
        <v/>
      </c>
      <c r="K818" s="17" t="str">
        <f t="shared" si="219"/>
        <v/>
      </c>
      <c r="L818" s="17" t="str">
        <f t="shared" si="220"/>
        <v/>
      </c>
      <c r="M818" s="17" t="str">
        <f t="shared" si="221"/>
        <v/>
      </c>
      <c r="N818" s="19" t="str">
        <f t="shared" si="215"/>
        <v/>
      </c>
      <c r="O818" s="18" t="str">
        <f t="shared" si="216"/>
        <v/>
      </c>
      <c r="P818" s="18" t="str">
        <f t="shared" si="217"/>
        <v/>
      </c>
      <c r="Q818" s="18" t="str">
        <f t="shared" si="222"/>
        <v/>
      </c>
      <c r="R818" s="18" t="str">
        <f t="shared" si="223"/>
        <v/>
      </c>
      <c r="S818" s="18" t="str">
        <f t="shared" si="224"/>
        <v/>
      </c>
      <c r="T818" s="18" t="str">
        <f t="shared" si="225"/>
        <v/>
      </c>
      <c r="U818" s="40"/>
      <c r="V818" s="40"/>
      <c r="W818" s="38">
        <f t="shared" si="226"/>
        <v>0</v>
      </c>
      <c r="X818" s="50">
        <f t="shared" si="227"/>
        <v>0</v>
      </c>
      <c r="Y818" s="64" t="str">
        <f t="shared" si="228"/>
        <v/>
      </c>
      <c r="Z818" s="42" t="str">
        <f t="shared" si="229"/>
        <v/>
      </c>
      <c r="AA818" s="42" t="str">
        <f t="shared" si="230"/>
        <v/>
      </c>
    </row>
    <row r="819" spans="1:27" s="7" customFormat="1" ht="14.25" customHeight="1" x14ac:dyDescent="0.3">
      <c r="A819" s="89">
        <v>798</v>
      </c>
      <c r="B819" s="60"/>
      <c r="C819" s="61"/>
      <c r="D819" s="62"/>
      <c r="E819" s="63"/>
      <c r="F819" s="51" t="str">
        <f t="shared" si="218"/>
        <v/>
      </c>
      <c r="G819" s="32"/>
      <c r="H819" s="35"/>
      <c r="I819" s="16"/>
      <c r="J819" s="15" t="str">
        <f t="shared" si="214"/>
        <v/>
      </c>
      <c r="K819" s="17" t="str">
        <f t="shared" si="219"/>
        <v/>
      </c>
      <c r="L819" s="17" t="str">
        <f t="shared" si="220"/>
        <v/>
      </c>
      <c r="M819" s="17" t="str">
        <f t="shared" si="221"/>
        <v/>
      </c>
      <c r="N819" s="19" t="str">
        <f t="shared" si="215"/>
        <v/>
      </c>
      <c r="O819" s="18" t="str">
        <f t="shared" si="216"/>
        <v/>
      </c>
      <c r="P819" s="18" t="str">
        <f t="shared" si="217"/>
        <v/>
      </c>
      <c r="Q819" s="18" t="str">
        <f t="shared" si="222"/>
        <v/>
      </c>
      <c r="R819" s="18" t="str">
        <f t="shared" si="223"/>
        <v/>
      </c>
      <c r="S819" s="18" t="str">
        <f t="shared" si="224"/>
        <v/>
      </c>
      <c r="T819" s="18" t="str">
        <f t="shared" si="225"/>
        <v/>
      </c>
      <c r="U819" s="40"/>
      <c r="V819" s="40"/>
      <c r="W819" s="38">
        <f t="shared" si="226"/>
        <v>0</v>
      </c>
      <c r="X819" s="50">
        <f t="shared" si="227"/>
        <v>0</v>
      </c>
      <c r="Y819" s="64" t="str">
        <f t="shared" si="228"/>
        <v/>
      </c>
      <c r="Z819" s="42" t="str">
        <f t="shared" si="229"/>
        <v/>
      </c>
      <c r="AA819" s="42" t="str">
        <f t="shared" si="230"/>
        <v/>
      </c>
    </row>
    <row r="820" spans="1:27" s="7" customFormat="1" ht="14.25" customHeight="1" x14ac:dyDescent="0.3">
      <c r="A820" s="89">
        <v>799</v>
      </c>
      <c r="B820" s="60"/>
      <c r="C820" s="61"/>
      <c r="D820" s="62"/>
      <c r="E820" s="63"/>
      <c r="F820" s="51" t="str">
        <f t="shared" si="218"/>
        <v/>
      </c>
      <c r="G820" s="32"/>
      <c r="H820" s="35"/>
      <c r="I820" s="16"/>
      <c r="J820" s="15" t="str">
        <f t="shared" si="214"/>
        <v/>
      </c>
      <c r="K820" s="17" t="str">
        <f t="shared" si="219"/>
        <v/>
      </c>
      <c r="L820" s="17" t="str">
        <f t="shared" si="220"/>
        <v/>
      </c>
      <c r="M820" s="17" t="str">
        <f t="shared" si="221"/>
        <v/>
      </c>
      <c r="N820" s="19" t="str">
        <f t="shared" si="215"/>
        <v/>
      </c>
      <c r="O820" s="18" t="str">
        <f t="shared" si="216"/>
        <v/>
      </c>
      <c r="P820" s="18" t="str">
        <f t="shared" si="217"/>
        <v/>
      </c>
      <c r="Q820" s="18" t="str">
        <f t="shared" si="222"/>
        <v/>
      </c>
      <c r="R820" s="18" t="str">
        <f t="shared" si="223"/>
        <v/>
      </c>
      <c r="S820" s="18" t="str">
        <f t="shared" si="224"/>
        <v/>
      </c>
      <c r="T820" s="18" t="str">
        <f t="shared" si="225"/>
        <v/>
      </c>
      <c r="U820" s="40"/>
      <c r="V820" s="40"/>
      <c r="W820" s="38">
        <f t="shared" si="226"/>
        <v>0</v>
      </c>
      <c r="X820" s="50">
        <f t="shared" si="227"/>
        <v>0</v>
      </c>
      <c r="Y820" s="64" t="str">
        <f t="shared" si="228"/>
        <v/>
      </c>
      <c r="Z820" s="42" t="str">
        <f t="shared" si="229"/>
        <v/>
      </c>
      <c r="AA820" s="42" t="str">
        <f t="shared" si="230"/>
        <v/>
      </c>
    </row>
    <row r="821" spans="1:27" s="7" customFormat="1" ht="14.25" customHeight="1" x14ac:dyDescent="0.3">
      <c r="A821" s="89">
        <v>800</v>
      </c>
      <c r="B821" s="60"/>
      <c r="C821" s="61"/>
      <c r="D821" s="62"/>
      <c r="E821" s="63"/>
      <c r="F821" s="51" t="str">
        <f t="shared" si="218"/>
        <v/>
      </c>
      <c r="G821" s="32"/>
      <c r="H821" s="35"/>
      <c r="I821" s="16"/>
      <c r="J821" s="15" t="str">
        <f t="shared" si="214"/>
        <v/>
      </c>
      <c r="K821" s="17" t="str">
        <f t="shared" si="219"/>
        <v/>
      </c>
      <c r="L821" s="17" t="str">
        <f t="shared" si="220"/>
        <v/>
      </c>
      <c r="M821" s="17" t="str">
        <f t="shared" si="221"/>
        <v/>
      </c>
      <c r="N821" s="19" t="str">
        <f t="shared" si="215"/>
        <v/>
      </c>
      <c r="O821" s="18" t="str">
        <f t="shared" si="216"/>
        <v/>
      </c>
      <c r="P821" s="18" t="str">
        <f t="shared" si="217"/>
        <v/>
      </c>
      <c r="Q821" s="18" t="str">
        <f t="shared" si="222"/>
        <v/>
      </c>
      <c r="R821" s="18" t="str">
        <f t="shared" si="223"/>
        <v/>
      </c>
      <c r="S821" s="18" t="str">
        <f t="shared" si="224"/>
        <v/>
      </c>
      <c r="T821" s="18" t="str">
        <f t="shared" si="225"/>
        <v/>
      </c>
      <c r="U821" s="40"/>
      <c r="V821" s="40"/>
      <c r="W821" s="38">
        <f t="shared" si="226"/>
        <v>0</v>
      </c>
      <c r="X821" s="50">
        <f t="shared" si="227"/>
        <v>0</v>
      </c>
      <c r="Y821" s="64" t="str">
        <f t="shared" si="228"/>
        <v/>
      </c>
      <c r="Z821" s="42" t="str">
        <f t="shared" si="229"/>
        <v/>
      </c>
      <c r="AA821" s="42" t="str">
        <f t="shared" si="230"/>
        <v/>
      </c>
    </row>
    <row r="822" spans="1:27" s="7" customFormat="1" ht="14.25" customHeight="1" x14ac:dyDescent="0.3">
      <c r="A822" s="89">
        <v>801</v>
      </c>
      <c r="B822" s="60"/>
      <c r="C822" s="61"/>
      <c r="D822" s="62"/>
      <c r="E822" s="63"/>
      <c r="F822" s="51" t="str">
        <f t="shared" si="218"/>
        <v/>
      </c>
      <c r="G822" s="32"/>
      <c r="H822" s="35"/>
      <c r="I822" s="16"/>
      <c r="J822" s="15" t="str">
        <f t="shared" si="214"/>
        <v/>
      </c>
      <c r="K822" s="17" t="str">
        <f t="shared" si="219"/>
        <v/>
      </c>
      <c r="L822" s="17" t="str">
        <f t="shared" si="220"/>
        <v/>
      </c>
      <c r="M822" s="17" t="str">
        <f t="shared" si="221"/>
        <v/>
      </c>
      <c r="N822" s="19" t="str">
        <f t="shared" si="215"/>
        <v/>
      </c>
      <c r="O822" s="18" t="str">
        <f t="shared" si="216"/>
        <v/>
      </c>
      <c r="P822" s="18" t="str">
        <f t="shared" si="217"/>
        <v/>
      </c>
      <c r="Q822" s="18" t="str">
        <f t="shared" si="222"/>
        <v/>
      </c>
      <c r="R822" s="18" t="str">
        <f t="shared" si="223"/>
        <v/>
      </c>
      <c r="S822" s="18" t="str">
        <f t="shared" si="224"/>
        <v/>
      </c>
      <c r="T822" s="18" t="str">
        <f t="shared" si="225"/>
        <v/>
      </c>
      <c r="U822" s="40"/>
      <c r="V822" s="40"/>
      <c r="W822" s="38">
        <f t="shared" si="226"/>
        <v>0</v>
      </c>
      <c r="X822" s="50">
        <f t="shared" si="227"/>
        <v>0</v>
      </c>
      <c r="Y822" s="64" t="str">
        <f t="shared" si="228"/>
        <v/>
      </c>
      <c r="Z822" s="42" t="str">
        <f t="shared" si="229"/>
        <v/>
      </c>
      <c r="AA822" s="42" t="str">
        <f t="shared" si="230"/>
        <v/>
      </c>
    </row>
    <row r="823" spans="1:27" s="7" customFormat="1" ht="14.25" customHeight="1" x14ac:dyDescent="0.3">
      <c r="A823" s="89">
        <v>802</v>
      </c>
      <c r="B823" s="60"/>
      <c r="C823" s="61"/>
      <c r="D823" s="62"/>
      <c r="E823" s="63"/>
      <c r="F823" s="51" t="str">
        <f t="shared" si="218"/>
        <v/>
      </c>
      <c r="G823" s="32"/>
      <c r="H823" s="35"/>
      <c r="I823" s="16"/>
      <c r="J823" s="15" t="str">
        <f t="shared" si="214"/>
        <v/>
      </c>
      <c r="K823" s="17" t="str">
        <f t="shared" si="219"/>
        <v/>
      </c>
      <c r="L823" s="17" t="str">
        <f t="shared" si="220"/>
        <v/>
      </c>
      <c r="M823" s="17" t="str">
        <f t="shared" si="221"/>
        <v/>
      </c>
      <c r="N823" s="19" t="str">
        <f t="shared" si="215"/>
        <v/>
      </c>
      <c r="O823" s="18" t="str">
        <f t="shared" si="216"/>
        <v/>
      </c>
      <c r="P823" s="18" t="str">
        <f t="shared" si="217"/>
        <v/>
      </c>
      <c r="Q823" s="18" t="str">
        <f t="shared" si="222"/>
        <v/>
      </c>
      <c r="R823" s="18" t="str">
        <f t="shared" si="223"/>
        <v/>
      </c>
      <c r="S823" s="18" t="str">
        <f t="shared" si="224"/>
        <v/>
      </c>
      <c r="T823" s="18" t="str">
        <f t="shared" si="225"/>
        <v/>
      </c>
      <c r="U823" s="40"/>
      <c r="V823" s="40"/>
      <c r="W823" s="38">
        <f t="shared" si="226"/>
        <v>0</v>
      </c>
      <c r="X823" s="50">
        <f t="shared" si="227"/>
        <v>0</v>
      </c>
      <c r="Y823" s="64" t="str">
        <f t="shared" si="228"/>
        <v/>
      </c>
      <c r="Z823" s="42" t="str">
        <f t="shared" si="229"/>
        <v/>
      </c>
      <c r="AA823" s="42" t="str">
        <f t="shared" si="230"/>
        <v/>
      </c>
    </row>
    <row r="824" spans="1:27" s="7" customFormat="1" ht="14.25" customHeight="1" x14ac:dyDescent="0.3">
      <c r="A824" s="89">
        <v>803</v>
      </c>
      <c r="B824" s="60"/>
      <c r="C824" s="61"/>
      <c r="D824" s="62"/>
      <c r="E824" s="63"/>
      <c r="F824" s="51" t="str">
        <f t="shared" si="218"/>
        <v/>
      </c>
      <c r="G824" s="32"/>
      <c r="H824" s="35"/>
      <c r="I824" s="16"/>
      <c r="J824" s="15" t="str">
        <f t="shared" si="214"/>
        <v/>
      </c>
      <c r="K824" s="17" t="str">
        <f t="shared" si="219"/>
        <v/>
      </c>
      <c r="L824" s="17" t="str">
        <f t="shared" si="220"/>
        <v/>
      </c>
      <c r="M824" s="17" t="str">
        <f t="shared" si="221"/>
        <v/>
      </c>
      <c r="N824" s="19" t="str">
        <f t="shared" si="215"/>
        <v/>
      </c>
      <c r="O824" s="18" t="str">
        <f t="shared" si="216"/>
        <v/>
      </c>
      <c r="P824" s="18" t="str">
        <f t="shared" si="217"/>
        <v/>
      </c>
      <c r="Q824" s="18" t="str">
        <f t="shared" si="222"/>
        <v/>
      </c>
      <c r="R824" s="18" t="str">
        <f t="shared" si="223"/>
        <v/>
      </c>
      <c r="S824" s="18" t="str">
        <f t="shared" si="224"/>
        <v/>
      </c>
      <c r="T824" s="18" t="str">
        <f t="shared" si="225"/>
        <v/>
      </c>
      <c r="U824" s="40"/>
      <c r="V824" s="40"/>
      <c r="W824" s="38">
        <f t="shared" si="226"/>
        <v>0</v>
      </c>
      <c r="X824" s="50">
        <f t="shared" si="227"/>
        <v>0</v>
      </c>
      <c r="Y824" s="64" t="str">
        <f t="shared" si="228"/>
        <v/>
      </c>
      <c r="Z824" s="42" t="str">
        <f t="shared" si="229"/>
        <v/>
      </c>
      <c r="AA824" s="42" t="str">
        <f t="shared" si="230"/>
        <v/>
      </c>
    </row>
    <row r="825" spans="1:27" s="7" customFormat="1" ht="14.25" customHeight="1" x14ac:dyDescent="0.3">
      <c r="A825" s="89">
        <v>804</v>
      </c>
      <c r="B825" s="60"/>
      <c r="C825" s="61"/>
      <c r="D825" s="62"/>
      <c r="E825" s="63"/>
      <c r="F825" s="51" t="str">
        <f t="shared" si="218"/>
        <v/>
      </c>
      <c r="G825" s="32"/>
      <c r="H825" s="35"/>
      <c r="I825" s="16"/>
      <c r="J825" s="15" t="str">
        <f t="shared" si="214"/>
        <v/>
      </c>
      <c r="K825" s="17" t="str">
        <f t="shared" si="219"/>
        <v/>
      </c>
      <c r="L825" s="17" t="str">
        <f t="shared" si="220"/>
        <v/>
      </c>
      <c r="M825" s="17" t="str">
        <f t="shared" si="221"/>
        <v/>
      </c>
      <c r="N825" s="19" t="str">
        <f t="shared" si="215"/>
        <v/>
      </c>
      <c r="O825" s="18" t="str">
        <f t="shared" si="216"/>
        <v/>
      </c>
      <c r="P825" s="18" t="str">
        <f t="shared" si="217"/>
        <v/>
      </c>
      <c r="Q825" s="18" t="str">
        <f t="shared" si="222"/>
        <v/>
      </c>
      <c r="R825" s="18" t="str">
        <f t="shared" si="223"/>
        <v/>
      </c>
      <c r="S825" s="18" t="str">
        <f t="shared" si="224"/>
        <v/>
      </c>
      <c r="T825" s="18" t="str">
        <f t="shared" si="225"/>
        <v/>
      </c>
      <c r="U825" s="40"/>
      <c r="V825" s="40"/>
      <c r="W825" s="38">
        <f t="shared" si="226"/>
        <v>0</v>
      </c>
      <c r="X825" s="50">
        <f t="shared" si="227"/>
        <v>0</v>
      </c>
      <c r="Y825" s="64" t="str">
        <f t="shared" si="228"/>
        <v/>
      </c>
      <c r="Z825" s="42" t="str">
        <f t="shared" si="229"/>
        <v/>
      </c>
      <c r="AA825" s="42" t="str">
        <f t="shared" si="230"/>
        <v/>
      </c>
    </row>
    <row r="826" spans="1:27" s="7" customFormat="1" ht="14.25" customHeight="1" x14ac:dyDescent="0.3">
      <c r="A826" s="89">
        <v>805</v>
      </c>
      <c r="B826" s="60"/>
      <c r="C826" s="61"/>
      <c r="D826" s="62"/>
      <c r="E826" s="63"/>
      <c r="F826" s="51" t="str">
        <f t="shared" si="218"/>
        <v/>
      </c>
      <c r="G826" s="32"/>
      <c r="H826" s="35"/>
      <c r="I826" s="16"/>
      <c r="J826" s="15" t="str">
        <f t="shared" si="214"/>
        <v/>
      </c>
      <c r="K826" s="17" t="str">
        <f t="shared" si="219"/>
        <v/>
      </c>
      <c r="L826" s="17" t="str">
        <f t="shared" si="220"/>
        <v/>
      </c>
      <c r="M826" s="17" t="str">
        <f t="shared" si="221"/>
        <v/>
      </c>
      <c r="N826" s="19" t="str">
        <f t="shared" si="215"/>
        <v/>
      </c>
      <c r="O826" s="18" t="str">
        <f t="shared" si="216"/>
        <v/>
      </c>
      <c r="P826" s="18" t="str">
        <f t="shared" si="217"/>
        <v/>
      </c>
      <c r="Q826" s="18" t="str">
        <f t="shared" si="222"/>
        <v/>
      </c>
      <c r="R826" s="18" t="str">
        <f t="shared" si="223"/>
        <v/>
      </c>
      <c r="S826" s="18" t="str">
        <f t="shared" si="224"/>
        <v/>
      </c>
      <c r="T826" s="18" t="str">
        <f t="shared" si="225"/>
        <v/>
      </c>
      <c r="U826" s="40"/>
      <c r="V826" s="40"/>
      <c r="W826" s="38">
        <f t="shared" si="226"/>
        <v>0</v>
      </c>
      <c r="X826" s="50">
        <f t="shared" si="227"/>
        <v>0</v>
      </c>
      <c r="Y826" s="64" t="str">
        <f t="shared" si="228"/>
        <v/>
      </c>
      <c r="Z826" s="42" t="str">
        <f t="shared" si="229"/>
        <v/>
      </c>
      <c r="AA826" s="42" t="str">
        <f t="shared" si="230"/>
        <v/>
      </c>
    </row>
    <row r="827" spans="1:27" s="7" customFormat="1" ht="14.25" customHeight="1" x14ac:dyDescent="0.3">
      <c r="A827" s="89">
        <v>806</v>
      </c>
      <c r="B827" s="60"/>
      <c r="C827" s="61"/>
      <c r="D827" s="62"/>
      <c r="E827" s="63"/>
      <c r="F827" s="51" t="str">
        <f t="shared" si="218"/>
        <v/>
      </c>
      <c r="G827" s="32"/>
      <c r="H827" s="35"/>
      <c r="I827" s="16"/>
      <c r="J827" s="15" t="str">
        <f t="shared" si="214"/>
        <v/>
      </c>
      <c r="K827" s="17" t="str">
        <f t="shared" si="219"/>
        <v/>
      </c>
      <c r="L827" s="17" t="str">
        <f t="shared" si="220"/>
        <v/>
      </c>
      <c r="M827" s="17" t="str">
        <f t="shared" si="221"/>
        <v/>
      </c>
      <c r="N827" s="19" t="str">
        <f t="shared" si="215"/>
        <v/>
      </c>
      <c r="O827" s="18" t="str">
        <f t="shared" si="216"/>
        <v/>
      </c>
      <c r="P827" s="18" t="str">
        <f t="shared" si="217"/>
        <v/>
      </c>
      <c r="Q827" s="18" t="str">
        <f t="shared" si="222"/>
        <v/>
      </c>
      <c r="R827" s="18" t="str">
        <f t="shared" si="223"/>
        <v/>
      </c>
      <c r="S827" s="18" t="str">
        <f t="shared" si="224"/>
        <v/>
      </c>
      <c r="T827" s="18" t="str">
        <f t="shared" si="225"/>
        <v/>
      </c>
      <c r="U827" s="40"/>
      <c r="V827" s="40"/>
      <c r="W827" s="38">
        <f t="shared" si="226"/>
        <v>0</v>
      </c>
      <c r="X827" s="50">
        <f t="shared" si="227"/>
        <v>0</v>
      </c>
      <c r="Y827" s="64" t="str">
        <f t="shared" si="228"/>
        <v/>
      </c>
      <c r="Z827" s="42" t="str">
        <f t="shared" si="229"/>
        <v/>
      </c>
      <c r="AA827" s="42" t="str">
        <f t="shared" si="230"/>
        <v/>
      </c>
    </row>
    <row r="828" spans="1:27" s="7" customFormat="1" ht="14.25" customHeight="1" x14ac:dyDescent="0.3">
      <c r="A828" s="89">
        <v>807</v>
      </c>
      <c r="B828" s="60"/>
      <c r="C828" s="61"/>
      <c r="D828" s="62"/>
      <c r="E828" s="63"/>
      <c r="F828" s="51" t="str">
        <f t="shared" si="218"/>
        <v/>
      </c>
      <c r="G828" s="32"/>
      <c r="H828" s="35"/>
      <c r="I828" s="16"/>
      <c r="J828" s="15" t="str">
        <f t="shared" si="214"/>
        <v/>
      </c>
      <c r="K828" s="17" t="str">
        <f t="shared" si="219"/>
        <v/>
      </c>
      <c r="L828" s="17" t="str">
        <f t="shared" si="220"/>
        <v/>
      </c>
      <c r="M828" s="17" t="str">
        <f t="shared" si="221"/>
        <v/>
      </c>
      <c r="N828" s="19" t="str">
        <f t="shared" si="215"/>
        <v/>
      </c>
      <c r="O828" s="18" t="str">
        <f t="shared" si="216"/>
        <v/>
      </c>
      <c r="P828" s="18" t="str">
        <f t="shared" si="217"/>
        <v/>
      </c>
      <c r="Q828" s="18" t="str">
        <f t="shared" si="222"/>
        <v/>
      </c>
      <c r="R828" s="18" t="str">
        <f t="shared" si="223"/>
        <v/>
      </c>
      <c r="S828" s="18" t="str">
        <f t="shared" si="224"/>
        <v/>
      </c>
      <c r="T828" s="18" t="str">
        <f t="shared" si="225"/>
        <v/>
      </c>
      <c r="U828" s="40"/>
      <c r="V828" s="40"/>
      <c r="W828" s="38">
        <f t="shared" si="226"/>
        <v>0</v>
      </c>
      <c r="X828" s="50">
        <f t="shared" si="227"/>
        <v>0</v>
      </c>
      <c r="Y828" s="64" t="str">
        <f t="shared" si="228"/>
        <v/>
      </c>
      <c r="Z828" s="42" t="str">
        <f t="shared" si="229"/>
        <v/>
      </c>
      <c r="AA828" s="42" t="str">
        <f t="shared" si="230"/>
        <v/>
      </c>
    </row>
    <row r="829" spans="1:27" s="7" customFormat="1" ht="14.25" customHeight="1" x14ac:dyDescent="0.3">
      <c r="A829" s="89">
        <v>808</v>
      </c>
      <c r="B829" s="60"/>
      <c r="C829" s="61"/>
      <c r="D829" s="62"/>
      <c r="E829" s="63"/>
      <c r="F829" s="51" t="str">
        <f t="shared" si="218"/>
        <v/>
      </c>
      <c r="G829" s="32"/>
      <c r="H829" s="35"/>
      <c r="I829" s="16"/>
      <c r="J829" s="15" t="str">
        <f t="shared" si="214"/>
        <v/>
      </c>
      <c r="K829" s="17" t="str">
        <f t="shared" si="219"/>
        <v/>
      </c>
      <c r="L829" s="17" t="str">
        <f t="shared" si="220"/>
        <v/>
      </c>
      <c r="M829" s="17" t="str">
        <f t="shared" si="221"/>
        <v/>
      </c>
      <c r="N829" s="19" t="str">
        <f t="shared" si="215"/>
        <v/>
      </c>
      <c r="O829" s="18" t="str">
        <f t="shared" si="216"/>
        <v/>
      </c>
      <c r="P829" s="18" t="str">
        <f t="shared" si="217"/>
        <v/>
      </c>
      <c r="Q829" s="18" t="str">
        <f t="shared" si="222"/>
        <v/>
      </c>
      <c r="R829" s="18" t="str">
        <f t="shared" si="223"/>
        <v/>
      </c>
      <c r="S829" s="18" t="str">
        <f t="shared" si="224"/>
        <v/>
      </c>
      <c r="T829" s="18" t="str">
        <f t="shared" si="225"/>
        <v/>
      </c>
      <c r="U829" s="40"/>
      <c r="V829" s="40"/>
      <c r="W829" s="38">
        <f t="shared" si="226"/>
        <v>0</v>
      </c>
      <c r="X829" s="50">
        <f t="shared" si="227"/>
        <v>0</v>
      </c>
      <c r="Y829" s="64" t="str">
        <f t="shared" si="228"/>
        <v/>
      </c>
      <c r="Z829" s="42" t="str">
        <f t="shared" si="229"/>
        <v/>
      </c>
      <c r="AA829" s="42" t="str">
        <f t="shared" si="230"/>
        <v/>
      </c>
    </row>
    <row r="830" spans="1:27" s="7" customFormat="1" ht="14.25" customHeight="1" x14ac:dyDescent="0.3">
      <c r="A830" s="89">
        <v>809</v>
      </c>
      <c r="B830" s="60"/>
      <c r="C830" s="61"/>
      <c r="D830" s="62"/>
      <c r="E830" s="63"/>
      <c r="F830" s="51" t="str">
        <f t="shared" si="218"/>
        <v/>
      </c>
      <c r="G830" s="32"/>
      <c r="H830" s="35"/>
      <c r="I830" s="16"/>
      <c r="J830" s="15" t="str">
        <f t="shared" si="214"/>
        <v/>
      </c>
      <c r="K830" s="17" t="str">
        <f t="shared" si="219"/>
        <v/>
      </c>
      <c r="L830" s="17" t="str">
        <f t="shared" si="220"/>
        <v/>
      </c>
      <c r="M830" s="17" t="str">
        <f t="shared" si="221"/>
        <v/>
      </c>
      <c r="N830" s="19" t="str">
        <f t="shared" si="215"/>
        <v/>
      </c>
      <c r="O830" s="18" t="str">
        <f t="shared" si="216"/>
        <v/>
      </c>
      <c r="P830" s="18" t="str">
        <f t="shared" si="217"/>
        <v/>
      </c>
      <c r="Q830" s="18" t="str">
        <f t="shared" si="222"/>
        <v/>
      </c>
      <c r="R830" s="18" t="str">
        <f t="shared" si="223"/>
        <v/>
      </c>
      <c r="S830" s="18" t="str">
        <f t="shared" si="224"/>
        <v/>
      </c>
      <c r="T830" s="18" t="str">
        <f t="shared" si="225"/>
        <v/>
      </c>
      <c r="U830" s="40"/>
      <c r="V830" s="40"/>
      <c r="W830" s="38">
        <f t="shared" si="226"/>
        <v>0</v>
      </c>
      <c r="X830" s="50">
        <f t="shared" si="227"/>
        <v>0</v>
      </c>
      <c r="Y830" s="64" t="str">
        <f t="shared" si="228"/>
        <v/>
      </c>
      <c r="Z830" s="42" t="str">
        <f t="shared" si="229"/>
        <v/>
      </c>
      <c r="AA830" s="42" t="str">
        <f t="shared" si="230"/>
        <v/>
      </c>
    </row>
    <row r="831" spans="1:27" s="7" customFormat="1" ht="14.25" customHeight="1" x14ac:dyDescent="0.3">
      <c r="A831" s="89">
        <v>810</v>
      </c>
      <c r="B831" s="60"/>
      <c r="C831" s="61"/>
      <c r="D831" s="62"/>
      <c r="E831" s="63"/>
      <c r="F831" s="51" t="str">
        <f t="shared" si="218"/>
        <v/>
      </c>
      <c r="G831" s="32"/>
      <c r="H831" s="35"/>
      <c r="I831" s="16"/>
      <c r="J831" s="15" t="str">
        <f t="shared" si="214"/>
        <v/>
      </c>
      <c r="K831" s="17" t="str">
        <f t="shared" si="219"/>
        <v/>
      </c>
      <c r="L831" s="17" t="str">
        <f t="shared" si="220"/>
        <v/>
      </c>
      <c r="M831" s="17" t="str">
        <f t="shared" si="221"/>
        <v/>
      </c>
      <c r="N831" s="19" t="str">
        <f t="shared" si="215"/>
        <v/>
      </c>
      <c r="O831" s="18" t="str">
        <f t="shared" si="216"/>
        <v/>
      </c>
      <c r="P831" s="18" t="str">
        <f t="shared" si="217"/>
        <v/>
      </c>
      <c r="Q831" s="18" t="str">
        <f t="shared" si="222"/>
        <v/>
      </c>
      <c r="R831" s="18" t="str">
        <f t="shared" si="223"/>
        <v/>
      </c>
      <c r="S831" s="18" t="str">
        <f t="shared" si="224"/>
        <v/>
      </c>
      <c r="T831" s="18" t="str">
        <f t="shared" si="225"/>
        <v/>
      </c>
      <c r="U831" s="40"/>
      <c r="V831" s="40"/>
      <c r="W831" s="38">
        <f t="shared" si="226"/>
        <v>0</v>
      </c>
      <c r="X831" s="50">
        <f t="shared" si="227"/>
        <v>0</v>
      </c>
      <c r="Y831" s="64" t="str">
        <f t="shared" si="228"/>
        <v/>
      </c>
      <c r="Z831" s="42" t="str">
        <f t="shared" si="229"/>
        <v/>
      </c>
      <c r="AA831" s="42" t="str">
        <f t="shared" si="230"/>
        <v/>
      </c>
    </row>
    <row r="832" spans="1:27" s="7" customFormat="1" ht="14.25" customHeight="1" x14ac:dyDescent="0.3">
      <c r="A832" s="89">
        <v>811</v>
      </c>
      <c r="B832" s="60"/>
      <c r="C832" s="61"/>
      <c r="D832" s="62"/>
      <c r="E832" s="63"/>
      <c r="F832" s="51" t="str">
        <f t="shared" si="218"/>
        <v/>
      </c>
      <c r="G832" s="32"/>
      <c r="H832" s="35"/>
      <c r="I832" s="16"/>
      <c r="J832" s="15" t="str">
        <f t="shared" si="214"/>
        <v/>
      </c>
      <c r="K832" s="17" t="str">
        <f t="shared" si="219"/>
        <v/>
      </c>
      <c r="L832" s="17" t="str">
        <f t="shared" si="220"/>
        <v/>
      </c>
      <c r="M832" s="17" t="str">
        <f t="shared" si="221"/>
        <v/>
      </c>
      <c r="N832" s="19" t="str">
        <f t="shared" si="215"/>
        <v/>
      </c>
      <c r="O832" s="18" t="str">
        <f t="shared" si="216"/>
        <v/>
      </c>
      <c r="P832" s="18" t="str">
        <f t="shared" si="217"/>
        <v/>
      </c>
      <c r="Q832" s="18" t="str">
        <f t="shared" si="222"/>
        <v/>
      </c>
      <c r="R832" s="18" t="str">
        <f t="shared" si="223"/>
        <v/>
      </c>
      <c r="S832" s="18" t="str">
        <f t="shared" si="224"/>
        <v/>
      </c>
      <c r="T832" s="18" t="str">
        <f t="shared" si="225"/>
        <v/>
      </c>
      <c r="U832" s="40"/>
      <c r="V832" s="40"/>
      <c r="W832" s="38">
        <f t="shared" si="226"/>
        <v>0</v>
      </c>
      <c r="X832" s="50">
        <f t="shared" si="227"/>
        <v>0</v>
      </c>
      <c r="Y832" s="64" t="str">
        <f t="shared" si="228"/>
        <v/>
      </c>
      <c r="Z832" s="42" t="str">
        <f t="shared" si="229"/>
        <v/>
      </c>
      <c r="AA832" s="42" t="str">
        <f t="shared" si="230"/>
        <v/>
      </c>
    </row>
    <row r="833" spans="1:27" s="7" customFormat="1" ht="14.25" customHeight="1" x14ac:dyDescent="0.3">
      <c r="A833" s="89">
        <v>812</v>
      </c>
      <c r="B833" s="60"/>
      <c r="C833" s="61"/>
      <c r="D833" s="62"/>
      <c r="E833" s="63"/>
      <c r="F833" s="51" t="str">
        <f t="shared" si="218"/>
        <v/>
      </c>
      <c r="G833" s="32"/>
      <c r="H833" s="35"/>
      <c r="I833" s="16"/>
      <c r="J833" s="15" t="str">
        <f t="shared" si="214"/>
        <v/>
      </c>
      <c r="K833" s="17" t="str">
        <f t="shared" si="219"/>
        <v/>
      </c>
      <c r="L833" s="17" t="str">
        <f t="shared" si="220"/>
        <v/>
      </c>
      <c r="M833" s="17" t="str">
        <f t="shared" si="221"/>
        <v/>
      </c>
      <c r="N833" s="19" t="str">
        <f t="shared" si="215"/>
        <v/>
      </c>
      <c r="O833" s="18" t="str">
        <f t="shared" si="216"/>
        <v/>
      </c>
      <c r="P833" s="18" t="str">
        <f t="shared" si="217"/>
        <v/>
      </c>
      <c r="Q833" s="18" t="str">
        <f t="shared" si="222"/>
        <v/>
      </c>
      <c r="R833" s="18" t="str">
        <f t="shared" si="223"/>
        <v/>
      </c>
      <c r="S833" s="18" t="str">
        <f t="shared" si="224"/>
        <v/>
      </c>
      <c r="T833" s="18" t="str">
        <f t="shared" si="225"/>
        <v/>
      </c>
      <c r="U833" s="40"/>
      <c r="V833" s="40"/>
      <c r="W833" s="38">
        <f t="shared" si="226"/>
        <v>0</v>
      </c>
      <c r="X833" s="50">
        <f t="shared" si="227"/>
        <v>0</v>
      </c>
      <c r="Y833" s="64" t="str">
        <f t="shared" si="228"/>
        <v/>
      </c>
      <c r="Z833" s="42" t="str">
        <f t="shared" si="229"/>
        <v/>
      </c>
      <c r="AA833" s="42" t="str">
        <f t="shared" si="230"/>
        <v/>
      </c>
    </row>
    <row r="834" spans="1:27" s="7" customFormat="1" ht="14.25" customHeight="1" x14ac:dyDescent="0.3">
      <c r="A834" s="89">
        <v>813</v>
      </c>
      <c r="B834" s="60"/>
      <c r="C834" s="61"/>
      <c r="D834" s="62"/>
      <c r="E834" s="63"/>
      <c r="F834" s="51" t="str">
        <f t="shared" si="218"/>
        <v/>
      </c>
      <c r="G834" s="32"/>
      <c r="H834" s="35"/>
      <c r="I834" s="16"/>
      <c r="J834" s="15" t="str">
        <f t="shared" si="214"/>
        <v/>
      </c>
      <c r="K834" s="17" t="str">
        <f t="shared" si="219"/>
        <v/>
      </c>
      <c r="L834" s="17" t="str">
        <f t="shared" si="220"/>
        <v/>
      </c>
      <c r="M834" s="17" t="str">
        <f t="shared" si="221"/>
        <v/>
      </c>
      <c r="N834" s="19" t="str">
        <f t="shared" si="215"/>
        <v/>
      </c>
      <c r="O834" s="18" t="str">
        <f t="shared" si="216"/>
        <v/>
      </c>
      <c r="P834" s="18" t="str">
        <f t="shared" si="217"/>
        <v/>
      </c>
      <c r="Q834" s="18" t="str">
        <f t="shared" si="222"/>
        <v/>
      </c>
      <c r="R834" s="18" t="str">
        <f t="shared" si="223"/>
        <v/>
      </c>
      <c r="S834" s="18" t="str">
        <f t="shared" si="224"/>
        <v/>
      </c>
      <c r="T834" s="18" t="str">
        <f t="shared" si="225"/>
        <v/>
      </c>
      <c r="U834" s="40"/>
      <c r="V834" s="40"/>
      <c r="W834" s="38">
        <f t="shared" si="226"/>
        <v>0</v>
      </c>
      <c r="X834" s="50">
        <f t="shared" si="227"/>
        <v>0</v>
      </c>
      <c r="Y834" s="64" t="str">
        <f t="shared" si="228"/>
        <v/>
      </c>
      <c r="Z834" s="42" t="str">
        <f t="shared" si="229"/>
        <v/>
      </c>
      <c r="AA834" s="42" t="str">
        <f t="shared" si="230"/>
        <v/>
      </c>
    </row>
    <row r="835" spans="1:27" s="7" customFormat="1" ht="14.25" customHeight="1" x14ac:dyDescent="0.3">
      <c r="A835" s="89">
        <v>814</v>
      </c>
      <c r="B835" s="60"/>
      <c r="C835" s="61"/>
      <c r="D835" s="62"/>
      <c r="E835" s="63"/>
      <c r="F835" s="51" t="str">
        <f t="shared" si="218"/>
        <v/>
      </c>
      <c r="G835" s="32"/>
      <c r="H835" s="35"/>
      <c r="I835" s="16"/>
      <c r="J835" s="15" t="str">
        <f t="shared" si="214"/>
        <v/>
      </c>
      <c r="K835" s="17" t="str">
        <f t="shared" si="219"/>
        <v/>
      </c>
      <c r="L835" s="17" t="str">
        <f t="shared" si="220"/>
        <v/>
      </c>
      <c r="M835" s="17" t="str">
        <f t="shared" si="221"/>
        <v/>
      </c>
      <c r="N835" s="19" t="str">
        <f t="shared" si="215"/>
        <v/>
      </c>
      <c r="O835" s="18" t="str">
        <f t="shared" si="216"/>
        <v/>
      </c>
      <c r="P835" s="18" t="str">
        <f t="shared" si="217"/>
        <v/>
      </c>
      <c r="Q835" s="18" t="str">
        <f t="shared" si="222"/>
        <v/>
      </c>
      <c r="R835" s="18" t="str">
        <f t="shared" si="223"/>
        <v/>
      </c>
      <c r="S835" s="18" t="str">
        <f t="shared" si="224"/>
        <v/>
      </c>
      <c r="T835" s="18" t="str">
        <f t="shared" si="225"/>
        <v/>
      </c>
      <c r="U835" s="40"/>
      <c r="V835" s="40"/>
      <c r="W835" s="38">
        <f t="shared" si="226"/>
        <v>0</v>
      </c>
      <c r="X835" s="50">
        <f t="shared" si="227"/>
        <v>0</v>
      </c>
      <c r="Y835" s="64" t="str">
        <f t="shared" si="228"/>
        <v/>
      </c>
      <c r="Z835" s="42" t="str">
        <f t="shared" si="229"/>
        <v/>
      </c>
      <c r="AA835" s="42" t="str">
        <f t="shared" si="230"/>
        <v/>
      </c>
    </row>
    <row r="836" spans="1:27" s="7" customFormat="1" ht="14.25" customHeight="1" x14ac:dyDescent="0.3">
      <c r="A836" s="89">
        <v>815</v>
      </c>
      <c r="B836" s="60"/>
      <c r="C836" s="61"/>
      <c r="D836" s="62"/>
      <c r="E836" s="63"/>
      <c r="F836" s="51" t="str">
        <f t="shared" si="218"/>
        <v/>
      </c>
      <c r="G836" s="32"/>
      <c r="H836" s="35"/>
      <c r="I836" s="16"/>
      <c r="J836" s="15" t="str">
        <f t="shared" si="214"/>
        <v/>
      </c>
      <c r="K836" s="17" t="str">
        <f t="shared" si="219"/>
        <v/>
      </c>
      <c r="L836" s="17" t="str">
        <f t="shared" si="220"/>
        <v/>
      </c>
      <c r="M836" s="17" t="str">
        <f t="shared" si="221"/>
        <v/>
      </c>
      <c r="N836" s="19" t="str">
        <f t="shared" si="215"/>
        <v/>
      </c>
      <c r="O836" s="18" t="str">
        <f t="shared" si="216"/>
        <v/>
      </c>
      <c r="P836" s="18" t="str">
        <f t="shared" si="217"/>
        <v/>
      </c>
      <c r="Q836" s="18" t="str">
        <f t="shared" si="222"/>
        <v/>
      </c>
      <c r="R836" s="18" t="str">
        <f t="shared" si="223"/>
        <v/>
      </c>
      <c r="S836" s="18" t="str">
        <f t="shared" si="224"/>
        <v/>
      </c>
      <c r="T836" s="18" t="str">
        <f t="shared" si="225"/>
        <v/>
      </c>
      <c r="U836" s="40"/>
      <c r="V836" s="40"/>
      <c r="W836" s="38">
        <f t="shared" si="226"/>
        <v>0</v>
      </c>
      <c r="X836" s="50">
        <f t="shared" si="227"/>
        <v>0</v>
      </c>
      <c r="Y836" s="64" t="str">
        <f t="shared" si="228"/>
        <v/>
      </c>
      <c r="Z836" s="42" t="str">
        <f t="shared" si="229"/>
        <v/>
      </c>
      <c r="AA836" s="42" t="str">
        <f t="shared" si="230"/>
        <v/>
      </c>
    </row>
    <row r="837" spans="1:27" s="7" customFormat="1" ht="14.25" customHeight="1" x14ac:dyDescent="0.3">
      <c r="A837" s="89">
        <v>816</v>
      </c>
      <c r="B837" s="60"/>
      <c r="C837" s="61"/>
      <c r="D837" s="62"/>
      <c r="E837" s="63"/>
      <c r="F837" s="51" t="str">
        <f t="shared" si="218"/>
        <v/>
      </c>
      <c r="G837" s="32"/>
      <c r="H837" s="35"/>
      <c r="I837" s="16"/>
      <c r="J837" s="15" t="str">
        <f t="shared" si="214"/>
        <v/>
      </c>
      <c r="K837" s="17" t="str">
        <f t="shared" si="219"/>
        <v/>
      </c>
      <c r="L837" s="17" t="str">
        <f t="shared" si="220"/>
        <v/>
      </c>
      <c r="M837" s="17" t="str">
        <f t="shared" si="221"/>
        <v/>
      </c>
      <c r="N837" s="19" t="str">
        <f t="shared" si="215"/>
        <v/>
      </c>
      <c r="O837" s="18" t="str">
        <f t="shared" si="216"/>
        <v/>
      </c>
      <c r="P837" s="18" t="str">
        <f t="shared" si="217"/>
        <v/>
      </c>
      <c r="Q837" s="18" t="str">
        <f t="shared" si="222"/>
        <v/>
      </c>
      <c r="R837" s="18" t="str">
        <f t="shared" si="223"/>
        <v/>
      </c>
      <c r="S837" s="18" t="str">
        <f t="shared" si="224"/>
        <v/>
      </c>
      <c r="T837" s="18" t="str">
        <f t="shared" si="225"/>
        <v/>
      </c>
      <c r="U837" s="40"/>
      <c r="V837" s="40"/>
      <c r="W837" s="38">
        <f t="shared" si="226"/>
        <v>0</v>
      </c>
      <c r="X837" s="50">
        <f t="shared" si="227"/>
        <v>0</v>
      </c>
      <c r="Y837" s="64" t="str">
        <f t="shared" si="228"/>
        <v/>
      </c>
      <c r="Z837" s="42" t="str">
        <f t="shared" si="229"/>
        <v/>
      </c>
      <c r="AA837" s="42" t="str">
        <f t="shared" si="230"/>
        <v/>
      </c>
    </row>
    <row r="838" spans="1:27" s="7" customFormat="1" ht="14.25" customHeight="1" x14ac:dyDescent="0.3">
      <c r="A838" s="89">
        <v>817</v>
      </c>
      <c r="B838" s="60"/>
      <c r="C838" s="61"/>
      <c r="D838" s="62"/>
      <c r="E838" s="63"/>
      <c r="F838" s="51" t="str">
        <f t="shared" si="218"/>
        <v/>
      </c>
      <c r="G838" s="32"/>
      <c r="H838" s="35"/>
      <c r="I838" s="16"/>
      <c r="J838" s="15" t="str">
        <f t="shared" si="214"/>
        <v/>
      </c>
      <c r="K838" s="17" t="str">
        <f t="shared" si="219"/>
        <v/>
      </c>
      <c r="L838" s="17" t="str">
        <f t="shared" si="220"/>
        <v/>
      </c>
      <c r="M838" s="17" t="str">
        <f t="shared" si="221"/>
        <v/>
      </c>
      <c r="N838" s="19" t="str">
        <f t="shared" si="215"/>
        <v/>
      </c>
      <c r="O838" s="18" t="str">
        <f t="shared" si="216"/>
        <v/>
      </c>
      <c r="P838" s="18" t="str">
        <f t="shared" si="217"/>
        <v/>
      </c>
      <c r="Q838" s="18" t="str">
        <f t="shared" si="222"/>
        <v/>
      </c>
      <c r="R838" s="18" t="str">
        <f t="shared" si="223"/>
        <v/>
      </c>
      <c r="S838" s="18" t="str">
        <f t="shared" si="224"/>
        <v/>
      </c>
      <c r="T838" s="18" t="str">
        <f t="shared" si="225"/>
        <v/>
      </c>
      <c r="U838" s="40"/>
      <c r="V838" s="40"/>
      <c r="W838" s="38">
        <f t="shared" si="226"/>
        <v>0</v>
      </c>
      <c r="X838" s="50">
        <f t="shared" si="227"/>
        <v>0</v>
      </c>
      <c r="Y838" s="64" t="str">
        <f t="shared" si="228"/>
        <v/>
      </c>
      <c r="Z838" s="42" t="str">
        <f t="shared" si="229"/>
        <v/>
      </c>
      <c r="AA838" s="42" t="str">
        <f t="shared" si="230"/>
        <v/>
      </c>
    </row>
    <row r="839" spans="1:27" s="7" customFormat="1" ht="14.25" customHeight="1" x14ac:dyDescent="0.3">
      <c r="A839" s="89">
        <v>818</v>
      </c>
      <c r="B839" s="60"/>
      <c r="C839" s="61"/>
      <c r="D839" s="62"/>
      <c r="E839" s="63"/>
      <c r="F839" s="51" t="str">
        <f t="shared" si="218"/>
        <v/>
      </c>
      <c r="G839" s="32"/>
      <c r="H839" s="35"/>
      <c r="I839" s="16"/>
      <c r="J839" s="15" t="str">
        <f t="shared" si="214"/>
        <v/>
      </c>
      <c r="K839" s="17" t="str">
        <f t="shared" si="219"/>
        <v/>
      </c>
      <c r="L839" s="17" t="str">
        <f t="shared" si="220"/>
        <v/>
      </c>
      <c r="M839" s="17" t="str">
        <f t="shared" si="221"/>
        <v/>
      </c>
      <c r="N839" s="19" t="str">
        <f t="shared" si="215"/>
        <v/>
      </c>
      <c r="O839" s="18" t="str">
        <f t="shared" si="216"/>
        <v/>
      </c>
      <c r="P839" s="18" t="str">
        <f t="shared" si="217"/>
        <v/>
      </c>
      <c r="Q839" s="18" t="str">
        <f t="shared" si="222"/>
        <v/>
      </c>
      <c r="R839" s="18" t="str">
        <f t="shared" si="223"/>
        <v/>
      </c>
      <c r="S839" s="18" t="str">
        <f t="shared" si="224"/>
        <v/>
      </c>
      <c r="T839" s="18" t="str">
        <f t="shared" si="225"/>
        <v/>
      </c>
      <c r="U839" s="40"/>
      <c r="V839" s="40"/>
      <c r="W839" s="38">
        <f t="shared" si="226"/>
        <v>0</v>
      </c>
      <c r="X839" s="50">
        <f t="shared" si="227"/>
        <v>0</v>
      </c>
      <c r="Y839" s="64" t="str">
        <f t="shared" si="228"/>
        <v/>
      </c>
      <c r="Z839" s="42" t="str">
        <f t="shared" si="229"/>
        <v/>
      </c>
      <c r="AA839" s="42" t="str">
        <f t="shared" si="230"/>
        <v/>
      </c>
    </row>
    <row r="840" spans="1:27" s="7" customFormat="1" ht="14.25" customHeight="1" x14ac:dyDescent="0.3">
      <c r="A840" s="89">
        <v>819</v>
      </c>
      <c r="B840" s="60"/>
      <c r="C840" s="61"/>
      <c r="D840" s="62"/>
      <c r="E840" s="63"/>
      <c r="F840" s="51" t="str">
        <f t="shared" si="218"/>
        <v/>
      </c>
      <c r="G840" s="32"/>
      <c r="H840" s="35"/>
      <c r="I840" s="16"/>
      <c r="J840" s="15" t="str">
        <f t="shared" si="214"/>
        <v/>
      </c>
      <c r="K840" s="17" t="str">
        <f t="shared" si="219"/>
        <v/>
      </c>
      <c r="L840" s="17" t="str">
        <f t="shared" si="220"/>
        <v/>
      </c>
      <c r="M840" s="17" t="str">
        <f t="shared" si="221"/>
        <v/>
      </c>
      <c r="N840" s="19" t="str">
        <f t="shared" si="215"/>
        <v/>
      </c>
      <c r="O840" s="18" t="str">
        <f t="shared" si="216"/>
        <v/>
      </c>
      <c r="P840" s="18" t="str">
        <f t="shared" si="217"/>
        <v/>
      </c>
      <c r="Q840" s="18" t="str">
        <f t="shared" si="222"/>
        <v/>
      </c>
      <c r="R840" s="18" t="str">
        <f t="shared" si="223"/>
        <v/>
      </c>
      <c r="S840" s="18" t="str">
        <f t="shared" si="224"/>
        <v/>
      </c>
      <c r="T840" s="18" t="str">
        <f t="shared" si="225"/>
        <v/>
      </c>
      <c r="U840" s="40"/>
      <c r="V840" s="40"/>
      <c r="W840" s="38">
        <f t="shared" si="226"/>
        <v>0</v>
      </c>
      <c r="X840" s="50">
        <f t="shared" si="227"/>
        <v>0</v>
      </c>
      <c r="Y840" s="64" t="str">
        <f t="shared" si="228"/>
        <v/>
      </c>
      <c r="Z840" s="42" t="str">
        <f t="shared" si="229"/>
        <v/>
      </c>
      <c r="AA840" s="42" t="str">
        <f t="shared" si="230"/>
        <v/>
      </c>
    </row>
    <row r="841" spans="1:27" s="7" customFormat="1" ht="14.25" customHeight="1" x14ac:dyDescent="0.3">
      <c r="A841" s="89">
        <v>820</v>
      </c>
      <c r="B841" s="60"/>
      <c r="C841" s="61"/>
      <c r="D841" s="62"/>
      <c r="E841" s="63"/>
      <c r="F841" s="51" t="str">
        <f t="shared" si="218"/>
        <v/>
      </c>
      <c r="G841" s="32"/>
      <c r="H841" s="35"/>
      <c r="I841" s="16"/>
      <c r="J841" s="15" t="str">
        <f t="shared" si="214"/>
        <v/>
      </c>
      <c r="K841" s="17" t="str">
        <f t="shared" si="219"/>
        <v/>
      </c>
      <c r="L841" s="17" t="str">
        <f t="shared" si="220"/>
        <v/>
      </c>
      <c r="M841" s="17" t="str">
        <f t="shared" si="221"/>
        <v/>
      </c>
      <c r="N841" s="19" t="str">
        <f t="shared" si="215"/>
        <v/>
      </c>
      <c r="O841" s="18" t="str">
        <f t="shared" si="216"/>
        <v/>
      </c>
      <c r="P841" s="18" t="str">
        <f t="shared" si="217"/>
        <v/>
      </c>
      <c r="Q841" s="18" t="str">
        <f t="shared" si="222"/>
        <v/>
      </c>
      <c r="R841" s="18" t="str">
        <f t="shared" si="223"/>
        <v/>
      </c>
      <c r="S841" s="18" t="str">
        <f t="shared" si="224"/>
        <v/>
      </c>
      <c r="T841" s="18" t="str">
        <f t="shared" si="225"/>
        <v/>
      </c>
      <c r="U841" s="40"/>
      <c r="V841" s="40"/>
      <c r="W841" s="38">
        <f t="shared" si="226"/>
        <v>0</v>
      </c>
      <c r="X841" s="50">
        <f t="shared" si="227"/>
        <v>0</v>
      </c>
      <c r="Y841" s="64" t="str">
        <f t="shared" si="228"/>
        <v/>
      </c>
      <c r="Z841" s="42" t="str">
        <f t="shared" si="229"/>
        <v/>
      </c>
      <c r="AA841" s="42" t="str">
        <f t="shared" si="230"/>
        <v/>
      </c>
    </row>
    <row r="842" spans="1:27" s="7" customFormat="1" ht="14.25" customHeight="1" x14ac:dyDescent="0.3">
      <c r="A842" s="89">
        <v>821</v>
      </c>
      <c r="B842" s="60"/>
      <c r="C842" s="61"/>
      <c r="D842" s="62"/>
      <c r="E842" s="63"/>
      <c r="F842" s="51" t="str">
        <f t="shared" si="218"/>
        <v/>
      </c>
      <c r="G842" s="32"/>
      <c r="H842" s="35"/>
      <c r="I842" s="16"/>
      <c r="J842" s="15" t="str">
        <f t="shared" si="214"/>
        <v/>
      </c>
      <c r="K842" s="17" t="str">
        <f t="shared" si="219"/>
        <v/>
      </c>
      <c r="L842" s="17" t="str">
        <f t="shared" si="220"/>
        <v/>
      </c>
      <c r="M842" s="17" t="str">
        <f t="shared" si="221"/>
        <v/>
      </c>
      <c r="N842" s="19" t="str">
        <f t="shared" si="215"/>
        <v/>
      </c>
      <c r="O842" s="18" t="str">
        <f t="shared" si="216"/>
        <v/>
      </c>
      <c r="P842" s="18" t="str">
        <f t="shared" si="217"/>
        <v/>
      </c>
      <c r="Q842" s="18" t="str">
        <f t="shared" si="222"/>
        <v/>
      </c>
      <c r="R842" s="18" t="str">
        <f t="shared" si="223"/>
        <v/>
      </c>
      <c r="S842" s="18" t="str">
        <f t="shared" si="224"/>
        <v/>
      </c>
      <c r="T842" s="18" t="str">
        <f t="shared" si="225"/>
        <v/>
      </c>
      <c r="U842" s="40"/>
      <c r="V842" s="40"/>
      <c r="W842" s="38">
        <f t="shared" si="226"/>
        <v>0</v>
      </c>
      <c r="X842" s="50">
        <f t="shared" si="227"/>
        <v>0</v>
      </c>
      <c r="Y842" s="64" t="str">
        <f t="shared" si="228"/>
        <v/>
      </c>
      <c r="Z842" s="42" t="str">
        <f t="shared" si="229"/>
        <v/>
      </c>
      <c r="AA842" s="42" t="str">
        <f t="shared" si="230"/>
        <v/>
      </c>
    </row>
    <row r="843" spans="1:27" s="7" customFormat="1" ht="14.25" customHeight="1" x14ac:dyDescent="0.3">
      <c r="A843" s="89">
        <v>822</v>
      </c>
      <c r="B843" s="60"/>
      <c r="C843" s="61"/>
      <c r="D843" s="62"/>
      <c r="E843" s="63"/>
      <c r="F843" s="51" t="str">
        <f t="shared" si="218"/>
        <v/>
      </c>
      <c r="G843" s="32"/>
      <c r="H843" s="35"/>
      <c r="I843" s="16"/>
      <c r="J843" s="15" t="str">
        <f t="shared" si="214"/>
        <v/>
      </c>
      <c r="K843" s="17" t="str">
        <f t="shared" si="219"/>
        <v/>
      </c>
      <c r="L843" s="17" t="str">
        <f t="shared" si="220"/>
        <v/>
      </c>
      <c r="M843" s="17" t="str">
        <f t="shared" si="221"/>
        <v/>
      </c>
      <c r="N843" s="19" t="str">
        <f t="shared" si="215"/>
        <v/>
      </c>
      <c r="O843" s="18" t="str">
        <f t="shared" si="216"/>
        <v/>
      </c>
      <c r="P843" s="18" t="str">
        <f t="shared" si="217"/>
        <v/>
      </c>
      <c r="Q843" s="18" t="str">
        <f t="shared" si="222"/>
        <v/>
      </c>
      <c r="R843" s="18" t="str">
        <f t="shared" si="223"/>
        <v/>
      </c>
      <c r="S843" s="18" t="str">
        <f t="shared" si="224"/>
        <v/>
      </c>
      <c r="T843" s="18" t="str">
        <f t="shared" si="225"/>
        <v/>
      </c>
      <c r="U843" s="40"/>
      <c r="V843" s="40"/>
      <c r="W843" s="38">
        <f t="shared" si="226"/>
        <v>0</v>
      </c>
      <c r="X843" s="50">
        <f t="shared" si="227"/>
        <v>0</v>
      </c>
      <c r="Y843" s="64" t="str">
        <f t="shared" si="228"/>
        <v/>
      </c>
      <c r="Z843" s="42" t="str">
        <f t="shared" si="229"/>
        <v/>
      </c>
      <c r="AA843" s="42" t="str">
        <f t="shared" si="230"/>
        <v/>
      </c>
    </row>
    <row r="844" spans="1:27" s="7" customFormat="1" ht="14.25" customHeight="1" x14ac:dyDescent="0.3">
      <c r="A844" s="89">
        <v>823</v>
      </c>
      <c r="B844" s="60"/>
      <c r="C844" s="61"/>
      <c r="D844" s="62"/>
      <c r="E844" s="63"/>
      <c r="F844" s="51" t="str">
        <f t="shared" si="218"/>
        <v/>
      </c>
      <c r="G844" s="32"/>
      <c r="H844" s="35"/>
      <c r="I844" s="16"/>
      <c r="J844" s="15" t="str">
        <f t="shared" si="214"/>
        <v/>
      </c>
      <c r="K844" s="17" t="str">
        <f t="shared" si="219"/>
        <v/>
      </c>
      <c r="L844" s="17" t="str">
        <f t="shared" si="220"/>
        <v/>
      </c>
      <c r="M844" s="17" t="str">
        <f t="shared" si="221"/>
        <v/>
      </c>
      <c r="N844" s="19" t="str">
        <f t="shared" si="215"/>
        <v/>
      </c>
      <c r="O844" s="18" t="str">
        <f t="shared" si="216"/>
        <v/>
      </c>
      <c r="P844" s="18" t="str">
        <f t="shared" si="217"/>
        <v/>
      </c>
      <c r="Q844" s="18" t="str">
        <f t="shared" si="222"/>
        <v/>
      </c>
      <c r="R844" s="18" t="str">
        <f t="shared" si="223"/>
        <v/>
      </c>
      <c r="S844" s="18" t="str">
        <f t="shared" si="224"/>
        <v/>
      </c>
      <c r="T844" s="18" t="str">
        <f t="shared" si="225"/>
        <v/>
      </c>
      <c r="U844" s="40"/>
      <c r="V844" s="40"/>
      <c r="W844" s="38">
        <f t="shared" si="226"/>
        <v>0</v>
      </c>
      <c r="X844" s="50">
        <f t="shared" si="227"/>
        <v>0</v>
      </c>
      <c r="Y844" s="64" t="str">
        <f t="shared" si="228"/>
        <v/>
      </c>
      <c r="Z844" s="42" t="str">
        <f t="shared" si="229"/>
        <v/>
      </c>
      <c r="AA844" s="42" t="str">
        <f t="shared" si="230"/>
        <v/>
      </c>
    </row>
    <row r="845" spans="1:27" s="7" customFormat="1" ht="14.25" customHeight="1" x14ac:dyDescent="0.3">
      <c r="A845" s="89">
        <v>824</v>
      </c>
      <c r="B845" s="60"/>
      <c r="C845" s="61"/>
      <c r="D845" s="62"/>
      <c r="E845" s="63"/>
      <c r="F845" s="51" t="str">
        <f t="shared" si="218"/>
        <v/>
      </c>
      <c r="G845" s="32"/>
      <c r="H845" s="35"/>
      <c r="I845" s="16"/>
      <c r="J845" s="15" t="str">
        <f t="shared" si="214"/>
        <v/>
      </c>
      <c r="K845" s="17" t="str">
        <f t="shared" si="219"/>
        <v/>
      </c>
      <c r="L845" s="17" t="str">
        <f t="shared" si="220"/>
        <v/>
      </c>
      <c r="M845" s="17" t="str">
        <f t="shared" si="221"/>
        <v/>
      </c>
      <c r="N845" s="19" t="str">
        <f t="shared" si="215"/>
        <v/>
      </c>
      <c r="O845" s="18" t="str">
        <f t="shared" si="216"/>
        <v/>
      </c>
      <c r="P845" s="18" t="str">
        <f t="shared" si="217"/>
        <v/>
      </c>
      <c r="Q845" s="18" t="str">
        <f t="shared" si="222"/>
        <v/>
      </c>
      <c r="R845" s="18" t="str">
        <f t="shared" si="223"/>
        <v/>
      </c>
      <c r="S845" s="18" t="str">
        <f t="shared" si="224"/>
        <v/>
      </c>
      <c r="T845" s="18" t="str">
        <f t="shared" si="225"/>
        <v/>
      </c>
      <c r="U845" s="40"/>
      <c r="V845" s="40"/>
      <c r="W845" s="38">
        <f t="shared" si="226"/>
        <v>0</v>
      </c>
      <c r="X845" s="50">
        <f t="shared" si="227"/>
        <v>0</v>
      </c>
      <c r="Y845" s="64" t="str">
        <f t="shared" si="228"/>
        <v/>
      </c>
      <c r="Z845" s="42" t="str">
        <f t="shared" si="229"/>
        <v/>
      </c>
      <c r="AA845" s="42" t="str">
        <f t="shared" si="230"/>
        <v/>
      </c>
    </row>
    <row r="846" spans="1:27" s="7" customFormat="1" ht="14.25" customHeight="1" x14ac:dyDescent="0.3">
      <c r="A846" s="89">
        <v>825</v>
      </c>
      <c r="B846" s="60"/>
      <c r="C846" s="61"/>
      <c r="D846" s="62"/>
      <c r="E846" s="63"/>
      <c r="F846" s="51" t="str">
        <f t="shared" si="218"/>
        <v/>
      </c>
      <c r="G846" s="32"/>
      <c r="H846" s="35"/>
      <c r="I846" s="16"/>
      <c r="J846" s="15" t="str">
        <f t="shared" si="214"/>
        <v/>
      </c>
      <c r="K846" s="17" t="str">
        <f t="shared" si="219"/>
        <v/>
      </c>
      <c r="L846" s="17" t="str">
        <f t="shared" si="220"/>
        <v/>
      </c>
      <c r="M846" s="17" t="str">
        <f t="shared" si="221"/>
        <v/>
      </c>
      <c r="N846" s="19" t="str">
        <f t="shared" si="215"/>
        <v/>
      </c>
      <c r="O846" s="18" t="str">
        <f t="shared" si="216"/>
        <v/>
      </c>
      <c r="P846" s="18" t="str">
        <f t="shared" si="217"/>
        <v/>
      </c>
      <c r="Q846" s="18" t="str">
        <f t="shared" si="222"/>
        <v/>
      </c>
      <c r="R846" s="18" t="str">
        <f t="shared" si="223"/>
        <v/>
      </c>
      <c r="S846" s="18" t="str">
        <f t="shared" si="224"/>
        <v/>
      </c>
      <c r="T846" s="18" t="str">
        <f t="shared" si="225"/>
        <v/>
      </c>
      <c r="U846" s="40"/>
      <c r="V846" s="40"/>
      <c r="W846" s="38">
        <f t="shared" si="226"/>
        <v>0</v>
      </c>
      <c r="X846" s="50">
        <f t="shared" si="227"/>
        <v>0</v>
      </c>
      <c r="Y846" s="64" t="str">
        <f t="shared" si="228"/>
        <v/>
      </c>
      <c r="Z846" s="42" t="str">
        <f t="shared" si="229"/>
        <v/>
      </c>
      <c r="AA846" s="42" t="str">
        <f t="shared" si="230"/>
        <v/>
      </c>
    </row>
    <row r="847" spans="1:27" s="7" customFormat="1" ht="14.25" customHeight="1" x14ac:dyDescent="0.3">
      <c r="A847" s="89">
        <v>826</v>
      </c>
      <c r="B847" s="60"/>
      <c r="C847" s="61"/>
      <c r="D847" s="62"/>
      <c r="E847" s="63"/>
      <c r="F847" s="51" t="str">
        <f t="shared" si="218"/>
        <v/>
      </c>
      <c r="G847" s="32"/>
      <c r="H847" s="35"/>
      <c r="I847" s="16"/>
      <c r="J847" s="15" t="str">
        <f t="shared" si="214"/>
        <v/>
      </c>
      <c r="K847" s="17" t="str">
        <f t="shared" si="219"/>
        <v/>
      </c>
      <c r="L847" s="17" t="str">
        <f t="shared" si="220"/>
        <v/>
      </c>
      <c r="M847" s="17" t="str">
        <f t="shared" si="221"/>
        <v/>
      </c>
      <c r="N847" s="19" t="str">
        <f t="shared" si="215"/>
        <v/>
      </c>
      <c r="O847" s="18" t="str">
        <f t="shared" si="216"/>
        <v/>
      </c>
      <c r="P847" s="18" t="str">
        <f t="shared" si="217"/>
        <v/>
      </c>
      <c r="Q847" s="18" t="str">
        <f t="shared" si="222"/>
        <v/>
      </c>
      <c r="R847" s="18" t="str">
        <f t="shared" si="223"/>
        <v/>
      </c>
      <c r="S847" s="18" t="str">
        <f t="shared" si="224"/>
        <v/>
      </c>
      <c r="T847" s="18" t="str">
        <f t="shared" si="225"/>
        <v/>
      </c>
      <c r="U847" s="40"/>
      <c r="V847" s="40"/>
      <c r="W847" s="38">
        <f t="shared" si="226"/>
        <v>0</v>
      </c>
      <c r="X847" s="50">
        <f t="shared" si="227"/>
        <v>0</v>
      </c>
      <c r="Y847" s="64" t="str">
        <f t="shared" si="228"/>
        <v/>
      </c>
      <c r="Z847" s="42" t="str">
        <f t="shared" si="229"/>
        <v/>
      </c>
      <c r="AA847" s="42" t="str">
        <f t="shared" si="230"/>
        <v/>
      </c>
    </row>
    <row r="848" spans="1:27" s="7" customFormat="1" ht="14.25" customHeight="1" x14ac:dyDescent="0.3">
      <c r="A848" s="89">
        <v>827</v>
      </c>
      <c r="B848" s="60"/>
      <c r="C848" s="61"/>
      <c r="D848" s="62"/>
      <c r="E848" s="63"/>
      <c r="F848" s="51" t="str">
        <f t="shared" si="218"/>
        <v/>
      </c>
      <c r="G848" s="32"/>
      <c r="H848" s="35"/>
      <c r="I848" s="16"/>
      <c r="J848" s="15" t="str">
        <f t="shared" si="214"/>
        <v/>
      </c>
      <c r="K848" s="17" t="str">
        <f t="shared" si="219"/>
        <v/>
      </c>
      <c r="L848" s="17" t="str">
        <f t="shared" si="220"/>
        <v/>
      </c>
      <c r="M848" s="17" t="str">
        <f t="shared" si="221"/>
        <v/>
      </c>
      <c r="N848" s="19" t="str">
        <f t="shared" si="215"/>
        <v/>
      </c>
      <c r="O848" s="18" t="str">
        <f t="shared" si="216"/>
        <v/>
      </c>
      <c r="P848" s="18" t="str">
        <f t="shared" si="217"/>
        <v/>
      </c>
      <c r="Q848" s="18" t="str">
        <f t="shared" si="222"/>
        <v/>
      </c>
      <c r="R848" s="18" t="str">
        <f t="shared" si="223"/>
        <v/>
      </c>
      <c r="S848" s="18" t="str">
        <f t="shared" si="224"/>
        <v/>
      </c>
      <c r="T848" s="18" t="str">
        <f t="shared" si="225"/>
        <v/>
      </c>
      <c r="U848" s="40"/>
      <c r="V848" s="40"/>
      <c r="W848" s="38">
        <f t="shared" si="226"/>
        <v>0</v>
      </c>
      <c r="X848" s="50">
        <f t="shared" si="227"/>
        <v>0</v>
      </c>
      <c r="Y848" s="64" t="str">
        <f t="shared" si="228"/>
        <v/>
      </c>
      <c r="Z848" s="42" t="str">
        <f t="shared" si="229"/>
        <v/>
      </c>
      <c r="AA848" s="42" t="str">
        <f t="shared" si="230"/>
        <v/>
      </c>
    </row>
    <row r="849" spans="1:27" s="7" customFormat="1" ht="14.25" customHeight="1" x14ac:dyDescent="0.3">
      <c r="A849" s="89">
        <v>828</v>
      </c>
      <c r="B849" s="60"/>
      <c r="C849" s="61"/>
      <c r="D849" s="62"/>
      <c r="E849" s="63"/>
      <c r="F849" s="51" t="str">
        <f t="shared" si="218"/>
        <v/>
      </c>
      <c r="G849" s="32"/>
      <c r="H849" s="35"/>
      <c r="I849" s="16"/>
      <c r="J849" s="15" t="str">
        <f t="shared" si="214"/>
        <v/>
      </c>
      <c r="K849" s="17" t="str">
        <f t="shared" si="219"/>
        <v/>
      </c>
      <c r="L849" s="17" t="str">
        <f t="shared" si="220"/>
        <v/>
      </c>
      <c r="M849" s="17" t="str">
        <f t="shared" si="221"/>
        <v/>
      </c>
      <c r="N849" s="19" t="str">
        <f t="shared" si="215"/>
        <v/>
      </c>
      <c r="O849" s="18" t="str">
        <f t="shared" si="216"/>
        <v/>
      </c>
      <c r="P849" s="18" t="str">
        <f t="shared" si="217"/>
        <v/>
      </c>
      <c r="Q849" s="18" t="str">
        <f t="shared" si="222"/>
        <v/>
      </c>
      <c r="R849" s="18" t="str">
        <f t="shared" si="223"/>
        <v/>
      </c>
      <c r="S849" s="18" t="str">
        <f t="shared" si="224"/>
        <v/>
      </c>
      <c r="T849" s="18" t="str">
        <f t="shared" si="225"/>
        <v/>
      </c>
      <c r="U849" s="40"/>
      <c r="V849" s="40"/>
      <c r="W849" s="38">
        <f t="shared" si="226"/>
        <v>0</v>
      </c>
      <c r="X849" s="50">
        <f t="shared" si="227"/>
        <v>0</v>
      </c>
      <c r="Y849" s="64" t="str">
        <f t="shared" si="228"/>
        <v/>
      </c>
      <c r="Z849" s="42" t="str">
        <f t="shared" si="229"/>
        <v/>
      </c>
      <c r="AA849" s="42" t="str">
        <f t="shared" si="230"/>
        <v/>
      </c>
    </row>
    <row r="850" spans="1:27" s="7" customFormat="1" ht="14.25" customHeight="1" x14ac:dyDescent="0.3">
      <c r="A850" s="89">
        <v>829</v>
      </c>
      <c r="B850" s="60"/>
      <c r="C850" s="61"/>
      <c r="D850" s="62"/>
      <c r="E850" s="63"/>
      <c r="F850" s="51" t="str">
        <f t="shared" si="218"/>
        <v/>
      </c>
      <c r="G850" s="32"/>
      <c r="H850" s="35"/>
      <c r="I850" s="16"/>
      <c r="J850" s="15" t="str">
        <f t="shared" si="214"/>
        <v/>
      </c>
      <c r="K850" s="17" t="str">
        <f t="shared" si="219"/>
        <v/>
      </c>
      <c r="L850" s="17" t="str">
        <f t="shared" si="220"/>
        <v/>
      </c>
      <c r="M850" s="17" t="str">
        <f t="shared" si="221"/>
        <v/>
      </c>
      <c r="N850" s="19" t="str">
        <f t="shared" si="215"/>
        <v/>
      </c>
      <c r="O850" s="18" t="str">
        <f t="shared" si="216"/>
        <v/>
      </c>
      <c r="P850" s="18" t="str">
        <f t="shared" si="217"/>
        <v/>
      </c>
      <c r="Q850" s="18" t="str">
        <f t="shared" si="222"/>
        <v/>
      </c>
      <c r="R850" s="18" t="str">
        <f t="shared" si="223"/>
        <v/>
      </c>
      <c r="S850" s="18" t="str">
        <f t="shared" si="224"/>
        <v/>
      </c>
      <c r="T850" s="18" t="str">
        <f t="shared" si="225"/>
        <v/>
      </c>
      <c r="U850" s="40"/>
      <c r="V850" s="40"/>
      <c r="W850" s="38">
        <f t="shared" si="226"/>
        <v>0</v>
      </c>
      <c r="X850" s="50">
        <f t="shared" si="227"/>
        <v>0</v>
      </c>
      <c r="Y850" s="64" t="str">
        <f t="shared" si="228"/>
        <v/>
      </c>
      <c r="Z850" s="42" t="str">
        <f t="shared" si="229"/>
        <v/>
      </c>
      <c r="AA850" s="42" t="str">
        <f t="shared" si="230"/>
        <v/>
      </c>
    </row>
    <row r="851" spans="1:27" s="7" customFormat="1" ht="14.25" customHeight="1" x14ac:dyDescent="0.3">
      <c r="A851" s="89">
        <v>830</v>
      </c>
      <c r="B851" s="60"/>
      <c r="C851" s="61"/>
      <c r="D851" s="62"/>
      <c r="E851" s="63"/>
      <c r="F851" s="51" t="str">
        <f t="shared" si="218"/>
        <v/>
      </c>
      <c r="G851" s="32"/>
      <c r="H851" s="35"/>
      <c r="I851" s="16"/>
      <c r="J851" s="15" t="str">
        <f t="shared" si="214"/>
        <v/>
      </c>
      <c r="K851" s="17" t="str">
        <f t="shared" si="219"/>
        <v/>
      </c>
      <c r="L851" s="17" t="str">
        <f t="shared" si="220"/>
        <v/>
      </c>
      <c r="M851" s="17" t="str">
        <f t="shared" si="221"/>
        <v/>
      </c>
      <c r="N851" s="19" t="str">
        <f t="shared" si="215"/>
        <v/>
      </c>
      <c r="O851" s="18" t="str">
        <f t="shared" si="216"/>
        <v/>
      </c>
      <c r="P851" s="18" t="str">
        <f t="shared" si="217"/>
        <v/>
      </c>
      <c r="Q851" s="18" t="str">
        <f t="shared" si="222"/>
        <v/>
      </c>
      <c r="R851" s="18" t="str">
        <f t="shared" si="223"/>
        <v/>
      </c>
      <c r="S851" s="18" t="str">
        <f t="shared" si="224"/>
        <v/>
      </c>
      <c r="T851" s="18" t="str">
        <f t="shared" si="225"/>
        <v/>
      </c>
      <c r="U851" s="40"/>
      <c r="V851" s="40"/>
      <c r="W851" s="38">
        <f t="shared" si="226"/>
        <v>0</v>
      </c>
      <c r="X851" s="50">
        <f t="shared" si="227"/>
        <v>0</v>
      </c>
      <c r="Y851" s="64" t="str">
        <f t="shared" si="228"/>
        <v/>
      </c>
      <c r="Z851" s="42" t="str">
        <f t="shared" si="229"/>
        <v/>
      </c>
      <c r="AA851" s="42" t="str">
        <f t="shared" si="230"/>
        <v/>
      </c>
    </row>
    <row r="852" spans="1:27" s="7" customFormat="1" ht="14.25" customHeight="1" x14ac:dyDescent="0.3">
      <c r="A852" s="89">
        <v>831</v>
      </c>
      <c r="B852" s="60"/>
      <c r="C852" s="61"/>
      <c r="D852" s="62"/>
      <c r="E852" s="63"/>
      <c r="F852" s="51" t="str">
        <f t="shared" si="218"/>
        <v/>
      </c>
      <c r="G852" s="32"/>
      <c r="H852" s="35"/>
      <c r="I852" s="16"/>
      <c r="J852" s="15" t="str">
        <f t="shared" si="214"/>
        <v/>
      </c>
      <c r="K852" s="17" t="str">
        <f t="shared" si="219"/>
        <v/>
      </c>
      <c r="L852" s="17" t="str">
        <f t="shared" si="220"/>
        <v/>
      </c>
      <c r="M852" s="17" t="str">
        <f t="shared" si="221"/>
        <v/>
      </c>
      <c r="N852" s="19" t="str">
        <f t="shared" si="215"/>
        <v/>
      </c>
      <c r="O852" s="18" t="str">
        <f t="shared" si="216"/>
        <v/>
      </c>
      <c r="P852" s="18" t="str">
        <f t="shared" si="217"/>
        <v/>
      </c>
      <c r="Q852" s="18" t="str">
        <f t="shared" si="222"/>
        <v/>
      </c>
      <c r="R852" s="18" t="str">
        <f t="shared" si="223"/>
        <v/>
      </c>
      <c r="S852" s="18" t="str">
        <f t="shared" si="224"/>
        <v/>
      </c>
      <c r="T852" s="18" t="str">
        <f t="shared" si="225"/>
        <v/>
      </c>
      <c r="U852" s="40"/>
      <c r="V852" s="40"/>
      <c r="W852" s="38">
        <f t="shared" si="226"/>
        <v>0</v>
      </c>
      <c r="X852" s="50">
        <f t="shared" si="227"/>
        <v>0</v>
      </c>
      <c r="Y852" s="64" t="str">
        <f t="shared" si="228"/>
        <v/>
      </c>
      <c r="Z852" s="42" t="str">
        <f t="shared" si="229"/>
        <v/>
      </c>
      <c r="AA852" s="42" t="str">
        <f t="shared" si="230"/>
        <v/>
      </c>
    </row>
    <row r="853" spans="1:27" s="7" customFormat="1" ht="14.25" customHeight="1" x14ac:dyDescent="0.3">
      <c r="A853" s="89">
        <v>832</v>
      </c>
      <c r="B853" s="60"/>
      <c r="C853" s="61"/>
      <c r="D853" s="62"/>
      <c r="E853" s="63"/>
      <c r="F853" s="51" t="str">
        <f t="shared" si="218"/>
        <v/>
      </c>
      <c r="G853" s="32"/>
      <c r="H853" s="35"/>
      <c r="I853" s="16"/>
      <c r="J853" s="15" t="str">
        <f t="shared" si="214"/>
        <v/>
      </c>
      <c r="K853" s="17" t="str">
        <f t="shared" si="219"/>
        <v/>
      </c>
      <c r="L853" s="17" t="str">
        <f t="shared" si="220"/>
        <v/>
      </c>
      <c r="M853" s="17" t="str">
        <f t="shared" si="221"/>
        <v/>
      </c>
      <c r="N853" s="19" t="str">
        <f t="shared" si="215"/>
        <v/>
      </c>
      <c r="O853" s="18" t="str">
        <f t="shared" si="216"/>
        <v/>
      </c>
      <c r="P853" s="18" t="str">
        <f t="shared" si="217"/>
        <v/>
      </c>
      <c r="Q853" s="18" t="str">
        <f t="shared" si="222"/>
        <v/>
      </c>
      <c r="R853" s="18" t="str">
        <f t="shared" si="223"/>
        <v/>
      </c>
      <c r="S853" s="18" t="str">
        <f t="shared" si="224"/>
        <v/>
      </c>
      <c r="T853" s="18" t="str">
        <f t="shared" si="225"/>
        <v/>
      </c>
      <c r="U853" s="40"/>
      <c r="V853" s="40"/>
      <c r="W853" s="38">
        <f t="shared" si="226"/>
        <v>0</v>
      </c>
      <c r="X853" s="50">
        <f t="shared" si="227"/>
        <v>0</v>
      </c>
      <c r="Y853" s="64" t="str">
        <f t="shared" si="228"/>
        <v/>
      </c>
      <c r="Z853" s="42" t="str">
        <f t="shared" si="229"/>
        <v/>
      </c>
      <c r="AA853" s="42" t="str">
        <f t="shared" si="230"/>
        <v/>
      </c>
    </row>
    <row r="854" spans="1:27" s="7" customFormat="1" ht="14.25" customHeight="1" x14ac:dyDescent="0.3">
      <c r="A854" s="89">
        <v>833</v>
      </c>
      <c r="B854" s="60"/>
      <c r="C854" s="61"/>
      <c r="D854" s="62"/>
      <c r="E854" s="63"/>
      <c r="F854" s="51" t="str">
        <f t="shared" si="218"/>
        <v/>
      </c>
      <c r="G854" s="32"/>
      <c r="H854" s="35"/>
      <c r="I854" s="16"/>
      <c r="J854" s="15" t="str">
        <f t="shared" ref="J854:J917" si="231">_xlfn.XLOOKUP($F854,$G$5:$I$5,$G$6:$I$6,"",0)</f>
        <v/>
      </c>
      <c r="K854" s="17" t="str">
        <f t="shared" si="219"/>
        <v/>
      </c>
      <c r="L854" s="17" t="str">
        <f t="shared" si="220"/>
        <v/>
      </c>
      <c r="M854" s="17" t="str">
        <f t="shared" si="221"/>
        <v/>
      </c>
      <c r="N854" s="19" t="str">
        <f t="shared" ref="N854:N917" si="232">IFERROR((IF($C$9&lt;0,0,H854/$H$20)),"")</f>
        <v/>
      </c>
      <c r="O854" s="18" t="str">
        <f t="shared" ref="O854:O917" si="233">IFERROR(($N854*$C$9/(1+$I854)),"")</f>
        <v/>
      </c>
      <c r="P854" s="18" t="str">
        <f t="shared" ref="P854:P917" si="234">IFERROR(($N854*$C$9/(1+$I854)*$I854),"")</f>
        <v/>
      </c>
      <c r="Q854" s="18" t="str">
        <f t="shared" si="222"/>
        <v/>
      </c>
      <c r="R854" s="18" t="str">
        <f t="shared" si="223"/>
        <v/>
      </c>
      <c r="S854" s="18" t="str">
        <f t="shared" si="224"/>
        <v/>
      </c>
      <c r="T854" s="18" t="str">
        <f t="shared" si="225"/>
        <v/>
      </c>
      <c r="U854" s="40"/>
      <c r="V854" s="40"/>
      <c r="W854" s="38">
        <f t="shared" si="226"/>
        <v>0</v>
      </c>
      <c r="X854" s="50">
        <f t="shared" si="227"/>
        <v>0</v>
      </c>
      <c r="Y854" s="64" t="str">
        <f t="shared" si="228"/>
        <v/>
      </c>
      <c r="Z854" s="42" t="str">
        <f t="shared" si="229"/>
        <v/>
      </c>
      <c r="AA854" s="42" t="str">
        <f t="shared" si="230"/>
        <v/>
      </c>
    </row>
    <row r="855" spans="1:27" s="7" customFormat="1" ht="14.25" customHeight="1" x14ac:dyDescent="0.3">
      <c r="A855" s="89">
        <v>834</v>
      </c>
      <c r="B855" s="60"/>
      <c r="C855" s="61"/>
      <c r="D855" s="62"/>
      <c r="E855" s="63"/>
      <c r="F855" s="51" t="str">
        <f t="shared" ref="F855:F918" si="235">IF($B855="","",IF($D855="","",IF(Z855&lt;4,"0-3",IF(Z855&lt;10,"4-9","10+"))))</f>
        <v/>
      </c>
      <c r="G855" s="32"/>
      <c r="H855" s="35"/>
      <c r="I855" s="16"/>
      <c r="J855" s="15" t="str">
        <f t="shared" si="231"/>
        <v/>
      </c>
      <c r="K855" s="17" t="str">
        <f t="shared" ref="K855:K918" si="236">IFERROR(J855*H855,"")</f>
        <v/>
      </c>
      <c r="L855" s="17" t="str">
        <f t="shared" ref="L855:L918" si="237">IFERROR(K855*I855,"")</f>
        <v/>
      </c>
      <c r="M855" s="17" t="str">
        <f t="shared" ref="M855:M918" si="238">IFERROR(K855+L855,"")</f>
        <v/>
      </c>
      <c r="N855" s="19" t="str">
        <f t="shared" si="232"/>
        <v/>
      </c>
      <c r="O855" s="18" t="str">
        <f t="shared" si="233"/>
        <v/>
      </c>
      <c r="P855" s="18" t="str">
        <f t="shared" si="234"/>
        <v/>
      </c>
      <c r="Q855" s="18" t="str">
        <f t="shared" ref="Q855:Q918" si="239">IFERROR(O855+P855,"")</f>
        <v/>
      </c>
      <c r="R855" s="18" t="str">
        <f t="shared" ref="R855:R918" si="240">IFERROR(K855+O855,"")</f>
        <v/>
      </c>
      <c r="S855" s="18" t="str">
        <f t="shared" ref="S855:S918" si="241">IFERROR(L855+P855,"")</f>
        <v/>
      </c>
      <c r="T855" s="18" t="str">
        <f t="shared" ref="T855:T918" si="242">IFERROR(R855+S855,"")</f>
        <v/>
      </c>
      <c r="U855" s="40"/>
      <c r="V855" s="40"/>
      <c r="W855" s="38">
        <f t="shared" ref="W855:W918" si="243">U855+V855</f>
        <v>0</v>
      </c>
      <c r="X855" s="50">
        <f t="shared" ref="X855:X918" si="244">IF(U855="",0,V855/U855)</f>
        <v>0</v>
      </c>
      <c r="Y855" s="64" t="str">
        <f t="shared" ref="Y855:Y918" si="245">IF($B855="","",IF($E855="","2025/12/31",$E855))</f>
        <v/>
      </c>
      <c r="Z855" s="42" t="str">
        <f t="shared" ref="Z855:Z918" si="246">IF($B855="","",IF($D855="","",DATEDIF(D855,Y855,"Y")))</f>
        <v/>
      </c>
      <c r="AA855" s="42" t="str">
        <f t="shared" ref="AA855:AA918" si="247">IF(B855="","",IF(D855="","",IF(OR(D855&gt;DATE(2025,10,31),E855&lt;&gt;0),"Optional","Mandatory")))</f>
        <v/>
      </c>
    </row>
    <row r="856" spans="1:27" s="7" customFormat="1" ht="14.25" customHeight="1" x14ac:dyDescent="0.3">
      <c r="A856" s="89">
        <v>835</v>
      </c>
      <c r="B856" s="60"/>
      <c r="C856" s="61"/>
      <c r="D856" s="62"/>
      <c r="E856" s="63"/>
      <c r="F856" s="51" t="str">
        <f t="shared" si="235"/>
        <v/>
      </c>
      <c r="G856" s="32"/>
      <c r="H856" s="35"/>
      <c r="I856" s="16"/>
      <c r="J856" s="15" t="str">
        <f t="shared" si="231"/>
        <v/>
      </c>
      <c r="K856" s="17" t="str">
        <f t="shared" si="236"/>
        <v/>
      </c>
      <c r="L856" s="17" t="str">
        <f t="shared" si="237"/>
        <v/>
      </c>
      <c r="M856" s="17" t="str">
        <f t="shared" si="238"/>
        <v/>
      </c>
      <c r="N856" s="19" t="str">
        <f t="shared" si="232"/>
        <v/>
      </c>
      <c r="O856" s="18" t="str">
        <f t="shared" si="233"/>
        <v/>
      </c>
      <c r="P856" s="18" t="str">
        <f t="shared" si="234"/>
        <v/>
      </c>
      <c r="Q856" s="18" t="str">
        <f t="shared" si="239"/>
        <v/>
      </c>
      <c r="R856" s="18" t="str">
        <f t="shared" si="240"/>
        <v/>
      </c>
      <c r="S856" s="18" t="str">
        <f t="shared" si="241"/>
        <v/>
      </c>
      <c r="T856" s="18" t="str">
        <f t="shared" si="242"/>
        <v/>
      </c>
      <c r="U856" s="40"/>
      <c r="V856" s="40"/>
      <c r="W856" s="38">
        <f t="shared" si="243"/>
        <v>0</v>
      </c>
      <c r="X856" s="50">
        <f t="shared" si="244"/>
        <v>0</v>
      </c>
      <c r="Y856" s="64" t="str">
        <f t="shared" si="245"/>
        <v/>
      </c>
      <c r="Z856" s="42" t="str">
        <f t="shared" si="246"/>
        <v/>
      </c>
      <c r="AA856" s="42" t="str">
        <f t="shared" si="247"/>
        <v/>
      </c>
    </row>
    <row r="857" spans="1:27" s="7" customFormat="1" ht="14.25" customHeight="1" x14ac:dyDescent="0.3">
      <c r="A857" s="89">
        <v>836</v>
      </c>
      <c r="B857" s="60"/>
      <c r="C857" s="61"/>
      <c r="D857" s="62"/>
      <c r="E857" s="63"/>
      <c r="F857" s="51" t="str">
        <f t="shared" si="235"/>
        <v/>
      </c>
      <c r="G857" s="32"/>
      <c r="H857" s="35"/>
      <c r="I857" s="16"/>
      <c r="J857" s="15" t="str">
        <f t="shared" si="231"/>
        <v/>
      </c>
      <c r="K857" s="17" t="str">
        <f t="shared" si="236"/>
        <v/>
      </c>
      <c r="L857" s="17" t="str">
        <f t="shared" si="237"/>
        <v/>
      </c>
      <c r="M857" s="17" t="str">
        <f t="shared" si="238"/>
        <v/>
      </c>
      <c r="N857" s="19" t="str">
        <f t="shared" si="232"/>
        <v/>
      </c>
      <c r="O857" s="18" t="str">
        <f t="shared" si="233"/>
        <v/>
      </c>
      <c r="P857" s="18" t="str">
        <f t="shared" si="234"/>
        <v/>
      </c>
      <c r="Q857" s="18" t="str">
        <f t="shared" si="239"/>
        <v/>
      </c>
      <c r="R857" s="18" t="str">
        <f t="shared" si="240"/>
        <v/>
      </c>
      <c r="S857" s="18" t="str">
        <f t="shared" si="241"/>
        <v/>
      </c>
      <c r="T857" s="18" t="str">
        <f t="shared" si="242"/>
        <v/>
      </c>
      <c r="U857" s="40"/>
      <c r="V857" s="40"/>
      <c r="W857" s="38">
        <f t="shared" si="243"/>
        <v>0</v>
      </c>
      <c r="X857" s="50">
        <f t="shared" si="244"/>
        <v>0</v>
      </c>
      <c r="Y857" s="64" t="str">
        <f t="shared" si="245"/>
        <v/>
      </c>
      <c r="Z857" s="42" t="str">
        <f t="shared" si="246"/>
        <v/>
      </c>
      <c r="AA857" s="42" t="str">
        <f t="shared" si="247"/>
        <v/>
      </c>
    </row>
    <row r="858" spans="1:27" s="7" customFormat="1" ht="14.25" customHeight="1" x14ac:dyDescent="0.3">
      <c r="A858" s="89">
        <v>837</v>
      </c>
      <c r="B858" s="60"/>
      <c r="C858" s="61"/>
      <c r="D858" s="62"/>
      <c r="E858" s="63"/>
      <c r="F858" s="51" t="str">
        <f t="shared" si="235"/>
        <v/>
      </c>
      <c r="G858" s="32"/>
      <c r="H858" s="35"/>
      <c r="I858" s="16"/>
      <c r="J858" s="15" t="str">
        <f t="shared" si="231"/>
        <v/>
      </c>
      <c r="K858" s="17" t="str">
        <f t="shared" si="236"/>
        <v/>
      </c>
      <c r="L858" s="17" t="str">
        <f t="shared" si="237"/>
        <v/>
      </c>
      <c r="M858" s="17" t="str">
        <f t="shared" si="238"/>
        <v/>
      </c>
      <c r="N858" s="19" t="str">
        <f t="shared" si="232"/>
        <v/>
      </c>
      <c r="O858" s="18" t="str">
        <f t="shared" si="233"/>
        <v/>
      </c>
      <c r="P858" s="18" t="str">
        <f t="shared" si="234"/>
        <v/>
      </c>
      <c r="Q858" s="18" t="str">
        <f t="shared" si="239"/>
        <v/>
      </c>
      <c r="R858" s="18" t="str">
        <f t="shared" si="240"/>
        <v/>
      </c>
      <c r="S858" s="18" t="str">
        <f t="shared" si="241"/>
        <v/>
      </c>
      <c r="T858" s="18" t="str">
        <f t="shared" si="242"/>
        <v/>
      </c>
      <c r="U858" s="40"/>
      <c r="V858" s="40"/>
      <c r="W858" s="38">
        <f t="shared" si="243"/>
        <v>0</v>
      </c>
      <c r="X858" s="50">
        <f t="shared" si="244"/>
        <v>0</v>
      </c>
      <c r="Y858" s="64" t="str">
        <f t="shared" si="245"/>
        <v/>
      </c>
      <c r="Z858" s="42" t="str">
        <f t="shared" si="246"/>
        <v/>
      </c>
      <c r="AA858" s="42" t="str">
        <f t="shared" si="247"/>
        <v/>
      </c>
    </row>
    <row r="859" spans="1:27" s="7" customFormat="1" ht="14.25" customHeight="1" x14ac:dyDescent="0.3">
      <c r="A859" s="89">
        <v>838</v>
      </c>
      <c r="B859" s="60"/>
      <c r="C859" s="61"/>
      <c r="D859" s="62"/>
      <c r="E859" s="63"/>
      <c r="F859" s="51" t="str">
        <f t="shared" si="235"/>
        <v/>
      </c>
      <c r="G859" s="32"/>
      <c r="H859" s="35"/>
      <c r="I859" s="16"/>
      <c r="J859" s="15" t="str">
        <f t="shared" si="231"/>
        <v/>
      </c>
      <c r="K859" s="17" t="str">
        <f t="shared" si="236"/>
        <v/>
      </c>
      <c r="L859" s="17" t="str">
        <f t="shared" si="237"/>
        <v/>
      </c>
      <c r="M859" s="17" t="str">
        <f t="shared" si="238"/>
        <v/>
      </c>
      <c r="N859" s="19" t="str">
        <f t="shared" si="232"/>
        <v/>
      </c>
      <c r="O859" s="18" t="str">
        <f t="shared" si="233"/>
        <v/>
      </c>
      <c r="P859" s="18" t="str">
        <f t="shared" si="234"/>
        <v/>
      </c>
      <c r="Q859" s="18" t="str">
        <f t="shared" si="239"/>
        <v/>
      </c>
      <c r="R859" s="18" t="str">
        <f t="shared" si="240"/>
        <v/>
      </c>
      <c r="S859" s="18" t="str">
        <f t="shared" si="241"/>
        <v/>
      </c>
      <c r="T859" s="18" t="str">
        <f t="shared" si="242"/>
        <v/>
      </c>
      <c r="U859" s="40"/>
      <c r="V859" s="40"/>
      <c r="W859" s="38">
        <f t="shared" si="243"/>
        <v>0</v>
      </c>
      <c r="X859" s="50">
        <f t="shared" si="244"/>
        <v>0</v>
      </c>
      <c r="Y859" s="64" t="str">
        <f t="shared" si="245"/>
        <v/>
      </c>
      <c r="Z859" s="42" t="str">
        <f t="shared" si="246"/>
        <v/>
      </c>
      <c r="AA859" s="42" t="str">
        <f t="shared" si="247"/>
        <v/>
      </c>
    </row>
    <row r="860" spans="1:27" s="7" customFormat="1" ht="14.25" customHeight="1" x14ac:dyDescent="0.3">
      <c r="A860" s="89">
        <v>839</v>
      </c>
      <c r="B860" s="60"/>
      <c r="C860" s="61"/>
      <c r="D860" s="62"/>
      <c r="E860" s="63"/>
      <c r="F860" s="51" t="str">
        <f t="shared" si="235"/>
        <v/>
      </c>
      <c r="G860" s="32"/>
      <c r="H860" s="35"/>
      <c r="I860" s="16"/>
      <c r="J860" s="15" t="str">
        <f t="shared" si="231"/>
        <v/>
      </c>
      <c r="K860" s="17" t="str">
        <f t="shared" si="236"/>
        <v/>
      </c>
      <c r="L860" s="17" t="str">
        <f t="shared" si="237"/>
        <v/>
      </c>
      <c r="M860" s="17" t="str">
        <f t="shared" si="238"/>
        <v/>
      </c>
      <c r="N860" s="19" t="str">
        <f t="shared" si="232"/>
        <v/>
      </c>
      <c r="O860" s="18" t="str">
        <f t="shared" si="233"/>
        <v/>
      </c>
      <c r="P860" s="18" t="str">
        <f t="shared" si="234"/>
        <v/>
      </c>
      <c r="Q860" s="18" t="str">
        <f t="shared" si="239"/>
        <v/>
      </c>
      <c r="R860" s="18" t="str">
        <f t="shared" si="240"/>
        <v/>
      </c>
      <c r="S860" s="18" t="str">
        <f t="shared" si="241"/>
        <v/>
      </c>
      <c r="T860" s="18" t="str">
        <f t="shared" si="242"/>
        <v/>
      </c>
      <c r="U860" s="40"/>
      <c r="V860" s="40"/>
      <c r="W860" s="38">
        <f t="shared" si="243"/>
        <v>0</v>
      </c>
      <c r="X860" s="50">
        <f t="shared" si="244"/>
        <v>0</v>
      </c>
      <c r="Y860" s="64" t="str">
        <f t="shared" si="245"/>
        <v/>
      </c>
      <c r="Z860" s="42" t="str">
        <f t="shared" si="246"/>
        <v/>
      </c>
      <c r="AA860" s="42" t="str">
        <f t="shared" si="247"/>
        <v/>
      </c>
    </row>
    <row r="861" spans="1:27" s="7" customFormat="1" ht="14.25" customHeight="1" x14ac:dyDescent="0.3">
      <c r="A861" s="89">
        <v>840</v>
      </c>
      <c r="B861" s="60"/>
      <c r="C861" s="61"/>
      <c r="D861" s="62"/>
      <c r="E861" s="63"/>
      <c r="F861" s="51" t="str">
        <f t="shared" si="235"/>
        <v/>
      </c>
      <c r="G861" s="32"/>
      <c r="H861" s="35"/>
      <c r="I861" s="16"/>
      <c r="J861" s="15" t="str">
        <f t="shared" si="231"/>
        <v/>
      </c>
      <c r="K861" s="17" t="str">
        <f t="shared" si="236"/>
        <v/>
      </c>
      <c r="L861" s="17" t="str">
        <f t="shared" si="237"/>
        <v/>
      </c>
      <c r="M861" s="17" t="str">
        <f t="shared" si="238"/>
        <v/>
      </c>
      <c r="N861" s="19" t="str">
        <f t="shared" si="232"/>
        <v/>
      </c>
      <c r="O861" s="18" t="str">
        <f t="shared" si="233"/>
        <v/>
      </c>
      <c r="P861" s="18" t="str">
        <f t="shared" si="234"/>
        <v/>
      </c>
      <c r="Q861" s="18" t="str">
        <f t="shared" si="239"/>
        <v/>
      </c>
      <c r="R861" s="18" t="str">
        <f t="shared" si="240"/>
        <v/>
      </c>
      <c r="S861" s="18" t="str">
        <f t="shared" si="241"/>
        <v/>
      </c>
      <c r="T861" s="18" t="str">
        <f t="shared" si="242"/>
        <v/>
      </c>
      <c r="U861" s="40"/>
      <c r="V861" s="40"/>
      <c r="W861" s="38">
        <f t="shared" si="243"/>
        <v>0</v>
      </c>
      <c r="X861" s="50">
        <f t="shared" si="244"/>
        <v>0</v>
      </c>
      <c r="Y861" s="64" t="str">
        <f t="shared" si="245"/>
        <v/>
      </c>
      <c r="Z861" s="42" t="str">
        <f t="shared" si="246"/>
        <v/>
      </c>
      <c r="AA861" s="42" t="str">
        <f t="shared" si="247"/>
        <v/>
      </c>
    </row>
    <row r="862" spans="1:27" s="7" customFormat="1" ht="14.25" customHeight="1" x14ac:dyDescent="0.3">
      <c r="A862" s="89">
        <v>841</v>
      </c>
      <c r="B862" s="60"/>
      <c r="C862" s="61"/>
      <c r="D862" s="62"/>
      <c r="E862" s="63"/>
      <c r="F862" s="51" t="str">
        <f t="shared" si="235"/>
        <v/>
      </c>
      <c r="G862" s="32"/>
      <c r="H862" s="35"/>
      <c r="I862" s="16"/>
      <c r="J862" s="15" t="str">
        <f t="shared" si="231"/>
        <v/>
      </c>
      <c r="K862" s="17" t="str">
        <f t="shared" si="236"/>
        <v/>
      </c>
      <c r="L862" s="17" t="str">
        <f t="shared" si="237"/>
        <v/>
      </c>
      <c r="M862" s="17" t="str">
        <f t="shared" si="238"/>
        <v/>
      </c>
      <c r="N862" s="19" t="str">
        <f t="shared" si="232"/>
        <v/>
      </c>
      <c r="O862" s="18" t="str">
        <f t="shared" si="233"/>
        <v/>
      </c>
      <c r="P862" s="18" t="str">
        <f t="shared" si="234"/>
        <v/>
      </c>
      <c r="Q862" s="18" t="str">
        <f t="shared" si="239"/>
        <v/>
      </c>
      <c r="R862" s="18" t="str">
        <f t="shared" si="240"/>
        <v/>
      </c>
      <c r="S862" s="18" t="str">
        <f t="shared" si="241"/>
        <v/>
      </c>
      <c r="T862" s="18" t="str">
        <f t="shared" si="242"/>
        <v/>
      </c>
      <c r="U862" s="40"/>
      <c r="V862" s="40"/>
      <c r="W862" s="38">
        <f t="shared" si="243"/>
        <v>0</v>
      </c>
      <c r="X862" s="50">
        <f t="shared" si="244"/>
        <v>0</v>
      </c>
      <c r="Y862" s="64" t="str">
        <f t="shared" si="245"/>
        <v/>
      </c>
      <c r="Z862" s="42" t="str">
        <f t="shared" si="246"/>
        <v/>
      </c>
      <c r="AA862" s="42" t="str">
        <f t="shared" si="247"/>
        <v/>
      </c>
    </row>
    <row r="863" spans="1:27" s="7" customFormat="1" ht="14.25" customHeight="1" x14ac:dyDescent="0.3">
      <c r="A863" s="89">
        <v>842</v>
      </c>
      <c r="B863" s="60"/>
      <c r="C863" s="61"/>
      <c r="D863" s="62"/>
      <c r="E863" s="63"/>
      <c r="F863" s="51" t="str">
        <f t="shared" si="235"/>
        <v/>
      </c>
      <c r="G863" s="32"/>
      <c r="H863" s="35"/>
      <c r="I863" s="16"/>
      <c r="J863" s="15" t="str">
        <f t="shared" si="231"/>
        <v/>
      </c>
      <c r="K863" s="17" t="str">
        <f t="shared" si="236"/>
        <v/>
      </c>
      <c r="L863" s="17" t="str">
        <f t="shared" si="237"/>
        <v/>
      </c>
      <c r="M863" s="17" t="str">
        <f t="shared" si="238"/>
        <v/>
      </c>
      <c r="N863" s="19" t="str">
        <f t="shared" si="232"/>
        <v/>
      </c>
      <c r="O863" s="18" t="str">
        <f t="shared" si="233"/>
        <v/>
      </c>
      <c r="P863" s="18" t="str">
        <f t="shared" si="234"/>
        <v/>
      </c>
      <c r="Q863" s="18" t="str">
        <f t="shared" si="239"/>
        <v/>
      </c>
      <c r="R863" s="18" t="str">
        <f t="shared" si="240"/>
        <v/>
      </c>
      <c r="S863" s="18" t="str">
        <f t="shared" si="241"/>
        <v/>
      </c>
      <c r="T863" s="18" t="str">
        <f t="shared" si="242"/>
        <v/>
      </c>
      <c r="U863" s="40"/>
      <c r="V863" s="40"/>
      <c r="W863" s="38">
        <f t="shared" si="243"/>
        <v>0</v>
      </c>
      <c r="X863" s="50">
        <f t="shared" si="244"/>
        <v>0</v>
      </c>
      <c r="Y863" s="64" t="str">
        <f t="shared" si="245"/>
        <v/>
      </c>
      <c r="Z863" s="42" t="str">
        <f t="shared" si="246"/>
        <v/>
      </c>
      <c r="AA863" s="42" t="str">
        <f t="shared" si="247"/>
        <v/>
      </c>
    </row>
    <row r="864" spans="1:27" s="7" customFormat="1" ht="14.25" customHeight="1" x14ac:dyDescent="0.3">
      <c r="A864" s="89">
        <v>843</v>
      </c>
      <c r="B864" s="60"/>
      <c r="C864" s="61"/>
      <c r="D864" s="62"/>
      <c r="E864" s="63"/>
      <c r="F864" s="51" t="str">
        <f t="shared" si="235"/>
        <v/>
      </c>
      <c r="G864" s="32"/>
      <c r="H864" s="35"/>
      <c r="I864" s="16"/>
      <c r="J864" s="15" t="str">
        <f t="shared" si="231"/>
        <v/>
      </c>
      <c r="K864" s="17" t="str">
        <f t="shared" si="236"/>
        <v/>
      </c>
      <c r="L864" s="17" t="str">
        <f t="shared" si="237"/>
        <v/>
      </c>
      <c r="M864" s="17" t="str">
        <f t="shared" si="238"/>
        <v/>
      </c>
      <c r="N864" s="19" t="str">
        <f t="shared" si="232"/>
        <v/>
      </c>
      <c r="O864" s="18" t="str">
        <f t="shared" si="233"/>
        <v/>
      </c>
      <c r="P864" s="18" t="str">
        <f t="shared" si="234"/>
        <v/>
      </c>
      <c r="Q864" s="18" t="str">
        <f t="shared" si="239"/>
        <v/>
      </c>
      <c r="R864" s="18" t="str">
        <f t="shared" si="240"/>
        <v/>
      </c>
      <c r="S864" s="18" t="str">
        <f t="shared" si="241"/>
        <v/>
      </c>
      <c r="T864" s="18" t="str">
        <f t="shared" si="242"/>
        <v/>
      </c>
      <c r="U864" s="40"/>
      <c r="V864" s="40"/>
      <c r="W864" s="38">
        <f t="shared" si="243"/>
        <v>0</v>
      </c>
      <c r="X864" s="50">
        <f t="shared" si="244"/>
        <v>0</v>
      </c>
      <c r="Y864" s="64" t="str">
        <f t="shared" si="245"/>
        <v/>
      </c>
      <c r="Z864" s="42" t="str">
        <f t="shared" si="246"/>
        <v/>
      </c>
      <c r="AA864" s="42" t="str">
        <f t="shared" si="247"/>
        <v/>
      </c>
    </row>
    <row r="865" spans="1:27" s="7" customFormat="1" ht="14.25" customHeight="1" x14ac:dyDescent="0.3">
      <c r="A865" s="89">
        <v>844</v>
      </c>
      <c r="B865" s="60"/>
      <c r="C865" s="61"/>
      <c r="D865" s="62"/>
      <c r="E865" s="63"/>
      <c r="F865" s="51" t="str">
        <f t="shared" si="235"/>
        <v/>
      </c>
      <c r="G865" s="32"/>
      <c r="H865" s="35"/>
      <c r="I865" s="16"/>
      <c r="J865" s="15" t="str">
        <f t="shared" si="231"/>
        <v/>
      </c>
      <c r="K865" s="17" t="str">
        <f t="shared" si="236"/>
        <v/>
      </c>
      <c r="L865" s="17" t="str">
        <f t="shared" si="237"/>
        <v/>
      </c>
      <c r="M865" s="17" t="str">
        <f t="shared" si="238"/>
        <v/>
      </c>
      <c r="N865" s="19" t="str">
        <f t="shared" si="232"/>
        <v/>
      </c>
      <c r="O865" s="18" t="str">
        <f t="shared" si="233"/>
        <v/>
      </c>
      <c r="P865" s="18" t="str">
        <f t="shared" si="234"/>
        <v/>
      </c>
      <c r="Q865" s="18" t="str">
        <f t="shared" si="239"/>
        <v/>
      </c>
      <c r="R865" s="18" t="str">
        <f t="shared" si="240"/>
        <v/>
      </c>
      <c r="S865" s="18" t="str">
        <f t="shared" si="241"/>
        <v/>
      </c>
      <c r="T865" s="18" t="str">
        <f t="shared" si="242"/>
        <v/>
      </c>
      <c r="U865" s="40"/>
      <c r="V865" s="40"/>
      <c r="W865" s="38">
        <f t="shared" si="243"/>
        <v>0</v>
      </c>
      <c r="X865" s="50">
        <f t="shared" si="244"/>
        <v>0</v>
      </c>
      <c r="Y865" s="64" t="str">
        <f t="shared" si="245"/>
        <v/>
      </c>
      <c r="Z865" s="42" t="str">
        <f t="shared" si="246"/>
        <v/>
      </c>
      <c r="AA865" s="42" t="str">
        <f t="shared" si="247"/>
        <v/>
      </c>
    </row>
    <row r="866" spans="1:27" s="7" customFormat="1" ht="14.25" customHeight="1" x14ac:dyDescent="0.3">
      <c r="A866" s="89">
        <v>845</v>
      </c>
      <c r="B866" s="60"/>
      <c r="C866" s="61"/>
      <c r="D866" s="62"/>
      <c r="E866" s="63"/>
      <c r="F866" s="51" t="str">
        <f t="shared" si="235"/>
        <v/>
      </c>
      <c r="G866" s="32"/>
      <c r="H866" s="35"/>
      <c r="I866" s="16"/>
      <c r="J866" s="15" t="str">
        <f t="shared" si="231"/>
        <v/>
      </c>
      <c r="K866" s="17" t="str">
        <f t="shared" si="236"/>
        <v/>
      </c>
      <c r="L866" s="17" t="str">
        <f t="shared" si="237"/>
        <v/>
      </c>
      <c r="M866" s="17" t="str">
        <f t="shared" si="238"/>
        <v/>
      </c>
      <c r="N866" s="19" t="str">
        <f t="shared" si="232"/>
        <v/>
      </c>
      <c r="O866" s="18" t="str">
        <f t="shared" si="233"/>
        <v/>
      </c>
      <c r="P866" s="18" t="str">
        <f t="shared" si="234"/>
        <v/>
      </c>
      <c r="Q866" s="18" t="str">
        <f t="shared" si="239"/>
        <v/>
      </c>
      <c r="R866" s="18" t="str">
        <f t="shared" si="240"/>
        <v/>
      </c>
      <c r="S866" s="18" t="str">
        <f t="shared" si="241"/>
        <v/>
      </c>
      <c r="T866" s="18" t="str">
        <f t="shared" si="242"/>
        <v/>
      </c>
      <c r="U866" s="40"/>
      <c r="V866" s="40"/>
      <c r="W866" s="38">
        <f t="shared" si="243"/>
        <v>0</v>
      </c>
      <c r="X866" s="50">
        <f t="shared" si="244"/>
        <v>0</v>
      </c>
      <c r="Y866" s="64" t="str">
        <f t="shared" si="245"/>
        <v/>
      </c>
      <c r="Z866" s="42" t="str">
        <f t="shared" si="246"/>
        <v/>
      </c>
      <c r="AA866" s="42" t="str">
        <f t="shared" si="247"/>
        <v/>
      </c>
    </row>
    <row r="867" spans="1:27" s="7" customFormat="1" ht="14.25" customHeight="1" x14ac:dyDescent="0.3">
      <c r="A867" s="89">
        <v>846</v>
      </c>
      <c r="B867" s="60"/>
      <c r="C867" s="61"/>
      <c r="D867" s="62"/>
      <c r="E867" s="63"/>
      <c r="F867" s="51" t="str">
        <f t="shared" si="235"/>
        <v/>
      </c>
      <c r="G867" s="32"/>
      <c r="H867" s="35"/>
      <c r="I867" s="16"/>
      <c r="J867" s="15" t="str">
        <f t="shared" si="231"/>
        <v/>
      </c>
      <c r="K867" s="17" t="str">
        <f t="shared" si="236"/>
        <v/>
      </c>
      <c r="L867" s="17" t="str">
        <f t="shared" si="237"/>
        <v/>
      </c>
      <c r="M867" s="17" t="str">
        <f t="shared" si="238"/>
        <v/>
      </c>
      <c r="N867" s="19" t="str">
        <f t="shared" si="232"/>
        <v/>
      </c>
      <c r="O867" s="18" t="str">
        <f t="shared" si="233"/>
        <v/>
      </c>
      <c r="P867" s="18" t="str">
        <f t="shared" si="234"/>
        <v/>
      </c>
      <c r="Q867" s="18" t="str">
        <f t="shared" si="239"/>
        <v/>
      </c>
      <c r="R867" s="18" t="str">
        <f t="shared" si="240"/>
        <v/>
      </c>
      <c r="S867" s="18" t="str">
        <f t="shared" si="241"/>
        <v/>
      </c>
      <c r="T867" s="18" t="str">
        <f t="shared" si="242"/>
        <v/>
      </c>
      <c r="U867" s="40"/>
      <c r="V867" s="40"/>
      <c r="W867" s="38">
        <f t="shared" si="243"/>
        <v>0</v>
      </c>
      <c r="X867" s="50">
        <f t="shared" si="244"/>
        <v>0</v>
      </c>
      <c r="Y867" s="64" t="str">
        <f t="shared" si="245"/>
        <v/>
      </c>
      <c r="Z867" s="42" t="str">
        <f t="shared" si="246"/>
        <v/>
      </c>
      <c r="AA867" s="42" t="str">
        <f t="shared" si="247"/>
        <v/>
      </c>
    </row>
    <row r="868" spans="1:27" s="7" customFormat="1" ht="14.25" customHeight="1" x14ac:dyDescent="0.3">
      <c r="A868" s="89">
        <v>847</v>
      </c>
      <c r="B868" s="60"/>
      <c r="C868" s="61"/>
      <c r="D868" s="62"/>
      <c r="E868" s="63"/>
      <c r="F868" s="51" t="str">
        <f t="shared" si="235"/>
        <v/>
      </c>
      <c r="G868" s="32"/>
      <c r="H868" s="35"/>
      <c r="I868" s="16"/>
      <c r="J868" s="15" t="str">
        <f t="shared" si="231"/>
        <v/>
      </c>
      <c r="K868" s="17" t="str">
        <f t="shared" si="236"/>
        <v/>
      </c>
      <c r="L868" s="17" t="str">
        <f t="shared" si="237"/>
        <v/>
      </c>
      <c r="M868" s="17" t="str">
        <f t="shared" si="238"/>
        <v/>
      </c>
      <c r="N868" s="19" t="str">
        <f t="shared" si="232"/>
        <v/>
      </c>
      <c r="O868" s="18" t="str">
        <f t="shared" si="233"/>
        <v/>
      </c>
      <c r="P868" s="18" t="str">
        <f t="shared" si="234"/>
        <v/>
      </c>
      <c r="Q868" s="18" t="str">
        <f t="shared" si="239"/>
        <v/>
      </c>
      <c r="R868" s="18" t="str">
        <f t="shared" si="240"/>
        <v/>
      </c>
      <c r="S868" s="18" t="str">
        <f t="shared" si="241"/>
        <v/>
      </c>
      <c r="T868" s="18" t="str">
        <f t="shared" si="242"/>
        <v/>
      </c>
      <c r="U868" s="40"/>
      <c r="V868" s="40"/>
      <c r="W868" s="38">
        <f t="shared" si="243"/>
        <v>0</v>
      </c>
      <c r="X868" s="50">
        <f t="shared" si="244"/>
        <v>0</v>
      </c>
      <c r="Y868" s="64" t="str">
        <f t="shared" si="245"/>
        <v/>
      </c>
      <c r="Z868" s="42" t="str">
        <f t="shared" si="246"/>
        <v/>
      </c>
      <c r="AA868" s="42" t="str">
        <f t="shared" si="247"/>
        <v/>
      </c>
    </row>
    <row r="869" spans="1:27" s="7" customFormat="1" ht="14.25" customHeight="1" x14ac:dyDescent="0.3">
      <c r="A869" s="89">
        <v>848</v>
      </c>
      <c r="B869" s="60"/>
      <c r="C869" s="61"/>
      <c r="D869" s="62"/>
      <c r="E869" s="63"/>
      <c r="F869" s="51" t="str">
        <f t="shared" si="235"/>
        <v/>
      </c>
      <c r="G869" s="32"/>
      <c r="H869" s="35"/>
      <c r="I869" s="16"/>
      <c r="J869" s="15" t="str">
        <f t="shared" si="231"/>
        <v/>
      </c>
      <c r="K869" s="17" t="str">
        <f t="shared" si="236"/>
        <v/>
      </c>
      <c r="L869" s="17" t="str">
        <f t="shared" si="237"/>
        <v/>
      </c>
      <c r="M869" s="17" t="str">
        <f t="shared" si="238"/>
        <v/>
      </c>
      <c r="N869" s="19" t="str">
        <f t="shared" si="232"/>
        <v/>
      </c>
      <c r="O869" s="18" t="str">
        <f t="shared" si="233"/>
        <v/>
      </c>
      <c r="P869" s="18" t="str">
        <f t="shared" si="234"/>
        <v/>
      </c>
      <c r="Q869" s="18" t="str">
        <f t="shared" si="239"/>
        <v/>
      </c>
      <c r="R869" s="18" t="str">
        <f t="shared" si="240"/>
        <v/>
      </c>
      <c r="S869" s="18" t="str">
        <f t="shared" si="241"/>
        <v/>
      </c>
      <c r="T869" s="18" t="str">
        <f t="shared" si="242"/>
        <v/>
      </c>
      <c r="U869" s="40"/>
      <c r="V869" s="40"/>
      <c r="W869" s="38">
        <f t="shared" si="243"/>
        <v>0</v>
      </c>
      <c r="X869" s="50">
        <f t="shared" si="244"/>
        <v>0</v>
      </c>
      <c r="Y869" s="64" t="str">
        <f t="shared" si="245"/>
        <v/>
      </c>
      <c r="Z869" s="42" t="str">
        <f t="shared" si="246"/>
        <v/>
      </c>
      <c r="AA869" s="42" t="str">
        <f t="shared" si="247"/>
        <v/>
      </c>
    </row>
    <row r="870" spans="1:27" s="7" customFormat="1" ht="14.25" customHeight="1" x14ac:dyDescent="0.3">
      <c r="A870" s="89">
        <v>849</v>
      </c>
      <c r="B870" s="60"/>
      <c r="C870" s="61"/>
      <c r="D870" s="62"/>
      <c r="E870" s="63"/>
      <c r="F870" s="51" t="str">
        <f t="shared" si="235"/>
        <v/>
      </c>
      <c r="G870" s="32"/>
      <c r="H870" s="35"/>
      <c r="I870" s="16"/>
      <c r="J870" s="15" t="str">
        <f t="shared" si="231"/>
        <v/>
      </c>
      <c r="K870" s="17" t="str">
        <f t="shared" si="236"/>
        <v/>
      </c>
      <c r="L870" s="17" t="str">
        <f t="shared" si="237"/>
        <v/>
      </c>
      <c r="M870" s="17" t="str">
        <f t="shared" si="238"/>
        <v/>
      </c>
      <c r="N870" s="19" t="str">
        <f t="shared" si="232"/>
        <v/>
      </c>
      <c r="O870" s="18" t="str">
        <f t="shared" si="233"/>
        <v/>
      </c>
      <c r="P870" s="18" t="str">
        <f t="shared" si="234"/>
        <v/>
      </c>
      <c r="Q870" s="18" t="str">
        <f t="shared" si="239"/>
        <v/>
      </c>
      <c r="R870" s="18" t="str">
        <f t="shared" si="240"/>
        <v/>
      </c>
      <c r="S870" s="18" t="str">
        <f t="shared" si="241"/>
        <v/>
      </c>
      <c r="T870" s="18" t="str">
        <f t="shared" si="242"/>
        <v/>
      </c>
      <c r="U870" s="40"/>
      <c r="V870" s="40"/>
      <c r="W870" s="38">
        <f t="shared" si="243"/>
        <v>0</v>
      </c>
      <c r="X870" s="50">
        <f t="shared" si="244"/>
        <v>0</v>
      </c>
      <c r="Y870" s="64" t="str">
        <f t="shared" si="245"/>
        <v/>
      </c>
      <c r="Z870" s="42" t="str">
        <f t="shared" si="246"/>
        <v/>
      </c>
      <c r="AA870" s="42" t="str">
        <f t="shared" si="247"/>
        <v/>
      </c>
    </row>
    <row r="871" spans="1:27" s="7" customFormat="1" ht="14.25" customHeight="1" x14ac:dyDescent="0.3">
      <c r="A871" s="89">
        <v>850</v>
      </c>
      <c r="B871" s="60"/>
      <c r="C871" s="61"/>
      <c r="D871" s="62"/>
      <c r="E871" s="63"/>
      <c r="F871" s="51" t="str">
        <f t="shared" si="235"/>
        <v/>
      </c>
      <c r="G871" s="32"/>
      <c r="H871" s="35"/>
      <c r="I871" s="16"/>
      <c r="J871" s="15" t="str">
        <f t="shared" si="231"/>
        <v/>
      </c>
      <c r="K871" s="17" t="str">
        <f t="shared" si="236"/>
        <v/>
      </c>
      <c r="L871" s="17" t="str">
        <f t="shared" si="237"/>
        <v/>
      </c>
      <c r="M871" s="17" t="str">
        <f t="shared" si="238"/>
        <v/>
      </c>
      <c r="N871" s="19" t="str">
        <f t="shared" si="232"/>
        <v/>
      </c>
      <c r="O871" s="18" t="str">
        <f t="shared" si="233"/>
        <v/>
      </c>
      <c r="P871" s="18" t="str">
        <f t="shared" si="234"/>
        <v/>
      </c>
      <c r="Q871" s="18" t="str">
        <f t="shared" si="239"/>
        <v/>
      </c>
      <c r="R871" s="18" t="str">
        <f t="shared" si="240"/>
        <v/>
      </c>
      <c r="S871" s="18" t="str">
        <f t="shared" si="241"/>
        <v/>
      </c>
      <c r="T871" s="18" t="str">
        <f t="shared" si="242"/>
        <v/>
      </c>
      <c r="U871" s="40"/>
      <c r="V871" s="40"/>
      <c r="W871" s="38">
        <f t="shared" si="243"/>
        <v>0</v>
      </c>
      <c r="X871" s="50">
        <f t="shared" si="244"/>
        <v>0</v>
      </c>
      <c r="Y871" s="64" t="str">
        <f t="shared" si="245"/>
        <v/>
      </c>
      <c r="Z871" s="42" t="str">
        <f t="shared" si="246"/>
        <v/>
      </c>
      <c r="AA871" s="42" t="str">
        <f t="shared" si="247"/>
        <v/>
      </c>
    </row>
    <row r="872" spans="1:27" s="7" customFormat="1" ht="14.25" customHeight="1" x14ac:dyDescent="0.3">
      <c r="A872" s="89">
        <v>851</v>
      </c>
      <c r="B872" s="60"/>
      <c r="C872" s="61"/>
      <c r="D872" s="62"/>
      <c r="E872" s="63"/>
      <c r="F872" s="51" t="str">
        <f t="shared" si="235"/>
        <v/>
      </c>
      <c r="G872" s="32"/>
      <c r="H872" s="35"/>
      <c r="I872" s="16"/>
      <c r="J872" s="15" t="str">
        <f t="shared" si="231"/>
        <v/>
      </c>
      <c r="K872" s="17" t="str">
        <f t="shared" si="236"/>
        <v/>
      </c>
      <c r="L872" s="17" t="str">
        <f t="shared" si="237"/>
        <v/>
      </c>
      <c r="M872" s="17" t="str">
        <f t="shared" si="238"/>
        <v/>
      </c>
      <c r="N872" s="19" t="str">
        <f t="shared" si="232"/>
        <v/>
      </c>
      <c r="O872" s="18" t="str">
        <f t="shared" si="233"/>
        <v/>
      </c>
      <c r="P872" s="18" t="str">
        <f t="shared" si="234"/>
        <v/>
      </c>
      <c r="Q872" s="18" t="str">
        <f t="shared" si="239"/>
        <v/>
      </c>
      <c r="R872" s="18" t="str">
        <f t="shared" si="240"/>
        <v/>
      </c>
      <c r="S872" s="18" t="str">
        <f t="shared" si="241"/>
        <v/>
      </c>
      <c r="T872" s="18" t="str">
        <f t="shared" si="242"/>
        <v/>
      </c>
      <c r="U872" s="40"/>
      <c r="V872" s="40"/>
      <c r="W872" s="38">
        <f t="shared" si="243"/>
        <v>0</v>
      </c>
      <c r="X872" s="50">
        <f t="shared" si="244"/>
        <v>0</v>
      </c>
      <c r="Y872" s="64" t="str">
        <f t="shared" si="245"/>
        <v/>
      </c>
      <c r="Z872" s="42" t="str">
        <f t="shared" si="246"/>
        <v/>
      </c>
      <c r="AA872" s="42" t="str">
        <f t="shared" si="247"/>
        <v/>
      </c>
    </row>
    <row r="873" spans="1:27" s="7" customFormat="1" ht="14.25" customHeight="1" x14ac:dyDescent="0.3">
      <c r="A873" s="89">
        <v>852</v>
      </c>
      <c r="B873" s="60"/>
      <c r="C873" s="61"/>
      <c r="D873" s="62"/>
      <c r="E873" s="63"/>
      <c r="F873" s="51" t="str">
        <f t="shared" si="235"/>
        <v/>
      </c>
      <c r="G873" s="32"/>
      <c r="H873" s="35"/>
      <c r="I873" s="16"/>
      <c r="J873" s="15" t="str">
        <f t="shared" si="231"/>
        <v/>
      </c>
      <c r="K873" s="17" t="str">
        <f t="shared" si="236"/>
        <v/>
      </c>
      <c r="L873" s="17" t="str">
        <f t="shared" si="237"/>
        <v/>
      </c>
      <c r="M873" s="17" t="str">
        <f t="shared" si="238"/>
        <v/>
      </c>
      <c r="N873" s="19" t="str">
        <f t="shared" si="232"/>
        <v/>
      </c>
      <c r="O873" s="18" t="str">
        <f t="shared" si="233"/>
        <v/>
      </c>
      <c r="P873" s="18" t="str">
        <f t="shared" si="234"/>
        <v/>
      </c>
      <c r="Q873" s="18" t="str">
        <f t="shared" si="239"/>
        <v/>
      </c>
      <c r="R873" s="18" t="str">
        <f t="shared" si="240"/>
        <v/>
      </c>
      <c r="S873" s="18" t="str">
        <f t="shared" si="241"/>
        <v/>
      </c>
      <c r="T873" s="18" t="str">
        <f t="shared" si="242"/>
        <v/>
      </c>
      <c r="U873" s="40"/>
      <c r="V873" s="40"/>
      <c r="W873" s="38">
        <f t="shared" si="243"/>
        <v>0</v>
      </c>
      <c r="X873" s="50">
        <f t="shared" si="244"/>
        <v>0</v>
      </c>
      <c r="Y873" s="64" t="str">
        <f t="shared" si="245"/>
        <v/>
      </c>
      <c r="Z873" s="42" t="str">
        <f t="shared" si="246"/>
        <v/>
      </c>
      <c r="AA873" s="42" t="str">
        <f t="shared" si="247"/>
        <v/>
      </c>
    </row>
    <row r="874" spans="1:27" s="7" customFormat="1" ht="14.25" customHeight="1" x14ac:dyDescent="0.3">
      <c r="A874" s="89">
        <v>853</v>
      </c>
      <c r="B874" s="60"/>
      <c r="C874" s="61"/>
      <c r="D874" s="62"/>
      <c r="E874" s="63"/>
      <c r="F874" s="51" t="str">
        <f t="shared" si="235"/>
        <v/>
      </c>
      <c r="G874" s="32"/>
      <c r="H874" s="35"/>
      <c r="I874" s="16"/>
      <c r="J874" s="15" t="str">
        <f t="shared" si="231"/>
        <v/>
      </c>
      <c r="K874" s="17" t="str">
        <f t="shared" si="236"/>
        <v/>
      </c>
      <c r="L874" s="17" t="str">
        <f t="shared" si="237"/>
        <v/>
      </c>
      <c r="M874" s="17" t="str">
        <f t="shared" si="238"/>
        <v/>
      </c>
      <c r="N874" s="19" t="str">
        <f t="shared" si="232"/>
        <v/>
      </c>
      <c r="O874" s="18" t="str">
        <f t="shared" si="233"/>
        <v/>
      </c>
      <c r="P874" s="18" t="str">
        <f t="shared" si="234"/>
        <v/>
      </c>
      <c r="Q874" s="18" t="str">
        <f t="shared" si="239"/>
        <v/>
      </c>
      <c r="R874" s="18" t="str">
        <f t="shared" si="240"/>
        <v/>
      </c>
      <c r="S874" s="18" t="str">
        <f t="shared" si="241"/>
        <v/>
      </c>
      <c r="T874" s="18" t="str">
        <f t="shared" si="242"/>
        <v/>
      </c>
      <c r="U874" s="40"/>
      <c r="V874" s="40"/>
      <c r="W874" s="38">
        <f t="shared" si="243"/>
        <v>0</v>
      </c>
      <c r="X874" s="50">
        <f t="shared" si="244"/>
        <v>0</v>
      </c>
      <c r="Y874" s="64" t="str">
        <f t="shared" si="245"/>
        <v/>
      </c>
      <c r="Z874" s="42" t="str">
        <f t="shared" si="246"/>
        <v/>
      </c>
      <c r="AA874" s="42" t="str">
        <f t="shared" si="247"/>
        <v/>
      </c>
    </row>
    <row r="875" spans="1:27" s="7" customFormat="1" ht="14.25" customHeight="1" x14ac:dyDescent="0.3">
      <c r="A875" s="89">
        <v>854</v>
      </c>
      <c r="B875" s="60"/>
      <c r="C875" s="61"/>
      <c r="D875" s="62"/>
      <c r="E875" s="63"/>
      <c r="F875" s="51" t="str">
        <f t="shared" si="235"/>
        <v/>
      </c>
      <c r="G875" s="32"/>
      <c r="H875" s="35"/>
      <c r="I875" s="16"/>
      <c r="J875" s="15" t="str">
        <f t="shared" si="231"/>
        <v/>
      </c>
      <c r="K875" s="17" t="str">
        <f t="shared" si="236"/>
        <v/>
      </c>
      <c r="L875" s="17" t="str">
        <f t="shared" si="237"/>
        <v/>
      </c>
      <c r="M875" s="17" t="str">
        <f t="shared" si="238"/>
        <v/>
      </c>
      <c r="N875" s="19" t="str">
        <f t="shared" si="232"/>
        <v/>
      </c>
      <c r="O875" s="18" t="str">
        <f t="shared" si="233"/>
        <v/>
      </c>
      <c r="P875" s="18" t="str">
        <f t="shared" si="234"/>
        <v/>
      </c>
      <c r="Q875" s="18" t="str">
        <f t="shared" si="239"/>
        <v/>
      </c>
      <c r="R875" s="18" t="str">
        <f t="shared" si="240"/>
        <v/>
      </c>
      <c r="S875" s="18" t="str">
        <f t="shared" si="241"/>
        <v/>
      </c>
      <c r="T875" s="18" t="str">
        <f t="shared" si="242"/>
        <v/>
      </c>
      <c r="U875" s="40"/>
      <c r="V875" s="40"/>
      <c r="W875" s="38">
        <f t="shared" si="243"/>
        <v>0</v>
      </c>
      <c r="X875" s="50">
        <f t="shared" si="244"/>
        <v>0</v>
      </c>
      <c r="Y875" s="64" t="str">
        <f t="shared" si="245"/>
        <v/>
      </c>
      <c r="Z875" s="42" t="str">
        <f t="shared" si="246"/>
        <v/>
      </c>
      <c r="AA875" s="42" t="str">
        <f t="shared" si="247"/>
        <v/>
      </c>
    </row>
    <row r="876" spans="1:27" s="7" customFormat="1" ht="14.25" customHeight="1" x14ac:dyDescent="0.3">
      <c r="A876" s="89">
        <v>855</v>
      </c>
      <c r="B876" s="60"/>
      <c r="C876" s="61"/>
      <c r="D876" s="62"/>
      <c r="E876" s="63"/>
      <c r="F876" s="51" t="str">
        <f t="shared" si="235"/>
        <v/>
      </c>
      <c r="G876" s="32"/>
      <c r="H876" s="35"/>
      <c r="I876" s="16"/>
      <c r="J876" s="15" t="str">
        <f t="shared" si="231"/>
        <v/>
      </c>
      <c r="K876" s="17" t="str">
        <f t="shared" si="236"/>
        <v/>
      </c>
      <c r="L876" s="17" t="str">
        <f t="shared" si="237"/>
        <v/>
      </c>
      <c r="M876" s="17" t="str">
        <f t="shared" si="238"/>
        <v/>
      </c>
      <c r="N876" s="19" t="str">
        <f t="shared" si="232"/>
        <v/>
      </c>
      <c r="O876" s="18" t="str">
        <f t="shared" si="233"/>
        <v/>
      </c>
      <c r="P876" s="18" t="str">
        <f t="shared" si="234"/>
        <v/>
      </c>
      <c r="Q876" s="18" t="str">
        <f t="shared" si="239"/>
        <v/>
      </c>
      <c r="R876" s="18" t="str">
        <f t="shared" si="240"/>
        <v/>
      </c>
      <c r="S876" s="18" t="str">
        <f t="shared" si="241"/>
        <v/>
      </c>
      <c r="T876" s="18" t="str">
        <f t="shared" si="242"/>
        <v/>
      </c>
      <c r="U876" s="40"/>
      <c r="V876" s="40"/>
      <c r="W876" s="38">
        <f t="shared" si="243"/>
        <v>0</v>
      </c>
      <c r="X876" s="50">
        <f t="shared" si="244"/>
        <v>0</v>
      </c>
      <c r="Y876" s="64" t="str">
        <f t="shared" si="245"/>
        <v/>
      </c>
      <c r="Z876" s="42" t="str">
        <f t="shared" si="246"/>
        <v/>
      </c>
      <c r="AA876" s="42" t="str">
        <f t="shared" si="247"/>
        <v/>
      </c>
    </row>
    <row r="877" spans="1:27" s="7" customFormat="1" ht="14.25" customHeight="1" x14ac:dyDescent="0.3">
      <c r="A877" s="89">
        <v>856</v>
      </c>
      <c r="B877" s="60"/>
      <c r="C877" s="61"/>
      <c r="D877" s="62"/>
      <c r="E877" s="63"/>
      <c r="F877" s="51" t="str">
        <f t="shared" si="235"/>
        <v/>
      </c>
      <c r="G877" s="32"/>
      <c r="H877" s="35"/>
      <c r="I877" s="16"/>
      <c r="J877" s="15" t="str">
        <f t="shared" si="231"/>
        <v/>
      </c>
      <c r="K877" s="17" t="str">
        <f t="shared" si="236"/>
        <v/>
      </c>
      <c r="L877" s="17" t="str">
        <f t="shared" si="237"/>
        <v/>
      </c>
      <c r="M877" s="17" t="str">
        <f t="shared" si="238"/>
        <v/>
      </c>
      <c r="N877" s="19" t="str">
        <f t="shared" si="232"/>
        <v/>
      </c>
      <c r="O877" s="18" t="str">
        <f t="shared" si="233"/>
        <v/>
      </c>
      <c r="P877" s="18" t="str">
        <f t="shared" si="234"/>
        <v/>
      </c>
      <c r="Q877" s="18" t="str">
        <f t="shared" si="239"/>
        <v/>
      </c>
      <c r="R877" s="18" t="str">
        <f t="shared" si="240"/>
        <v/>
      </c>
      <c r="S877" s="18" t="str">
        <f t="shared" si="241"/>
        <v/>
      </c>
      <c r="T877" s="18" t="str">
        <f t="shared" si="242"/>
        <v/>
      </c>
      <c r="U877" s="40"/>
      <c r="V877" s="40"/>
      <c r="W877" s="38">
        <f t="shared" si="243"/>
        <v>0</v>
      </c>
      <c r="X877" s="50">
        <f t="shared" si="244"/>
        <v>0</v>
      </c>
      <c r="Y877" s="64" t="str">
        <f t="shared" si="245"/>
        <v/>
      </c>
      <c r="Z877" s="42" t="str">
        <f t="shared" si="246"/>
        <v/>
      </c>
      <c r="AA877" s="42" t="str">
        <f t="shared" si="247"/>
        <v/>
      </c>
    </row>
    <row r="878" spans="1:27" s="7" customFormat="1" ht="14.25" customHeight="1" x14ac:dyDescent="0.3">
      <c r="A878" s="89">
        <v>857</v>
      </c>
      <c r="B878" s="60"/>
      <c r="C878" s="61"/>
      <c r="D878" s="62"/>
      <c r="E878" s="63"/>
      <c r="F878" s="51" t="str">
        <f t="shared" si="235"/>
        <v/>
      </c>
      <c r="G878" s="32"/>
      <c r="H878" s="35"/>
      <c r="I878" s="16"/>
      <c r="J878" s="15" t="str">
        <f t="shared" si="231"/>
        <v/>
      </c>
      <c r="K878" s="17" t="str">
        <f t="shared" si="236"/>
        <v/>
      </c>
      <c r="L878" s="17" t="str">
        <f t="shared" si="237"/>
        <v/>
      </c>
      <c r="M878" s="17" t="str">
        <f t="shared" si="238"/>
        <v/>
      </c>
      <c r="N878" s="19" t="str">
        <f t="shared" si="232"/>
        <v/>
      </c>
      <c r="O878" s="18" t="str">
        <f t="shared" si="233"/>
        <v/>
      </c>
      <c r="P878" s="18" t="str">
        <f t="shared" si="234"/>
        <v/>
      </c>
      <c r="Q878" s="18" t="str">
        <f t="shared" si="239"/>
        <v/>
      </c>
      <c r="R878" s="18" t="str">
        <f t="shared" si="240"/>
        <v/>
      </c>
      <c r="S878" s="18" t="str">
        <f t="shared" si="241"/>
        <v/>
      </c>
      <c r="T878" s="18" t="str">
        <f t="shared" si="242"/>
        <v/>
      </c>
      <c r="U878" s="40"/>
      <c r="V878" s="40"/>
      <c r="W878" s="38">
        <f t="shared" si="243"/>
        <v>0</v>
      </c>
      <c r="X878" s="50">
        <f t="shared" si="244"/>
        <v>0</v>
      </c>
      <c r="Y878" s="64" t="str">
        <f t="shared" si="245"/>
        <v/>
      </c>
      <c r="Z878" s="42" t="str">
        <f t="shared" si="246"/>
        <v/>
      </c>
      <c r="AA878" s="42" t="str">
        <f t="shared" si="247"/>
        <v/>
      </c>
    </row>
    <row r="879" spans="1:27" s="7" customFormat="1" ht="14.25" customHeight="1" x14ac:dyDescent="0.3">
      <c r="A879" s="89">
        <v>858</v>
      </c>
      <c r="B879" s="60"/>
      <c r="C879" s="61"/>
      <c r="D879" s="62"/>
      <c r="E879" s="63"/>
      <c r="F879" s="51" t="str">
        <f t="shared" si="235"/>
        <v/>
      </c>
      <c r="G879" s="32"/>
      <c r="H879" s="35"/>
      <c r="I879" s="16"/>
      <c r="J879" s="15" t="str">
        <f t="shared" si="231"/>
        <v/>
      </c>
      <c r="K879" s="17" t="str">
        <f t="shared" si="236"/>
        <v/>
      </c>
      <c r="L879" s="17" t="str">
        <f t="shared" si="237"/>
        <v/>
      </c>
      <c r="M879" s="17" t="str">
        <f t="shared" si="238"/>
        <v/>
      </c>
      <c r="N879" s="19" t="str">
        <f t="shared" si="232"/>
        <v/>
      </c>
      <c r="O879" s="18" t="str">
        <f t="shared" si="233"/>
        <v/>
      </c>
      <c r="P879" s="18" t="str">
        <f t="shared" si="234"/>
        <v/>
      </c>
      <c r="Q879" s="18" t="str">
        <f t="shared" si="239"/>
        <v/>
      </c>
      <c r="R879" s="18" t="str">
        <f t="shared" si="240"/>
        <v/>
      </c>
      <c r="S879" s="18" t="str">
        <f t="shared" si="241"/>
        <v/>
      </c>
      <c r="T879" s="18" t="str">
        <f t="shared" si="242"/>
        <v/>
      </c>
      <c r="U879" s="40"/>
      <c r="V879" s="40"/>
      <c r="W879" s="38">
        <f t="shared" si="243"/>
        <v>0</v>
      </c>
      <c r="X879" s="50">
        <f t="shared" si="244"/>
        <v>0</v>
      </c>
      <c r="Y879" s="64" t="str">
        <f t="shared" si="245"/>
        <v/>
      </c>
      <c r="Z879" s="42" t="str">
        <f t="shared" si="246"/>
        <v/>
      </c>
      <c r="AA879" s="42" t="str">
        <f t="shared" si="247"/>
        <v/>
      </c>
    </row>
    <row r="880" spans="1:27" s="7" customFormat="1" ht="14.25" customHeight="1" x14ac:dyDescent="0.3">
      <c r="A880" s="89">
        <v>859</v>
      </c>
      <c r="B880" s="60"/>
      <c r="C880" s="61"/>
      <c r="D880" s="62"/>
      <c r="E880" s="63"/>
      <c r="F880" s="51" t="str">
        <f t="shared" si="235"/>
        <v/>
      </c>
      <c r="G880" s="32"/>
      <c r="H880" s="35"/>
      <c r="I880" s="16"/>
      <c r="J880" s="15" t="str">
        <f t="shared" si="231"/>
        <v/>
      </c>
      <c r="K880" s="17" t="str">
        <f t="shared" si="236"/>
        <v/>
      </c>
      <c r="L880" s="17" t="str">
        <f t="shared" si="237"/>
        <v/>
      </c>
      <c r="M880" s="17" t="str">
        <f t="shared" si="238"/>
        <v/>
      </c>
      <c r="N880" s="19" t="str">
        <f t="shared" si="232"/>
        <v/>
      </c>
      <c r="O880" s="18" t="str">
        <f t="shared" si="233"/>
        <v/>
      </c>
      <c r="P880" s="18" t="str">
        <f t="shared" si="234"/>
        <v/>
      </c>
      <c r="Q880" s="18" t="str">
        <f t="shared" si="239"/>
        <v/>
      </c>
      <c r="R880" s="18" t="str">
        <f t="shared" si="240"/>
        <v/>
      </c>
      <c r="S880" s="18" t="str">
        <f t="shared" si="241"/>
        <v/>
      </c>
      <c r="T880" s="18" t="str">
        <f t="shared" si="242"/>
        <v/>
      </c>
      <c r="U880" s="40"/>
      <c r="V880" s="40"/>
      <c r="W880" s="38">
        <f t="shared" si="243"/>
        <v>0</v>
      </c>
      <c r="X880" s="50">
        <f t="shared" si="244"/>
        <v>0</v>
      </c>
      <c r="Y880" s="64" t="str">
        <f t="shared" si="245"/>
        <v/>
      </c>
      <c r="Z880" s="42" t="str">
        <f t="shared" si="246"/>
        <v/>
      </c>
      <c r="AA880" s="42" t="str">
        <f t="shared" si="247"/>
        <v/>
      </c>
    </row>
    <row r="881" spans="1:27" s="7" customFormat="1" ht="14.25" customHeight="1" x14ac:dyDescent="0.3">
      <c r="A881" s="89">
        <v>860</v>
      </c>
      <c r="B881" s="60"/>
      <c r="C881" s="61"/>
      <c r="D881" s="62"/>
      <c r="E881" s="63"/>
      <c r="F881" s="51" t="str">
        <f t="shared" si="235"/>
        <v/>
      </c>
      <c r="G881" s="32"/>
      <c r="H881" s="35"/>
      <c r="I881" s="16"/>
      <c r="J881" s="15" t="str">
        <f t="shared" si="231"/>
        <v/>
      </c>
      <c r="K881" s="17" t="str">
        <f t="shared" si="236"/>
        <v/>
      </c>
      <c r="L881" s="17" t="str">
        <f t="shared" si="237"/>
        <v/>
      </c>
      <c r="M881" s="17" t="str">
        <f t="shared" si="238"/>
        <v/>
      </c>
      <c r="N881" s="19" t="str">
        <f t="shared" si="232"/>
        <v/>
      </c>
      <c r="O881" s="18" t="str">
        <f t="shared" si="233"/>
        <v/>
      </c>
      <c r="P881" s="18" t="str">
        <f t="shared" si="234"/>
        <v/>
      </c>
      <c r="Q881" s="18" t="str">
        <f t="shared" si="239"/>
        <v/>
      </c>
      <c r="R881" s="18" t="str">
        <f t="shared" si="240"/>
        <v/>
      </c>
      <c r="S881" s="18" t="str">
        <f t="shared" si="241"/>
        <v/>
      </c>
      <c r="T881" s="18" t="str">
        <f t="shared" si="242"/>
        <v/>
      </c>
      <c r="U881" s="40"/>
      <c r="V881" s="40"/>
      <c r="W881" s="38">
        <f t="shared" si="243"/>
        <v>0</v>
      </c>
      <c r="X881" s="50">
        <f t="shared" si="244"/>
        <v>0</v>
      </c>
      <c r="Y881" s="64" t="str">
        <f t="shared" si="245"/>
        <v/>
      </c>
      <c r="Z881" s="42" t="str">
        <f t="shared" si="246"/>
        <v/>
      </c>
      <c r="AA881" s="42" t="str">
        <f t="shared" si="247"/>
        <v/>
      </c>
    </row>
    <row r="882" spans="1:27" s="7" customFormat="1" ht="14.25" customHeight="1" x14ac:dyDescent="0.3">
      <c r="A882" s="89">
        <v>861</v>
      </c>
      <c r="B882" s="60"/>
      <c r="C882" s="61"/>
      <c r="D882" s="62"/>
      <c r="E882" s="63"/>
      <c r="F882" s="51" t="str">
        <f t="shared" si="235"/>
        <v/>
      </c>
      <c r="G882" s="32"/>
      <c r="H882" s="35"/>
      <c r="I882" s="16"/>
      <c r="J882" s="15" t="str">
        <f t="shared" si="231"/>
        <v/>
      </c>
      <c r="K882" s="17" t="str">
        <f t="shared" si="236"/>
        <v/>
      </c>
      <c r="L882" s="17" t="str">
        <f t="shared" si="237"/>
        <v/>
      </c>
      <c r="M882" s="17" t="str">
        <f t="shared" si="238"/>
        <v/>
      </c>
      <c r="N882" s="19" t="str">
        <f t="shared" si="232"/>
        <v/>
      </c>
      <c r="O882" s="18" t="str">
        <f t="shared" si="233"/>
        <v/>
      </c>
      <c r="P882" s="18" t="str">
        <f t="shared" si="234"/>
        <v/>
      </c>
      <c r="Q882" s="18" t="str">
        <f t="shared" si="239"/>
        <v/>
      </c>
      <c r="R882" s="18" t="str">
        <f t="shared" si="240"/>
        <v/>
      </c>
      <c r="S882" s="18" t="str">
        <f t="shared" si="241"/>
        <v/>
      </c>
      <c r="T882" s="18" t="str">
        <f t="shared" si="242"/>
        <v/>
      </c>
      <c r="U882" s="40"/>
      <c r="V882" s="40"/>
      <c r="W882" s="38">
        <f t="shared" si="243"/>
        <v>0</v>
      </c>
      <c r="X882" s="50">
        <f t="shared" si="244"/>
        <v>0</v>
      </c>
      <c r="Y882" s="64" t="str">
        <f t="shared" si="245"/>
        <v/>
      </c>
      <c r="Z882" s="42" t="str">
        <f t="shared" si="246"/>
        <v/>
      </c>
      <c r="AA882" s="42" t="str">
        <f t="shared" si="247"/>
        <v/>
      </c>
    </row>
    <row r="883" spans="1:27" s="7" customFormat="1" ht="14.25" customHeight="1" x14ac:dyDescent="0.3">
      <c r="A883" s="89">
        <v>862</v>
      </c>
      <c r="B883" s="60"/>
      <c r="C883" s="61"/>
      <c r="D883" s="62"/>
      <c r="E883" s="63"/>
      <c r="F883" s="51" t="str">
        <f t="shared" si="235"/>
        <v/>
      </c>
      <c r="G883" s="32"/>
      <c r="H883" s="35"/>
      <c r="I883" s="16"/>
      <c r="J883" s="15" t="str">
        <f t="shared" si="231"/>
        <v/>
      </c>
      <c r="K883" s="17" t="str">
        <f t="shared" si="236"/>
        <v/>
      </c>
      <c r="L883" s="17" t="str">
        <f t="shared" si="237"/>
        <v/>
      </c>
      <c r="M883" s="17" t="str">
        <f t="shared" si="238"/>
        <v/>
      </c>
      <c r="N883" s="19" t="str">
        <f t="shared" si="232"/>
        <v/>
      </c>
      <c r="O883" s="18" t="str">
        <f t="shared" si="233"/>
        <v/>
      </c>
      <c r="P883" s="18" t="str">
        <f t="shared" si="234"/>
        <v/>
      </c>
      <c r="Q883" s="18" t="str">
        <f t="shared" si="239"/>
        <v/>
      </c>
      <c r="R883" s="18" t="str">
        <f t="shared" si="240"/>
        <v/>
      </c>
      <c r="S883" s="18" t="str">
        <f t="shared" si="241"/>
        <v/>
      </c>
      <c r="T883" s="18" t="str">
        <f t="shared" si="242"/>
        <v/>
      </c>
      <c r="U883" s="40"/>
      <c r="V883" s="40"/>
      <c r="W883" s="38">
        <f t="shared" si="243"/>
        <v>0</v>
      </c>
      <c r="X883" s="50">
        <f t="shared" si="244"/>
        <v>0</v>
      </c>
      <c r="Y883" s="64" t="str">
        <f t="shared" si="245"/>
        <v/>
      </c>
      <c r="Z883" s="42" t="str">
        <f t="shared" si="246"/>
        <v/>
      </c>
      <c r="AA883" s="42" t="str">
        <f t="shared" si="247"/>
        <v/>
      </c>
    </row>
    <row r="884" spans="1:27" s="7" customFormat="1" ht="14.25" customHeight="1" x14ac:dyDescent="0.3">
      <c r="A884" s="89">
        <v>863</v>
      </c>
      <c r="B884" s="60"/>
      <c r="C884" s="61"/>
      <c r="D884" s="62"/>
      <c r="E884" s="63"/>
      <c r="F884" s="51" t="str">
        <f t="shared" si="235"/>
        <v/>
      </c>
      <c r="G884" s="32"/>
      <c r="H884" s="35"/>
      <c r="I884" s="16"/>
      <c r="J884" s="15" t="str">
        <f t="shared" si="231"/>
        <v/>
      </c>
      <c r="K884" s="17" t="str">
        <f t="shared" si="236"/>
        <v/>
      </c>
      <c r="L884" s="17" t="str">
        <f t="shared" si="237"/>
        <v/>
      </c>
      <c r="M884" s="17" t="str">
        <f t="shared" si="238"/>
        <v/>
      </c>
      <c r="N884" s="19" t="str">
        <f t="shared" si="232"/>
        <v/>
      </c>
      <c r="O884" s="18" t="str">
        <f t="shared" si="233"/>
        <v/>
      </c>
      <c r="P884" s="18" t="str">
        <f t="shared" si="234"/>
        <v/>
      </c>
      <c r="Q884" s="18" t="str">
        <f t="shared" si="239"/>
        <v/>
      </c>
      <c r="R884" s="18" t="str">
        <f t="shared" si="240"/>
        <v/>
      </c>
      <c r="S884" s="18" t="str">
        <f t="shared" si="241"/>
        <v/>
      </c>
      <c r="T884" s="18" t="str">
        <f t="shared" si="242"/>
        <v/>
      </c>
      <c r="U884" s="40"/>
      <c r="V884" s="40"/>
      <c r="W884" s="38">
        <f t="shared" si="243"/>
        <v>0</v>
      </c>
      <c r="X884" s="50">
        <f t="shared" si="244"/>
        <v>0</v>
      </c>
      <c r="Y884" s="64" t="str">
        <f t="shared" si="245"/>
        <v/>
      </c>
      <c r="Z884" s="42" t="str">
        <f t="shared" si="246"/>
        <v/>
      </c>
      <c r="AA884" s="42" t="str">
        <f t="shared" si="247"/>
        <v/>
      </c>
    </row>
    <row r="885" spans="1:27" s="7" customFormat="1" ht="14.25" customHeight="1" x14ac:dyDescent="0.3">
      <c r="A885" s="89">
        <v>864</v>
      </c>
      <c r="B885" s="60"/>
      <c r="C885" s="61"/>
      <c r="D885" s="62"/>
      <c r="E885" s="63"/>
      <c r="F885" s="51" t="str">
        <f t="shared" si="235"/>
        <v/>
      </c>
      <c r="G885" s="32"/>
      <c r="H885" s="35"/>
      <c r="I885" s="16"/>
      <c r="J885" s="15" t="str">
        <f t="shared" si="231"/>
        <v/>
      </c>
      <c r="K885" s="17" t="str">
        <f t="shared" si="236"/>
        <v/>
      </c>
      <c r="L885" s="17" t="str">
        <f t="shared" si="237"/>
        <v/>
      </c>
      <c r="M885" s="17" t="str">
        <f t="shared" si="238"/>
        <v/>
      </c>
      <c r="N885" s="19" t="str">
        <f t="shared" si="232"/>
        <v/>
      </c>
      <c r="O885" s="18" t="str">
        <f t="shared" si="233"/>
        <v/>
      </c>
      <c r="P885" s="18" t="str">
        <f t="shared" si="234"/>
        <v/>
      </c>
      <c r="Q885" s="18" t="str">
        <f t="shared" si="239"/>
        <v/>
      </c>
      <c r="R885" s="18" t="str">
        <f t="shared" si="240"/>
        <v/>
      </c>
      <c r="S885" s="18" t="str">
        <f t="shared" si="241"/>
        <v/>
      </c>
      <c r="T885" s="18" t="str">
        <f t="shared" si="242"/>
        <v/>
      </c>
      <c r="U885" s="40"/>
      <c r="V885" s="40"/>
      <c r="W885" s="38">
        <f t="shared" si="243"/>
        <v>0</v>
      </c>
      <c r="X885" s="50">
        <f t="shared" si="244"/>
        <v>0</v>
      </c>
      <c r="Y885" s="64" t="str">
        <f t="shared" si="245"/>
        <v/>
      </c>
      <c r="Z885" s="42" t="str">
        <f t="shared" si="246"/>
        <v/>
      </c>
      <c r="AA885" s="42" t="str">
        <f t="shared" si="247"/>
        <v/>
      </c>
    </row>
    <row r="886" spans="1:27" s="7" customFormat="1" ht="14.25" customHeight="1" x14ac:dyDescent="0.3">
      <c r="A886" s="89">
        <v>865</v>
      </c>
      <c r="B886" s="60"/>
      <c r="C886" s="61"/>
      <c r="D886" s="62"/>
      <c r="E886" s="63"/>
      <c r="F886" s="51" t="str">
        <f t="shared" si="235"/>
        <v/>
      </c>
      <c r="G886" s="32"/>
      <c r="H886" s="35"/>
      <c r="I886" s="16"/>
      <c r="J886" s="15" t="str">
        <f t="shared" si="231"/>
        <v/>
      </c>
      <c r="K886" s="17" t="str">
        <f t="shared" si="236"/>
        <v/>
      </c>
      <c r="L886" s="17" t="str">
        <f t="shared" si="237"/>
        <v/>
      </c>
      <c r="M886" s="17" t="str">
        <f t="shared" si="238"/>
        <v/>
      </c>
      <c r="N886" s="19" t="str">
        <f t="shared" si="232"/>
        <v/>
      </c>
      <c r="O886" s="18" t="str">
        <f t="shared" si="233"/>
        <v/>
      </c>
      <c r="P886" s="18" t="str">
        <f t="shared" si="234"/>
        <v/>
      </c>
      <c r="Q886" s="18" t="str">
        <f t="shared" si="239"/>
        <v/>
      </c>
      <c r="R886" s="18" t="str">
        <f t="shared" si="240"/>
        <v/>
      </c>
      <c r="S886" s="18" t="str">
        <f t="shared" si="241"/>
        <v/>
      </c>
      <c r="T886" s="18" t="str">
        <f t="shared" si="242"/>
        <v/>
      </c>
      <c r="U886" s="40"/>
      <c r="V886" s="40"/>
      <c r="W886" s="38">
        <f t="shared" si="243"/>
        <v>0</v>
      </c>
      <c r="X886" s="50">
        <f t="shared" si="244"/>
        <v>0</v>
      </c>
      <c r="Y886" s="64" t="str">
        <f t="shared" si="245"/>
        <v/>
      </c>
      <c r="Z886" s="42" t="str">
        <f t="shared" si="246"/>
        <v/>
      </c>
      <c r="AA886" s="42" t="str">
        <f t="shared" si="247"/>
        <v/>
      </c>
    </row>
    <row r="887" spans="1:27" s="7" customFormat="1" ht="14.25" customHeight="1" x14ac:dyDescent="0.3">
      <c r="A887" s="89">
        <v>866</v>
      </c>
      <c r="B887" s="60"/>
      <c r="C887" s="61"/>
      <c r="D887" s="62"/>
      <c r="E887" s="63"/>
      <c r="F887" s="51" t="str">
        <f t="shared" si="235"/>
        <v/>
      </c>
      <c r="G887" s="32"/>
      <c r="H887" s="35"/>
      <c r="I887" s="16"/>
      <c r="J887" s="15" t="str">
        <f t="shared" si="231"/>
        <v/>
      </c>
      <c r="K887" s="17" t="str">
        <f t="shared" si="236"/>
        <v/>
      </c>
      <c r="L887" s="17" t="str">
        <f t="shared" si="237"/>
        <v/>
      </c>
      <c r="M887" s="17" t="str">
        <f t="shared" si="238"/>
        <v/>
      </c>
      <c r="N887" s="19" t="str">
        <f t="shared" si="232"/>
        <v/>
      </c>
      <c r="O887" s="18" t="str">
        <f t="shared" si="233"/>
        <v/>
      </c>
      <c r="P887" s="18" t="str">
        <f t="shared" si="234"/>
        <v/>
      </c>
      <c r="Q887" s="18" t="str">
        <f t="shared" si="239"/>
        <v/>
      </c>
      <c r="R887" s="18" t="str">
        <f t="shared" si="240"/>
        <v/>
      </c>
      <c r="S887" s="18" t="str">
        <f t="shared" si="241"/>
        <v/>
      </c>
      <c r="T887" s="18" t="str">
        <f t="shared" si="242"/>
        <v/>
      </c>
      <c r="U887" s="40"/>
      <c r="V887" s="40"/>
      <c r="W887" s="38">
        <f t="shared" si="243"/>
        <v>0</v>
      </c>
      <c r="X887" s="50">
        <f t="shared" si="244"/>
        <v>0</v>
      </c>
      <c r="Y887" s="64" t="str">
        <f t="shared" si="245"/>
        <v/>
      </c>
      <c r="Z887" s="42" t="str">
        <f t="shared" si="246"/>
        <v/>
      </c>
      <c r="AA887" s="42" t="str">
        <f t="shared" si="247"/>
        <v/>
      </c>
    </row>
    <row r="888" spans="1:27" s="7" customFormat="1" ht="14.25" customHeight="1" x14ac:dyDescent="0.3">
      <c r="A888" s="89">
        <v>867</v>
      </c>
      <c r="B888" s="60"/>
      <c r="C888" s="61"/>
      <c r="D888" s="62"/>
      <c r="E888" s="63"/>
      <c r="F888" s="51" t="str">
        <f t="shared" si="235"/>
        <v/>
      </c>
      <c r="G888" s="32"/>
      <c r="H888" s="35"/>
      <c r="I888" s="16"/>
      <c r="J888" s="15" t="str">
        <f t="shared" si="231"/>
        <v/>
      </c>
      <c r="K888" s="17" t="str">
        <f t="shared" si="236"/>
        <v/>
      </c>
      <c r="L888" s="17" t="str">
        <f t="shared" si="237"/>
        <v/>
      </c>
      <c r="M888" s="17" t="str">
        <f t="shared" si="238"/>
        <v/>
      </c>
      <c r="N888" s="19" t="str">
        <f t="shared" si="232"/>
        <v/>
      </c>
      <c r="O888" s="18" t="str">
        <f t="shared" si="233"/>
        <v/>
      </c>
      <c r="P888" s="18" t="str">
        <f t="shared" si="234"/>
        <v/>
      </c>
      <c r="Q888" s="18" t="str">
        <f t="shared" si="239"/>
        <v/>
      </c>
      <c r="R888" s="18" t="str">
        <f t="shared" si="240"/>
        <v/>
      </c>
      <c r="S888" s="18" t="str">
        <f t="shared" si="241"/>
        <v/>
      </c>
      <c r="T888" s="18" t="str">
        <f t="shared" si="242"/>
        <v/>
      </c>
      <c r="U888" s="40"/>
      <c r="V888" s="40"/>
      <c r="W888" s="38">
        <f t="shared" si="243"/>
        <v>0</v>
      </c>
      <c r="X888" s="50">
        <f t="shared" si="244"/>
        <v>0</v>
      </c>
      <c r="Y888" s="64" t="str">
        <f t="shared" si="245"/>
        <v/>
      </c>
      <c r="Z888" s="42" t="str">
        <f t="shared" si="246"/>
        <v/>
      </c>
      <c r="AA888" s="42" t="str">
        <f t="shared" si="247"/>
        <v/>
      </c>
    </row>
    <row r="889" spans="1:27" s="7" customFormat="1" ht="14.25" customHeight="1" x14ac:dyDescent="0.3">
      <c r="A889" s="89">
        <v>868</v>
      </c>
      <c r="B889" s="60"/>
      <c r="C889" s="61"/>
      <c r="D889" s="62"/>
      <c r="E889" s="63"/>
      <c r="F889" s="51" t="str">
        <f t="shared" si="235"/>
        <v/>
      </c>
      <c r="G889" s="32"/>
      <c r="H889" s="35"/>
      <c r="I889" s="16"/>
      <c r="J889" s="15" t="str">
        <f t="shared" si="231"/>
        <v/>
      </c>
      <c r="K889" s="17" t="str">
        <f t="shared" si="236"/>
        <v/>
      </c>
      <c r="L889" s="17" t="str">
        <f t="shared" si="237"/>
        <v/>
      </c>
      <c r="M889" s="17" t="str">
        <f t="shared" si="238"/>
        <v/>
      </c>
      <c r="N889" s="19" t="str">
        <f t="shared" si="232"/>
        <v/>
      </c>
      <c r="O889" s="18" t="str">
        <f t="shared" si="233"/>
        <v/>
      </c>
      <c r="P889" s="18" t="str">
        <f t="shared" si="234"/>
        <v/>
      </c>
      <c r="Q889" s="18" t="str">
        <f t="shared" si="239"/>
        <v/>
      </c>
      <c r="R889" s="18" t="str">
        <f t="shared" si="240"/>
        <v/>
      </c>
      <c r="S889" s="18" t="str">
        <f t="shared" si="241"/>
        <v/>
      </c>
      <c r="T889" s="18" t="str">
        <f t="shared" si="242"/>
        <v/>
      </c>
      <c r="U889" s="40"/>
      <c r="V889" s="40"/>
      <c r="W889" s="38">
        <f t="shared" si="243"/>
        <v>0</v>
      </c>
      <c r="X889" s="50">
        <f t="shared" si="244"/>
        <v>0</v>
      </c>
      <c r="Y889" s="64" t="str">
        <f t="shared" si="245"/>
        <v/>
      </c>
      <c r="Z889" s="42" t="str">
        <f t="shared" si="246"/>
        <v/>
      </c>
      <c r="AA889" s="42" t="str">
        <f t="shared" si="247"/>
        <v/>
      </c>
    </row>
    <row r="890" spans="1:27" s="7" customFormat="1" ht="14.25" customHeight="1" x14ac:dyDescent="0.3">
      <c r="A890" s="89">
        <v>869</v>
      </c>
      <c r="B890" s="60"/>
      <c r="C890" s="61"/>
      <c r="D890" s="62"/>
      <c r="E890" s="63"/>
      <c r="F890" s="51" t="str">
        <f t="shared" si="235"/>
        <v/>
      </c>
      <c r="G890" s="32"/>
      <c r="H890" s="35"/>
      <c r="I890" s="16"/>
      <c r="J890" s="15" t="str">
        <f t="shared" si="231"/>
        <v/>
      </c>
      <c r="K890" s="17" t="str">
        <f t="shared" si="236"/>
        <v/>
      </c>
      <c r="L890" s="17" t="str">
        <f t="shared" si="237"/>
        <v/>
      </c>
      <c r="M890" s="17" t="str">
        <f t="shared" si="238"/>
        <v/>
      </c>
      <c r="N890" s="19" t="str">
        <f t="shared" si="232"/>
        <v/>
      </c>
      <c r="O890" s="18" t="str">
        <f t="shared" si="233"/>
        <v/>
      </c>
      <c r="P890" s="18" t="str">
        <f t="shared" si="234"/>
        <v/>
      </c>
      <c r="Q890" s="18" t="str">
        <f t="shared" si="239"/>
        <v/>
      </c>
      <c r="R890" s="18" t="str">
        <f t="shared" si="240"/>
        <v/>
      </c>
      <c r="S890" s="18" t="str">
        <f t="shared" si="241"/>
        <v/>
      </c>
      <c r="T890" s="18" t="str">
        <f t="shared" si="242"/>
        <v/>
      </c>
      <c r="U890" s="40"/>
      <c r="V890" s="40"/>
      <c r="W890" s="38">
        <f t="shared" si="243"/>
        <v>0</v>
      </c>
      <c r="X890" s="50">
        <f t="shared" si="244"/>
        <v>0</v>
      </c>
      <c r="Y890" s="64" t="str">
        <f t="shared" si="245"/>
        <v/>
      </c>
      <c r="Z890" s="42" t="str">
        <f t="shared" si="246"/>
        <v/>
      </c>
      <c r="AA890" s="42" t="str">
        <f t="shared" si="247"/>
        <v/>
      </c>
    </row>
    <row r="891" spans="1:27" s="7" customFormat="1" ht="14.25" customHeight="1" x14ac:dyDescent="0.3">
      <c r="A891" s="89">
        <v>870</v>
      </c>
      <c r="B891" s="60"/>
      <c r="C891" s="61"/>
      <c r="D891" s="62"/>
      <c r="E891" s="63"/>
      <c r="F891" s="51" t="str">
        <f t="shared" si="235"/>
        <v/>
      </c>
      <c r="G891" s="32"/>
      <c r="H891" s="35"/>
      <c r="I891" s="16"/>
      <c r="J891" s="15" t="str">
        <f t="shared" si="231"/>
        <v/>
      </c>
      <c r="K891" s="17" t="str">
        <f t="shared" si="236"/>
        <v/>
      </c>
      <c r="L891" s="17" t="str">
        <f t="shared" si="237"/>
        <v/>
      </c>
      <c r="M891" s="17" t="str">
        <f t="shared" si="238"/>
        <v/>
      </c>
      <c r="N891" s="19" t="str">
        <f t="shared" si="232"/>
        <v/>
      </c>
      <c r="O891" s="18" t="str">
        <f t="shared" si="233"/>
        <v/>
      </c>
      <c r="P891" s="18" t="str">
        <f t="shared" si="234"/>
        <v/>
      </c>
      <c r="Q891" s="18" t="str">
        <f t="shared" si="239"/>
        <v/>
      </c>
      <c r="R891" s="18" t="str">
        <f t="shared" si="240"/>
        <v/>
      </c>
      <c r="S891" s="18" t="str">
        <f t="shared" si="241"/>
        <v/>
      </c>
      <c r="T891" s="18" t="str">
        <f t="shared" si="242"/>
        <v/>
      </c>
      <c r="U891" s="40"/>
      <c r="V891" s="40"/>
      <c r="W891" s="38">
        <f t="shared" si="243"/>
        <v>0</v>
      </c>
      <c r="X891" s="50">
        <f t="shared" si="244"/>
        <v>0</v>
      </c>
      <c r="Y891" s="64" t="str">
        <f t="shared" si="245"/>
        <v/>
      </c>
      <c r="Z891" s="42" t="str">
        <f t="shared" si="246"/>
        <v/>
      </c>
      <c r="AA891" s="42" t="str">
        <f t="shared" si="247"/>
        <v/>
      </c>
    </row>
    <row r="892" spans="1:27" s="7" customFormat="1" ht="14.25" customHeight="1" x14ac:dyDescent="0.3">
      <c r="A892" s="89">
        <v>871</v>
      </c>
      <c r="B892" s="60"/>
      <c r="C892" s="61"/>
      <c r="D892" s="62"/>
      <c r="E892" s="63"/>
      <c r="F892" s="51" t="str">
        <f t="shared" si="235"/>
        <v/>
      </c>
      <c r="G892" s="32"/>
      <c r="H892" s="35"/>
      <c r="I892" s="16"/>
      <c r="J892" s="15" t="str">
        <f t="shared" si="231"/>
        <v/>
      </c>
      <c r="K892" s="17" t="str">
        <f t="shared" si="236"/>
        <v/>
      </c>
      <c r="L892" s="17" t="str">
        <f t="shared" si="237"/>
        <v/>
      </c>
      <c r="M892" s="17" t="str">
        <f t="shared" si="238"/>
        <v/>
      </c>
      <c r="N892" s="19" t="str">
        <f t="shared" si="232"/>
        <v/>
      </c>
      <c r="O892" s="18" t="str">
        <f t="shared" si="233"/>
        <v/>
      </c>
      <c r="P892" s="18" t="str">
        <f t="shared" si="234"/>
        <v/>
      </c>
      <c r="Q892" s="18" t="str">
        <f t="shared" si="239"/>
        <v/>
      </c>
      <c r="R892" s="18" t="str">
        <f t="shared" si="240"/>
        <v/>
      </c>
      <c r="S892" s="18" t="str">
        <f t="shared" si="241"/>
        <v/>
      </c>
      <c r="T892" s="18" t="str">
        <f t="shared" si="242"/>
        <v/>
      </c>
      <c r="U892" s="40"/>
      <c r="V892" s="40"/>
      <c r="W892" s="38">
        <f t="shared" si="243"/>
        <v>0</v>
      </c>
      <c r="X892" s="50">
        <f t="shared" si="244"/>
        <v>0</v>
      </c>
      <c r="Y892" s="64" t="str">
        <f t="shared" si="245"/>
        <v/>
      </c>
      <c r="Z892" s="42" t="str">
        <f t="shared" si="246"/>
        <v/>
      </c>
      <c r="AA892" s="42" t="str">
        <f t="shared" si="247"/>
        <v/>
      </c>
    </row>
    <row r="893" spans="1:27" s="7" customFormat="1" ht="14.25" customHeight="1" x14ac:dyDescent="0.3">
      <c r="A893" s="89">
        <v>872</v>
      </c>
      <c r="B893" s="60"/>
      <c r="C893" s="61"/>
      <c r="D893" s="62"/>
      <c r="E893" s="63"/>
      <c r="F893" s="51" t="str">
        <f t="shared" si="235"/>
        <v/>
      </c>
      <c r="G893" s="32"/>
      <c r="H893" s="35"/>
      <c r="I893" s="16"/>
      <c r="J893" s="15" t="str">
        <f t="shared" si="231"/>
        <v/>
      </c>
      <c r="K893" s="17" t="str">
        <f t="shared" si="236"/>
        <v/>
      </c>
      <c r="L893" s="17" t="str">
        <f t="shared" si="237"/>
        <v/>
      </c>
      <c r="M893" s="17" t="str">
        <f t="shared" si="238"/>
        <v/>
      </c>
      <c r="N893" s="19" t="str">
        <f t="shared" si="232"/>
        <v/>
      </c>
      <c r="O893" s="18" t="str">
        <f t="shared" si="233"/>
        <v/>
      </c>
      <c r="P893" s="18" t="str">
        <f t="shared" si="234"/>
        <v/>
      </c>
      <c r="Q893" s="18" t="str">
        <f t="shared" si="239"/>
        <v/>
      </c>
      <c r="R893" s="18" t="str">
        <f t="shared" si="240"/>
        <v/>
      </c>
      <c r="S893" s="18" t="str">
        <f t="shared" si="241"/>
        <v/>
      </c>
      <c r="T893" s="18" t="str">
        <f t="shared" si="242"/>
        <v/>
      </c>
      <c r="U893" s="40"/>
      <c r="V893" s="40"/>
      <c r="W893" s="38">
        <f t="shared" si="243"/>
        <v>0</v>
      </c>
      <c r="X893" s="50">
        <f t="shared" si="244"/>
        <v>0</v>
      </c>
      <c r="Y893" s="64" t="str">
        <f t="shared" si="245"/>
        <v/>
      </c>
      <c r="Z893" s="42" t="str">
        <f t="shared" si="246"/>
        <v/>
      </c>
      <c r="AA893" s="42" t="str">
        <f t="shared" si="247"/>
        <v/>
      </c>
    </row>
    <row r="894" spans="1:27" s="7" customFormat="1" ht="14.25" customHeight="1" x14ac:dyDescent="0.3">
      <c r="A894" s="89">
        <v>873</v>
      </c>
      <c r="B894" s="60"/>
      <c r="C894" s="61"/>
      <c r="D894" s="62"/>
      <c r="E894" s="63"/>
      <c r="F894" s="51" t="str">
        <f t="shared" si="235"/>
        <v/>
      </c>
      <c r="G894" s="32"/>
      <c r="H894" s="35"/>
      <c r="I894" s="16"/>
      <c r="J894" s="15" t="str">
        <f t="shared" si="231"/>
        <v/>
      </c>
      <c r="K894" s="17" t="str">
        <f t="shared" si="236"/>
        <v/>
      </c>
      <c r="L894" s="17" t="str">
        <f t="shared" si="237"/>
        <v/>
      </c>
      <c r="M894" s="17" t="str">
        <f t="shared" si="238"/>
        <v/>
      </c>
      <c r="N894" s="19" t="str">
        <f t="shared" si="232"/>
        <v/>
      </c>
      <c r="O894" s="18" t="str">
        <f t="shared" si="233"/>
        <v/>
      </c>
      <c r="P894" s="18" t="str">
        <f t="shared" si="234"/>
        <v/>
      </c>
      <c r="Q894" s="18" t="str">
        <f t="shared" si="239"/>
        <v/>
      </c>
      <c r="R894" s="18" t="str">
        <f t="shared" si="240"/>
        <v/>
      </c>
      <c r="S894" s="18" t="str">
        <f t="shared" si="241"/>
        <v/>
      </c>
      <c r="T894" s="18" t="str">
        <f t="shared" si="242"/>
        <v/>
      </c>
      <c r="U894" s="40"/>
      <c r="V894" s="40"/>
      <c r="W894" s="38">
        <f t="shared" si="243"/>
        <v>0</v>
      </c>
      <c r="X894" s="50">
        <f t="shared" si="244"/>
        <v>0</v>
      </c>
      <c r="Y894" s="64" t="str">
        <f t="shared" si="245"/>
        <v/>
      </c>
      <c r="Z894" s="42" t="str">
        <f t="shared" si="246"/>
        <v/>
      </c>
      <c r="AA894" s="42" t="str">
        <f t="shared" si="247"/>
        <v/>
      </c>
    </row>
    <row r="895" spans="1:27" s="7" customFormat="1" ht="14.25" customHeight="1" x14ac:dyDescent="0.3">
      <c r="A895" s="89">
        <v>874</v>
      </c>
      <c r="B895" s="60"/>
      <c r="C895" s="61"/>
      <c r="D895" s="62"/>
      <c r="E895" s="63"/>
      <c r="F895" s="51" t="str">
        <f t="shared" si="235"/>
        <v/>
      </c>
      <c r="G895" s="32"/>
      <c r="H895" s="35"/>
      <c r="I895" s="16"/>
      <c r="J895" s="15" t="str">
        <f t="shared" si="231"/>
        <v/>
      </c>
      <c r="K895" s="17" t="str">
        <f t="shared" si="236"/>
        <v/>
      </c>
      <c r="L895" s="17" t="str">
        <f t="shared" si="237"/>
        <v/>
      </c>
      <c r="M895" s="17" t="str">
        <f t="shared" si="238"/>
        <v/>
      </c>
      <c r="N895" s="19" t="str">
        <f t="shared" si="232"/>
        <v/>
      </c>
      <c r="O895" s="18" t="str">
        <f t="shared" si="233"/>
        <v/>
      </c>
      <c r="P895" s="18" t="str">
        <f t="shared" si="234"/>
        <v/>
      </c>
      <c r="Q895" s="18" t="str">
        <f t="shared" si="239"/>
        <v/>
      </c>
      <c r="R895" s="18" t="str">
        <f t="shared" si="240"/>
        <v/>
      </c>
      <c r="S895" s="18" t="str">
        <f t="shared" si="241"/>
        <v/>
      </c>
      <c r="T895" s="18" t="str">
        <f t="shared" si="242"/>
        <v/>
      </c>
      <c r="U895" s="40"/>
      <c r="V895" s="40"/>
      <c r="W895" s="38">
        <f t="shared" si="243"/>
        <v>0</v>
      </c>
      <c r="X895" s="50">
        <f t="shared" si="244"/>
        <v>0</v>
      </c>
      <c r="Y895" s="64" t="str">
        <f t="shared" si="245"/>
        <v/>
      </c>
      <c r="Z895" s="42" t="str">
        <f t="shared" si="246"/>
        <v/>
      </c>
      <c r="AA895" s="42" t="str">
        <f t="shared" si="247"/>
        <v/>
      </c>
    </row>
    <row r="896" spans="1:27" s="7" customFormat="1" ht="14.25" customHeight="1" x14ac:dyDescent="0.3">
      <c r="A896" s="89">
        <v>875</v>
      </c>
      <c r="B896" s="60"/>
      <c r="C896" s="61"/>
      <c r="D896" s="62"/>
      <c r="E896" s="63"/>
      <c r="F896" s="51" t="str">
        <f t="shared" si="235"/>
        <v/>
      </c>
      <c r="G896" s="32"/>
      <c r="H896" s="35"/>
      <c r="I896" s="16"/>
      <c r="J896" s="15" t="str">
        <f t="shared" si="231"/>
        <v/>
      </c>
      <c r="K896" s="17" t="str">
        <f t="shared" si="236"/>
        <v/>
      </c>
      <c r="L896" s="17" t="str">
        <f t="shared" si="237"/>
        <v/>
      </c>
      <c r="M896" s="17" t="str">
        <f t="shared" si="238"/>
        <v/>
      </c>
      <c r="N896" s="19" t="str">
        <f t="shared" si="232"/>
        <v/>
      </c>
      <c r="O896" s="18" t="str">
        <f t="shared" si="233"/>
        <v/>
      </c>
      <c r="P896" s="18" t="str">
        <f t="shared" si="234"/>
        <v/>
      </c>
      <c r="Q896" s="18" t="str">
        <f t="shared" si="239"/>
        <v/>
      </c>
      <c r="R896" s="18" t="str">
        <f t="shared" si="240"/>
        <v/>
      </c>
      <c r="S896" s="18" t="str">
        <f t="shared" si="241"/>
        <v/>
      </c>
      <c r="T896" s="18" t="str">
        <f t="shared" si="242"/>
        <v/>
      </c>
      <c r="U896" s="40"/>
      <c r="V896" s="40"/>
      <c r="W896" s="38">
        <f t="shared" si="243"/>
        <v>0</v>
      </c>
      <c r="X896" s="50">
        <f t="shared" si="244"/>
        <v>0</v>
      </c>
      <c r="Y896" s="64" t="str">
        <f t="shared" si="245"/>
        <v/>
      </c>
      <c r="Z896" s="42" t="str">
        <f t="shared" si="246"/>
        <v/>
      </c>
      <c r="AA896" s="42" t="str">
        <f t="shared" si="247"/>
        <v/>
      </c>
    </row>
    <row r="897" spans="1:27" s="7" customFormat="1" ht="14.25" customHeight="1" x14ac:dyDescent="0.3">
      <c r="A897" s="89">
        <v>876</v>
      </c>
      <c r="B897" s="60"/>
      <c r="C897" s="61"/>
      <c r="D897" s="62"/>
      <c r="E897" s="63"/>
      <c r="F897" s="51" t="str">
        <f t="shared" si="235"/>
        <v/>
      </c>
      <c r="G897" s="32"/>
      <c r="H897" s="35"/>
      <c r="I897" s="16"/>
      <c r="J897" s="15" t="str">
        <f t="shared" si="231"/>
        <v/>
      </c>
      <c r="K897" s="17" t="str">
        <f t="shared" si="236"/>
        <v/>
      </c>
      <c r="L897" s="17" t="str">
        <f t="shared" si="237"/>
        <v/>
      </c>
      <c r="M897" s="17" t="str">
        <f t="shared" si="238"/>
        <v/>
      </c>
      <c r="N897" s="19" t="str">
        <f t="shared" si="232"/>
        <v/>
      </c>
      <c r="O897" s="18" t="str">
        <f t="shared" si="233"/>
        <v/>
      </c>
      <c r="P897" s="18" t="str">
        <f t="shared" si="234"/>
        <v/>
      </c>
      <c r="Q897" s="18" t="str">
        <f t="shared" si="239"/>
        <v/>
      </c>
      <c r="R897" s="18" t="str">
        <f t="shared" si="240"/>
        <v/>
      </c>
      <c r="S897" s="18" t="str">
        <f t="shared" si="241"/>
        <v/>
      </c>
      <c r="T897" s="18" t="str">
        <f t="shared" si="242"/>
        <v/>
      </c>
      <c r="U897" s="40"/>
      <c r="V897" s="40"/>
      <c r="W897" s="38">
        <f t="shared" si="243"/>
        <v>0</v>
      </c>
      <c r="X897" s="50">
        <f t="shared" si="244"/>
        <v>0</v>
      </c>
      <c r="Y897" s="64" t="str">
        <f t="shared" si="245"/>
        <v/>
      </c>
      <c r="Z897" s="42" t="str">
        <f t="shared" si="246"/>
        <v/>
      </c>
      <c r="AA897" s="42" t="str">
        <f t="shared" si="247"/>
        <v/>
      </c>
    </row>
    <row r="898" spans="1:27" s="7" customFormat="1" ht="14.25" customHeight="1" x14ac:dyDescent="0.3">
      <c r="A898" s="89">
        <v>877</v>
      </c>
      <c r="B898" s="60"/>
      <c r="C898" s="61"/>
      <c r="D898" s="62"/>
      <c r="E898" s="63"/>
      <c r="F898" s="51" t="str">
        <f t="shared" si="235"/>
        <v/>
      </c>
      <c r="G898" s="32"/>
      <c r="H898" s="35"/>
      <c r="I898" s="16"/>
      <c r="J898" s="15" t="str">
        <f t="shared" si="231"/>
        <v/>
      </c>
      <c r="K898" s="17" t="str">
        <f t="shared" si="236"/>
        <v/>
      </c>
      <c r="L898" s="17" t="str">
        <f t="shared" si="237"/>
        <v/>
      </c>
      <c r="M898" s="17" t="str">
        <f t="shared" si="238"/>
        <v/>
      </c>
      <c r="N898" s="19" t="str">
        <f t="shared" si="232"/>
        <v/>
      </c>
      <c r="O898" s="18" t="str">
        <f t="shared" si="233"/>
        <v/>
      </c>
      <c r="P898" s="18" t="str">
        <f t="shared" si="234"/>
        <v/>
      </c>
      <c r="Q898" s="18" t="str">
        <f t="shared" si="239"/>
        <v/>
      </c>
      <c r="R898" s="18" t="str">
        <f t="shared" si="240"/>
        <v/>
      </c>
      <c r="S898" s="18" t="str">
        <f t="shared" si="241"/>
        <v/>
      </c>
      <c r="T898" s="18" t="str">
        <f t="shared" si="242"/>
        <v/>
      </c>
      <c r="U898" s="40"/>
      <c r="V898" s="40"/>
      <c r="W898" s="38">
        <f t="shared" si="243"/>
        <v>0</v>
      </c>
      <c r="X898" s="50">
        <f t="shared" si="244"/>
        <v>0</v>
      </c>
      <c r="Y898" s="64" t="str">
        <f t="shared" si="245"/>
        <v/>
      </c>
      <c r="Z898" s="42" t="str">
        <f t="shared" si="246"/>
        <v/>
      </c>
      <c r="AA898" s="42" t="str">
        <f t="shared" si="247"/>
        <v/>
      </c>
    </row>
    <row r="899" spans="1:27" s="7" customFormat="1" ht="14.25" customHeight="1" x14ac:dyDescent="0.3">
      <c r="A899" s="89">
        <v>878</v>
      </c>
      <c r="B899" s="60"/>
      <c r="C899" s="61"/>
      <c r="D899" s="62"/>
      <c r="E899" s="63"/>
      <c r="F899" s="51" t="str">
        <f t="shared" si="235"/>
        <v/>
      </c>
      <c r="G899" s="32"/>
      <c r="H899" s="35"/>
      <c r="I899" s="16"/>
      <c r="J899" s="15" t="str">
        <f t="shared" si="231"/>
        <v/>
      </c>
      <c r="K899" s="17" t="str">
        <f t="shared" si="236"/>
        <v/>
      </c>
      <c r="L899" s="17" t="str">
        <f t="shared" si="237"/>
        <v/>
      </c>
      <c r="M899" s="17" t="str">
        <f t="shared" si="238"/>
        <v/>
      </c>
      <c r="N899" s="19" t="str">
        <f t="shared" si="232"/>
        <v/>
      </c>
      <c r="O899" s="18" t="str">
        <f t="shared" si="233"/>
        <v/>
      </c>
      <c r="P899" s="18" t="str">
        <f t="shared" si="234"/>
        <v/>
      </c>
      <c r="Q899" s="18" t="str">
        <f t="shared" si="239"/>
        <v/>
      </c>
      <c r="R899" s="18" t="str">
        <f t="shared" si="240"/>
        <v/>
      </c>
      <c r="S899" s="18" t="str">
        <f t="shared" si="241"/>
        <v/>
      </c>
      <c r="T899" s="18" t="str">
        <f t="shared" si="242"/>
        <v/>
      </c>
      <c r="U899" s="40"/>
      <c r="V899" s="40"/>
      <c r="W899" s="38">
        <f t="shared" si="243"/>
        <v>0</v>
      </c>
      <c r="X899" s="50">
        <f t="shared" si="244"/>
        <v>0</v>
      </c>
      <c r="Y899" s="64" t="str">
        <f t="shared" si="245"/>
        <v/>
      </c>
      <c r="Z899" s="42" t="str">
        <f t="shared" si="246"/>
        <v/>
      </c>
      <c r="AA899" s="42" t="str">
        <f t="shared" si="247"/>
        <v/>
      </c>
    </row>
    <row r="900" spans="1:27" s="7" customFormat="1" ht="14.25" customHeight="1" x14ac:dyDescent="0.3">
      <c r="A900" s="89">
        <v>879</v>
      </c>
      <c r="B900" s="60"/>
      <c r="C900" s="61"/>
      <c r="D900" s="62"/>
      <c r="E900" s="63"/>
      <c r="F900" s="51" t="str">
        <f t="shared" si="235"/>
        <v/>
      </c>
      <c r="G900" s="32"/>
      <c r="H900" s="35"/>
      <c r="I900" s="16"/>
      <c r="J900" s="15" t="str">
        <f t="shared" si="231"/>
        <v/>
      </c>
      <c r="K900" s="17" t="str">
        <f t="shared" si="236"/>
        <v/>
      </c>
      <c r="L900" s="17" t="str">
        <f t="shared" si="237"/>
        <v/>
      </c>
      <c r="M900" s="17" t="str">
        <f t="shared" si="238"/>
        <v/>
      </c>
      <c r="N900" s="19" t="str">
        <f t="shared" si="232"/>
        <v/>
      </c>
      <c r="O900" s="18" t="str">
        <f t="shared" si="233"/>
        <v/>
      </c>
      <c r="P900" s="18" t="str">
        <f t="shared" si="234"/>
        <v/>
      </c>
      <c r="Q900" s="18" t="str">
        <f t="shared" si="239"/>
        <v/>
      </c>
      <c r="R900" s="18" t="str">
        <f t="shared" si="240"/>
        <v/>
      </c>
      <c r="S900" s="18" t="str">
        <f t="shared" si="241"/>
        <v/>
      </c>
      <c r="T900" s="18" t="str">
        <f t="shared" si="242"/>
        <v/>
      </c>
      <c r="U900" s="40"/>
      <c r="V900" s="40"/>
      <c r="W900" s="38">
        <f t="shared" si="243"/>
        <v>0</v>
      </c>
      <c r="X900" s="50">
        <f t="shared" si="244"/>
        <v>0</v>
      </c>
      <c r="Y900" s="64" t="str">
        <f t="shared" si="245"/>
        <v/>
      </c>
      <c r="Z900" s="42" t="str">
        <f t="shared" si="246"/>
        <v/>
      </c>
      <c r="AA900" s="42" t="str">
        <f t="shared" si="247"/>
        <v/>
      </c>
    </row>
    <row r="901" spans="1:27" s="7" customFormat="1" ht="14.25" customHeight="1" x14ac:dyDescent="0.3">
      <c r="A901" s="89">
        <v>880</v>
      </c>
      <c r="B901" s="60"/>
      <c r="C901" s="61"/>
      <c r="D901" s="62"/>
      <c r="E901" s="63"/>
      <c r="F901" s="51" t="str">
        <f t="shared" si="235"/>
        <v/>
      </c>
      <c r="G901" s="32"/>
      <c r="H901" s="35"/>
      <c r="I901" s="16"/>
      <c r="J901" s="15" t="str">
        <f t="shared" si="231"/>
        <v/>
      </c>
      <c r="K901" s="17" t="str">
        <f t="shared" si="236"/>
        <v/>
      </c>
      <c r="L901" s="17" t="str">
        <f t="shared" si="237"/>
        <v/>
      </c>
      <c r="M901" s="17" t="str">
        <f t="shared" si="238"/>
        <v/>
      </c>
      <c r="N901" s="19" t="str">
        <f t="shared" si="232"/>
        <v/>
      </c>
      <c r="O901" s="18" t="str">
        <f t="shared" si="233"/>
        <v/>
      </c>
      <c r="P901" s="18" t="str">
        <f t="shared" si="234"/>
        <v/>
      </c>
      <c r="Q901" s="18" t="str">
        <f t="shared" si="239"/>
        <v/>
      </c>
      <c r="R901" s="18" t="str">
        <f t="shared" si="240"/>
        <v/>
      </c>
      <c r="S901" s="18" t="str">
        <f t="shared" si="241"/>
        <v/>
      </c>
      <c r="T901" s="18" t="str">
        <f t="shared" si="242"/>
        <v/>
      </c>
      <c r="U901" s="40"/>
      <c r="V901" s="40"/>
      <c r="W901" s="38">
        <f t="shared" si="243"/>
        <v>0</v>
      </c>
      <c r="X901" s="50">
        <f t="shared" si="244"/>
        <v>0</v>
      </c>
      <c r="Y901" s="64" t="str">
        <f t="shared" si="245"/>
        <v/>
      </c>
      <c r="Z901" s="42" t="str">
        <f t="shared" si="246"/>
        <v/>
      </c>
      <c r="AA901" s="42" t="str">
        <f t="shared" si="247"/>
        <v/>
      </c>
    </row>
    <row r="902" spans="1:27" s="7" customFormat="1" ht="14.25" customHeight="1" x14ac:dyDescent="0.3">
      <c r="A902" s="89">
        <v>881</v>
      </c>
      <c r="B902" s="60"/>
      <c r="C902" s="61"/>
      <c r="D902" s="62"/>
      <c r="E902" s="63"/>
      <c r="F902" s="51" t="str">
        <f t="shared" si="235"/>
        <v/>
      </c>
      <c r="G902" s="32"/>
      <c r="H902" s="35"/>
      <c r="I902" s="16"/>
      <c r="J902" s="15" t="str">
        <f t="shared" si="231"/>
        <v/>
      </c>
      <c r="K902" s="17" t="str">
        <f t="shared" si="236"/>
        <v/>
      </c>
      <c r="L902" s="17" t="str">
        <f t="shared" si="237"/>
        <v/>
      </c>
      <c r="M902" s="17" t="str">
        <f t="shared" si="238"/>
        <v/>
      </c>
      <c r="N902" s="19" t="str">
        <f t="shared" si="232"/>
        <v/>
      </c>
      <c r="O902" s="18" t="str">
        <f t="shared" si="233"/>
        <v/>
      </c>
      <c r="P902" s="18" t="str">
        <f t="shared" si="234"/>
        <v/>
      </c>
      <c r="Q902" s="18" t="str">
        <f t="shared" si="239"/>
        <v/>
      </c>
      <c r="R902" s="18" t="str">
        <f t="shared" si="240"/>
        <v/>
      </c>
      <c r="S902" s="18" t="str">
        <f t="shared" si="241"/>
        <v/>
      </c>
      <c r="T902" s="18" t="str">
        <f t="shared" si="242"/>
        <v/>
      </c>
      <c r="U902" s="40"/>
      <c r="V902" s="40"/>
      <c r="W902" s="38">
        <f t="shared" si="243"/>
        <v>0</v>
      </c>
      <c r="X902" s="50">
        <f t="shared" si="244"/>
        <v>0</v>
      </c>
      <c r="Y902" s="64" t="str">
        <f t="shared" si="245"/>
        <v/>
      </c>
      <c r="Z902" s="42" t="str">
        <f t="shared" si="246"/>
        <v/>
      </c>
      <c r="AA902" s="42" t="str">
        <f t="shared" si="247"/>
        <v/>
      </c>
    </row>
    <row r="903" spans="1:27" s="7" customFormat="1" ht="14.25" customHeight="1" x14ac:dyDescent="0.3">
      <c r="A903" s="89">
        <v>882</v>
      </c>
      <c r="B903" s="60"/>
      <c r="C903" s="61"/>
      <c r="D903" s="62"/>
      <c r="E903" s="63"/>
      <c r="F903" s="51" t="str">
        <f t="shared" si="235"/>
        <v/>
      </c>
      <c r="G903" s="32"/>
      <c r="H903" s="35"/>
      <c r="I903" s="16"/>
      <c r="J903" s="15" t="str">
        <f t="shared" si="231"/>
        <v/>
      </c>
      <c r="K903" s="17" t="str">
        <f t="shared" si="236"/>
        <v/>
      </c>
      <c r="L903" s="17" t="str">
        <f t="shared" si="237"/>
        <v/>
      </c>
      <c r="M903" s="17" t="str">
        <f t="shared" si="238"/>
        <v/>
      </c>
      <c r="N903" s="19" t="str">
        <f t="shared" si="232"/>
        <v/>
      </c>
      <c r="O903" s="18" t="str">
        <f t="shared" si="233"/>
        <v/>
      </c>
      <c r="P903" s="18" t="str">
        <f t="shared" si="234"/>
        <v/>
      </c>
      <c r="Q903" s="18" t="str">
        <f t="shared" si="239"/>
        <v/>
      </c>
      <c r="R903" s="18" t="str">
        <f t="shared" si="240"/>
        <v/>
      </c>
      <c r="S903" s="18" t="str">
        <f t="shared" si="241"/>
        <v/>
      </c>
      <c r="T903" s="18" t="str">
        <f t="shared" si="242"/>
        <v/>
      </c>
      <c r="U903" s="40"/>
      <c r="V903" s="40"/>
      <c r="W903" s="38">
        <f t="shared" si="243"/>
        <v>0</v>
      </c>
      <c r="X903" s="50">
        <f t="shared" si="244"/>
        <v>0</v>
      </c>
      <c r="Y903" s="64" t="str">
        <f t="shared" si="245"/>
        <v/>
      </c>
      <c r="Z903" s="42" t="str">
        <f t="shared" si="246"/>
        <v/>
      </c>
      <c r="AA903" s="42" t="str">
        <f t="shared" si="247"/>
        <v/>
      </c>
    </row>
    <row r="904" spans="1:27" s="7" customFormat="1" ht="14.25" customHeight="1" x14ac:dyDescent="0.3">
      <c r="A904" s="89">
        <v>883</v>
      </c>
      <c r="B904" s="60"/>
      <c r="C904" s="61"/>
      <c r="D904" s="62"/>
      <c r="E904" s="63"/>
      <c r="F904" s="51" t="str">
        <f t="shared" si="235"/>
        <v/>
      </c>
      <c r="G904" s="32"/>
      <c r="H904" s="35"/>
      <c r="I904" s="16"/>
      <c r="J904" s="15" t="str">
        <f t="shared" si="231"/>
        <v/>
      </c>
      <c r="K904" s="17" t="str">
        <f t="shared" si="236"/>
        <v/>
      </c>
      <c r="L904" s="17" t="str">
        <f t="shared" si="237"/>
        <v/>
      </c>
      <c r="M904" s="17" t="str">
        <f t="shared" si="238"/>
        <v/>
      </c>
      <c r="N904" s="19" t="str">
        <f t="shared" si="232"/>
        <v/>
      </c>
      <c r="O904" s="18" t="str">
        <f t="shared" si="233"/>
        <v/>
      </c>
      <c r="P904" s="18" t="str">
        <f t="shared" si="234"/>
        <v/>
      </c>
      <c r="Q904" s="18" t="str">
        <f t="shared" si="239"/>
        <v/>
      </c>
      <c r="R904" s="18" t="str">
        <f t="shared" si="240"/>
        <v/>
      </c>
      <c r="S904" s="18" t="str">
        <f t="shared" si="241"/>
        <v/>
      </c>
      <c r="T904" s="18" t="str">
        <f t="shared" si="242"/>
        <v/>
      </c>
      <c r="U904" s="40"/>
      <c r="V904" s="40"/>
      <c r="W904" s="38">
        <f t="shared" si="243"/>
        <v>0</v>
      </c>
      <c r="X904" s="50">
        <f t="shared" si="244"/>
        <v>0</v>
      </c>
      <c r="Y904" s="64" t="str">
        <f t="shared" si="245"/>
        <v/>
      </c>
      <c r="Z904" s="42" t="str">
        <f t="shared" si="246"/>
        <v/>
      </c>
      <c r="AA904" s="42" t="str">
        <f t="shared" si="247"/>
        <v/>
      </c>
    </row>
    <row r="905" spans="1:27" s="7" customFormat="1" ht="14.25" customHeight="1" x14ac:dyDescent="0.3">
      <c r="A905" s="89">
        <v>884</v>
      </c>
      <c r="B905" s="60"/>
      <c r="C905" s="61"/>
      <c r="D905" s="62"/>
      <c r="E905" s="63"/>
      <c r="F905" s="51" t="str">
        <f t="shared" si="235"/>
        <v/>
      </c>
      <c r="G905" s="32"/>
      <c r="H905" s="35"/>
      <c r="I905" s="16"/>
      <c r="J905" s="15" t="str">
        <f t="shared" si="231"/>
        <v/>
      </c>
      <c r="K905" s="17" t="str">
        <f t="shared" si="236"/>
        <v/>
      </c>
      <c r="L905" s="17" t="str">
        <f t="shared" si="237"/>
        <v/>
      </c>
      <c r="M905" s="17" t="str">
        <f t="shared" si="238"/>
        <v/>
      </c>
      <c r="N905" s="19" t="str">
        <f t="shared" si="232"/>
        <v/>
      </c>
      <c r="O905" s="18" t="str">
        <f t="shared" si="233"/>
        <v/>
      </c>
      <c r="P905" s="18" t="str">
        <f t="shared" si="234"/>
        <v/>
      </c>
      <c r="Q905" s="18" t="str">
        <f t="shared" si="239"/>
        <v/>
      </c>
      <c r="R905" s="18" t="str">
        <f t="shared" si="240"/>
        <v/>
      </c>
      <c r="S905" s="18" t="str">
        <f t="shared" si="241"/>
        <v/>
      </c>
      <c r="T905" s="18" t="str">
        <f t="shared" si="242"/>
        <v/>
      </c>
      <c r="U905" s="40"/>
      <c r="V905" s="40"/>
      <c r="W905" s="38">
        <f t="shared" si="243"/>
        <v>0</v>
      </c>
      <c r="X905" s="50">
        <f t="shared" si="244"/>
        <v>0</v>
      </c>
      <c r="Y905" s="64" t="str">
        <f t="shared" si="245"/>
        <v/>
      </c>
      <c r="Z905" s="42" t="str">
        <f t="shared" si="246"/>
        <v/>
      </c>
      <c r="AA905" s="42" t="str">
        <f t="shared" si="247"/>
        <v/>
      </c>
    </row>
    <row r="906" spans="1:27" s="7" customFormat="1" ht="14.25" customHeight="1" x14ac:dyDescent="0.3">
      <c r="A906" s="89">
        <v>885</v>
      </c>
      <c r="B906" s="60"/>
      <c r="C906" s="61"/>
      <c r="D906" s="62"/>
      <c r="E906" s="63"/>
      <c r="F906" s="51" t="str">
        <f t="shared" si="235"/>
        <v/>
      </c>
      <c r="G906" s="32"/>
      <c r="H906" s="35"/>
      <c r="I906" s="16"/>
      <c r="J906" s="15" t="str">
        <f t="shared" si="231"/>
        <v/>
      </c>
      <c r="K906" s="17" t="str">
        <f t="shared" si="236"/>
        <v/>
      </c>
      <c r="L906" s="17" t="str">
        <f t="shared" si="237"/>
        <v/>
      </c>
      <c r="M906" s="17" t="str">
        <f t="shared" si="238"/>
        <v/>
      </c>
      <c r="N906" s="19" t="str">
        <f t="shared" si="232"/>
        <v/>
      </c>
      <c r="O906" s="18" t="str">
        <f t="shared" si="233"/>
        <v/>
      </c>
      <c r="P906" s="18" t="str">
        <f t="shared" si="234"/>
        <v/>
      </c>
      <c r="Q906" s="18" t="str">
        <f t="shared" si="239"/>
        <v/>
      </c>
      <c r="R906" s="18" t="str">
        <f t="shared" si="240"/>
        <v/>
      </c>
      <c r="S906" s="18" t="str">
        <f t="shared" si="241"/>
        <v/>
      </c>
      <c r="T906" s="18" t="str">
        <f t="shared" si="242"/>
        <v/>
      </c>
      <c r="U906" s="40"/>
      <c r="V906" s="40"/>
      <c r="W906" s="38">
        <f t="shared" si="243"/>
        <v>0</v>
      </c>
      <c r="X906" s="50">
        <f t="shared" si="244"/>
        <v>0</v>
      </c>
      <c r="Y906" s="64" t="str">
        <f t="shared" si="245"/>
        <v/>
      </c>
      <c r="Z906" s="42" t="str">
        <f t="shared" si="246"/>
        <v/>
      </c>
      <c r="AA906" s="42" t="str">
        <f t="shared" si="247"/>
        <v/>
      </c>
    </row>
    <row r="907" spans="1:27" s="7" customFormat="1" ht="14.25" customHeight="1" x14ac:dyDescent="0.3">
      <c r="A907" s="89">
        <v>886</v>
      </c>
      <c r="B907" s="60"/>
      <c r="C907" s="61"/>
      <c r="D907" s="62"/>
      <c r="E907" s="63"/>
      <c r="F907" s="51" t="str">
        <f t="shared" si="235"/>
        <v/>
      </c>
      <c r="G907" s="32"/>
      <c r="H907" s="35"/>
      <c r="I907" s="16"/>
      <c r="J907" s="15" t="str">
        <f t="shared" si="231"/>
        <v/>
      </c>
      <c r="K907" s="17" t="str">
        <f t="shared" si="236"/>
        <v/>
      </c>
      <c r="L907" s="17" t="str">
        <f t="shared" si="237"/>
        <v/>
      </c>
      <c r="M907" s="17" t="str">
        <f t="shared" si="238"/>
        <v/>
      </c>
      <c r="N907" s="19" t="str">
        <f t="shared" si="232"/>
        <v/>
      </c>
      <c r="O907" s="18" t="str">
        <f t="shared" si="233"/>
        <v/>
      </c>
      <c r="P907" s="18" t="str">
        <f t="shared" si="234"/>
        <v/>
      </c>
      <c r="Q907" s="18" t="str">
        <f t="shared" si="239"/>
        <v/>
      </c>
      <c r="R907" s="18" t="str">
        <f t="shared" si="240"/>
        <v/>
      </c>
      <c r="S907" s="18" t="str">
        <f t="shared" si="241"/>
        <v/>
      </c>
      <c r="T907" s="18" t="str">
        <f t="shared" si="242"/>
        <v/>
      </c>
      <c r="U907" s="40"/>
      <c r="V907" s="40"/>
      <c r="W907" s="38">
        <f t="shared" si="243"/>
        <v>0</v>
      </c>
      <c r="X907" s="50">
        <f t="shared" si="244"/>
        <v>0</v>
      </c>
      <c r="Y907" s="64" t="str">
        <f t="shared" si="245"/>
        <v/>
      </c>
      <c r="Z907" s="42" t="str">
        <f t="shared" si="246"/>
        <v/>
      </c>
      <c r="AA907" s="42" t="str">
        <f t="shared" si="247"/>
        <v/>
      </c>
    </row>
    <row r="908" spans="1:27" s="7" customFormat="1" ht="14.25" customHeight="1" x14ac:dyDescent="0.3">
      <c r="A908" s="89">
        <v>887</v>
      </c>
      <c r="B908" s="60"/>
      <c r="C908" s="61"/>
      <c r="D908" s="62"/>
      <c r="E908" s="63"/>
      <c r="F908" s="51" t="str">
        <f t="shared" si="235"/>
        <v/>
      </c>
      <c r="G908" s="32"/>
      <c r="H908" s="35"/>
      <c r="I908" s="16"/>
      <c r="J908" s="15" t="str">
        <f t="shared" si="231"/>
        <v/>
      </c>
      <c r="K908" s="17" t="str">
        <f t="shared" si="236"/>
        <v/>
      </c>
      <c r="L908" s="17" t="str">
        <f t="shared" si="237"/>
        <v/>
      </c>
      <c r="M908" s="17" t="str">
        <f t="shared" si="238"/>
        <v/>
      </c>
      <c r="N908" s="19" t="str">
        <f t="shared" si="232"/>
        <v/>
      </c>
      <c r="O908" s="18" t="str">
        <f t="shared" si="233"/>
        <v/>
      </c>
      <c r="P908" s="18" t="str">
        <f t="shared" si="234"/>
        <v/>
      </c>
      <c r="Q908" s="18" t="str">
        <f t="shared" si="239"/>
        <v/>
      </c>
      <c r="R908" s="18" t="str">
        <f t="shared" si="240"/>
        <v/>
      </c>
      <c r="S908" s="18" t="str">
        <f t="shared" si="241"/>
        <v/>
      </c>
      <c r="T908" s="18" t="str">
        <f t="shared" si="242"/>
        <v/>
      </c>
      <c r="U908" s="40"/>
      <c r="V908" s="40"/>
      <c r="W908" s="38">
        <f t="shared" si="243"/>
        <v>0</v>
      </c>
      <c r="X908" s="50">
        <f t="shared" si="244"/>
        <v>0</v>
      </c>
      <c r="Y908" s="64" t="str">
        <f t="shared" si="245"/>
        <v/>
      </c>
      <c r="Z908" s="42" t="str">
        <f t="shared" si="246"/>
        <v/>
      </c>
      <c r="AA908" s="42" t="str">
        <f t="shared" si="247"/>
        <v/>
      </c>
    </row>
    <row r="909" spans="1:27" s="7" customFormat="1" ht="14.25" customHeight="1" x14ac:dyDescent="0.3">
      <c r="A909" s="89">
        <v>888</v>
      </c>
      <c r="B909" s="60"/>
      <c r="C909" s="61"/>
      <c r="D909" s="62"/>
      <c r="E909" s="63"/>
      <c r="F909" s="51" t="str">
        <f t="shared" si="235"/>
        <v/>
      </c>
      <c r="G909" s="32"/>
      <c r="H909" s="35"/>
      <c r="I909" s="16"/>
      <c r="J909" s="15" t="str">
        <f t="shared" si="231"/>
        <v/>
      </c>
      <c r="K909" s="17" t="str">
        <f t="shared" si="236"/>
        <v/>
      </c>
      <c r="L909" s="17" t="str">
        <f t="shared" si="237"/>
        <v/>
      </c>
      <c r="M909" s="17" t="str">
        <f t="shared" si="238"/>
        <v/>
      </c>
      <c r="N909" s="19" t="str">
        <f t="shared" si="232"/>
        <v/>
      </c>
      <c r="O909" s="18" t="str">
        <f t="shared" si="233"/>
        <v/>
      </c>
      <c r="P909" s="18" t="str">
        <f t="shared" si="234"/>
        <v/>
      </c>
      <c r="Q909" s="18" t="str">
        <f t="shared" si="239"/>
        <v/>
      </c>
      <c r="R909" s="18" t="str">
        <f t="shared" si="240"/>
        <v/>
      </c>
      <c r="S909" s="18" t="str">
        <f t="shared" si="241"/>
        <v/>
      </c>
      <c r="T909" s="18" t="str">
        <f t="shared" si="242"/>
        <v/>
      </c>
      <c r="U909" s="40"/>
      <c r="V909" s="40"/>
      <c r="W909" s="38">
        <f t="shared" si="243"/>
        <v>0</v>
      </c>
      <c r="X909" s="50">
        <f t="shared" si="244"/>
        <v>0</v>
      </c>
      <c r="Y909" s="64" t="str">
        <f t="shared" si="245"/>
        <v/>
      </c>
      <c r="Z909" s="42" t="str">
        <f t="shared" si="246"/>
        <v/>
      </c>
      <c r="AA909" s="42" t="str">
        <f t="shared" si="247"/>
        <v/>
      </c>
    </row>
    <row r="910" spans="1:27" s="7" customFormat="1" ht="14.25" customHeight="1" x14ac:dyDescent="0.3">
      <c r="A910" s="89">
        <v>889</v>
      </c>
      <c r="B910" s="60"/>
      <c r="C910" s="61"/>
      <c r="D910" s="62"/>
      <c r="E910" s="63"/>
      <c r="F910" s="51" t="str">
        <f t="shared" si="235"/>
        <v/>
      </c>
      <c r="G910" s="32"/>
      <c r="H910" s="35"/>
      <c r="I910" s="16"/>
      <c r="J910" s="15" t="str">
        <f t="shared" si="231"/>
        <v/>
      </c>
      <c r="K910" s="17" t="str">
        <f t="shared" si="236"/>
        <v/>
      </c>
      <c r="L910" s="17" t="str">
        <f t="shared" si="237"/>
        <v/>
      </c>
      <c r="M910" s="17" t="str">
        <f t="shared" si="238"/>
        <v/>
      </c>
      <c r="N910" s="19" t="str">
        <f t="shared" si="232"/>
        <v/>
      </c>
      <c r="O910" s="18" t="str">
        <f t="shared" si="233"/>
        <v/>
      </c>
      <c r="P910" s="18" t="str">
        <f t="shared" si="234"/>
        <v/>
      </c>
      <c r="Q910" s="18" t="str">
        <f t="shared" si="239"/>
        <v/>
      </c>
      <c r="R910" s="18" t="str">
        <f t="shared" si="240"/>
        <v/>
      </c>
      <c r="S910" s="18" t="str">
        <f t="shared" si="241"/>
        <v/>
      </c>
      <c r="T910" s="18" t="str">
        <f t="shared" si="242"/>
        <v/>
      </c>
      <c r="U910" s="40"/>
      <c r="V910" s="40"/>
      <c r="W910" s="38">
        <f t="shared" si="243"/>
        <v>0</v>
      </c>
      <c r="X910" s="50">
        <f t="shared" si="244"/>
        <v>0</v>
      </c>
      <c r="Y910" s="64" t="str">
        <f t="shared" si="245"/>
        <v/>
      </c>
      <c r="Z910" s="42" t="str">
        <f t="shared" si="246"/>
        <v/>
      </c>
      <c r="AA910" s="42" t="str">
        <f t="shared" si="247"/>
        <v/>
      </c>
    </row>
    <row r="911" spans="1:27" s="7" customFormat="1" ht="14.25" customHeight="1" x14ac:dyDescent="0.3">
      <c r="A911" s="89">
        <v>890</v>
      </c>
      <c r="B911" s="60"/>
      <c r="C911" s="61"/>
      <c r="D911" s="62"/>
      <c r="E911" s="63"/>
      <c r="F911" s="51" t="str">
        <f t="shared" si="235"/>
        <v/>
      </c>
      <c r="G911" s="32"/>
      <c r="H911" s="35"/>
      <c r="I911" s="16"/>
      <c r="J911" s="15" t="str">
        <f t="shared" si="231"/>
        <v/>
      </c>
      <c r="K911" s="17" t="str">
        <f t="shared" si="236"/>
        <v/>
      </c>
      <c r="L911" s="17" t="str">
        <f t="shared" si="237"/>
        <v/>
      </c>
      <c r="M911" s="17" t="str">
        <f t="shared" si="238"/>
        <v/>
      </c>
      <c r="N911" s="19" t="str">
        <f t="shared" si="232"/>
        <v/>
      </c>
      <c r="O911" s="18" t="str">
        <f t="shared" si="233"/>
        <v/>
      </c>
      <c r="P911" s="18" t="str">
        <f t="shared" si="234"/>
        <v/>
      </c>
      <c r="Q911" s="18" t="str">
        <f t="shared" si="239"/>
        <v/>
      </c>
      <c r="R911" s="18" t="str">
        <f t="shared" si="240"/>
        <v/>
      </c>
      <c r="S911" s="18" t="str">
        <f t="shared" si="241"/>
        <v/>
      </c>
      <c r="T911" s="18" t="str">
        <f t="shared" si="242"/>
        <v/>
      </c>
      <c r="U911" s="40"/>
      <c r="V911" s="40"/>
      <c r="W911" s="38">
        <f t="shared" si="243"/>
        <v>0</v>
      </c>
      <c r="X911" s="50">
        <f t="shared" si="244"/>
        <v>0</v>
      </c>
      <c r="Y911" s="64" t="str">
        <f t="shared" si="245"/>
        <v/>
      </c>
      <c r="Z911" s="42" t="str">
        <f t="shared" si="246"/>
        <v/>
      </c>
      <c r="AA911" s="42" t="str">
        <f t="shared" si="247"/>
        <v/>
      </c>
    </row>
    <row r="912" spans="1:27" s="7" customFormat="1" ht="14.25" customHeight="1" x14ac:dyDescent="0.3">
      <c r="A912" s="89">
        <v>891</v>
      </c>
      <c r="B912" s="60"/>
      <c r="C912" s="61"/>
      <c r="D912" s="62"/>
      <c r="E912" s="63"/>
      <c r="F912" s="51" t="str">
        <f t="shared" si="235"/>
        <v/>
      </c>
      <c r="G912" s="32"/>
      <c r="H912" s="35"/>
      <c r="I912" s="16"/>
      <c r="J912" s="15" t="str">
        <f t="shared" si="231"/>
        <v/>
      </c>
      <c r="K912" s="17" t="str">
        <f t="shared" si="236"/>
        <v/>
      </c>
      <c r="L912" s="17" t="str">
        <f t="shared" si="237"/>
        <v/>
      </c>
      <c r="M912" s="17" t="str">
        <f t="shared" si="238"/>
        <v/>
      </c>
      <c r="N912" s="19" t="str">
        <f t="shared" si="232"/>
        <v/>
      </c>
      <c r="O912" s="18" t="str">
        <f t="shared" si="233"/>
        <v/>
      </c>
      <c r="P912" s="18" t="str">
        <f t="shared" si="234"/>
        <v/>
      </c>
      <c r="Q912" s="18" t="str">
        <f t="shared" si="239"/>
        <v/>
      </c>
      <c r="R912" s="18" t="str">
        <f t="shared" si="240"/>
        <v/>
      </c>
      <c r="S912" s="18" t="str">
        <f t="shared" si="241"/>
        <v/>
      </c>
      <c r="T912" s="18" t="str">
        <f t="shared" si="242"/>
        <v/>
      </c>
      <c r="U912" s="40"/>
      <c r="V912" s="40"/>
      <c r="W912" s="38">
        <f t="shared" si="243"/>
        <v>0</v>
      </c>
      <c r="X912" s="50">
        <f t="shared" si="244"/>
        <v>0</v>
      </c>
      <c r="Y912" s="64" t="str">
        <f t="shared" si="245"/>
        <v/>
      </c>
      <c r="Z912" s="42" t="str">
        <f t="shared" si="246"/>
        <v/>
      </c>
      <c r="AA912" s="42" t="str">
        <f t="shared" si="247"/>
        <v/>
      </c>
    </row>
    <row r="913" spans="1:27" s="7" customFormat="1" ht="14.25" customHeight="1" x14ac:dyDescent="0.3">
      <c r="A913" s="89">
        <v>892</v>
      </c>
      <c r="B913" s="60"/>
      <c r="C913" s="61"/>
      <c r="D913" s="62"/>
      <c r="E913" s="63"/>
      <c r="F913" s="51" t="str">
        <f t="shared" si="235"/>
        <v/>
      </c>
      <c r="G913" s="32"/>
      <c r="H913" s="35"/>
      <c r="I913" s="16"/>
      <c r="J913" s="15" t="str">
        <f t="shared" si="231"/>
        <v/>
      </c>
      <c r="K913" s="17" t="str">
        <f t="shared" si="236"/>
        <v/>
      </c>
      <c r="L913" s="17" t="str">
        <f t="shared" si="237"/>
        <v/>
      </c>
      <c r="M913" s="17" t="str">
        <f t="shared" si="238"/>
        <v/>
      </c>
      <c r="N913" s="19" t="str">
        <f t="shared" si="232"/>
        <v/>
      </c>
      <c r="O913" s="18" t="str">
        <f t="shared" si="233"/>
        <v/>
      </c>
      <c r="P913" s="18" t="str">
        <f t="shared" si="234"/>
        <v/>
      </c>
      <c r="Q913" s="18" t="str">
        <f t="shared" si="239"/>
        <v/>
      </c>
      <c r="R913" s="18" t="str">
        <f t="shared" si="240"/>
        <v/>
      </c>
      <c r="S913" s="18" t="str">
        <f t="shared" si="241"/>
        <v/>
      </c>
      <c r="T913" s="18" t="str">
        <f t="shared" si="242"/>
        <v/>
      </c>
      <c r="U913" s="40"/>
      <c r="V913" s="40"/>
      <c r="W913" s="38">
        <f t="shared" si="243"/>
        <v>0</v>
      </c>
      <c r="X913" s="50">
        <f t="shared" si="244"/>
        <v>0</v>
      </c>
      <c r="Y913" s="64" t="str">
        <f t="shared" si="245"/>
        <v/>
      </c>
      <c r="Z913" s="42" t="str">
        <f t="shared" si="246"/>
        <v/>
      </c>
      <c r="AA913" s="42" t="str">
        <f t="shared" si="247"/>
        <v/>
      </c>
    </row>
    <row r="914" spans="1:27" s="7" customFormat="1" ht="14.25" customHeight="1" x14ac:dyDescent="0.3">
      <c r="A914" s="89">
        <v>893</v>
      </c>
      <c r="B914" s="60"/>
      <c r="C914" s="61"/>
      <c r="D914" s="62"/>
      <c r="E914" s="63"/>
      <c r="F914" s="51" t="str">
        <f t="shared" si="235"/>
        <v/>
      </c>
      <c r="G914" s="32"/>
      <c r="H914" s="35"/>
      <c r="I914" s="16"/>
      <c r="J914" s="15" t="str">
        <f t="shared" si="231"/>
        <v/>
      </c>
      <c r="K914" s="17" t="str">
        <f t="shared" si="236"/>
        <v/>
      </c>
      <c r="L914" s="17" t="str">
        <f t="shared" si="237"/>
        <v/>
      </c>
      <c r="M914" s="17" t="str">
        <f t="shared" si="238"/>
        <v/>
      </c>
      <c r="N914" s="19" t="str">
        <f t="shared" si="232"/>
        <v/>
      </c>
      <c r="O914" s="18" t="str">
        <f t="shared" si="233"/>
        <v/>
      </c>
      <c r="P914" s="18" t="str">
        <f t="shared" si="234"/>
        <v/>
      </c>
      <c r="Q914" s="18" t="str">
        <f t="shared" si="239"/>
        <v/>
      </c>
      <c r="R914" s="18" t="str">
        <f t="shared" si="240"/>
        <v/>
      </c>
      <c r="S914" s="18" t="str">
        <f t="shared" si="241"/>
        <v/>
      </c>
      <c r="T914" s="18" t="str">
        <f t="shared" si="242"/>
        <v/>
      </c>
      <c r="U914" s="40"/>
      <c r="V914" s="40"/>
      <c r="W914" s="38">
        <f t="shared" si="243"/>
        <v>0</v>
      </c>
      <c r="X914" s="50">
        <f t="shared" si="244"/>
        <v>0</v>
      </c>
      <c r="Y914" s="64" t="str">
        <f t="shared" si="245"/>
        <v/>
      </c>
      <c r="Z914" s="42" t="str">
        <f t="shared" si="246"/>
        <v/>
      </c>
      <c r="AA914" s="42" t="str">
        <f t="shared" si="247"/>
        <v/>
      </c>
    </row>
    <row r="915" spans="1:27" s="7" customFormat="1" ht="14.25" customHeight="1" x14ac:dyDescent="0.3">
      <c r="A915" s="89">
        <v>894</v>
      </c>
      <c r="B915" s="60"/>
      <c r="C915" s="61"/>
      <c r="D915" s="62"/>
      <c r="E915" s="63"/>
      <c r="F915" s="51" t="str">
        <f t="shared" si="235"/>
        <v/>
      </c>
      <c r="G915" s="32"/>
      <c r="H915" s="35"/>
      <c r="I915" s="16"/>
      <c r="J915" s="15" t="str">
        <f t="shared" si="231"/>
        <v/>
      </c>
      <c r="K915" s="17" t="str">
        <f t="shared" si="236"/>
        <v/>
      </c>
      <c r="L915" s="17" t="str">
        <f t="shared" si="237"/>
        <v/>
      </c>
      <c r="M915" s="17" t="str">
        <f t="shared" si="238"/>
        <v/>
      </c>
      <c r="N915" s="19" t="str">
        <f t="shared" si="232"/>
        <v/>
      </c>
      <c r="O915" s="18" t="str">
        <f t="shared" si="233"/>
        <v/>
      </c>
      <c r="P915" s="18" t="str">
        <f t="shared" si="234"/>
        <v/>
      </c>
      <c r="Q915" s="18" t="str">
        <f t="shared" si="239"/>
        <v/>
      </c>
      <c r="R915" s="18" t="str">
        <f t="shared" si="240"/>
        <v/>
      </c>
      <c r="S915" s="18" t="str">
        <f t="shared" si="241"/>
        <v/>
      </c>
      <c r="T915" s="18" t="str">
        <f t="shared" si="242"/>
        <v/>
      </c>
      <c r="U915" s="40"/>
      <c r="V915" s="40"/>
      <c r="W915" s="38">
        <f t="shared" si="243"/>
        <v>0</v>
      </c>
      <c r="X915" s="50">
        <f t="shared" si="244"/>
        <v>0</v>
      </c>
      <c r="Y915" s="64" t="str">
        <f t="shared" si="245"/>
        <v/>
      </c>
      <c r="Z915" s="42" t="str">
        <f t="shared" si="246"/>
        <v/>
      </c>
      <c r="AA915" s="42" t="str">
        <f t="shared" si="247"/>
        <v/>
      </c>
    </row>
    <row r="916" spans="1:27" s="7" customFormat="1" ht="14.25" customHeight="1" x14ac:dyDescent="0.3">
      <c r="A916" s="89">
        <v>895</v>
      </c>
      <c r="B916" s="60"/>
      <c r="C916" s="61"/>
      <c r="D916" s="62"/>
      <c r="E916" s="63"/>
      <c r="F916" s="51" t="str">
        <f t="shared" si="235"/>
        <v/>
      </c>
      <c r="G916" s="32"/>
      <c r="H916" s="35"/>
      <c r="I916" s="16"/>
      <c r="J916" s="15" t="str">
        <f t="shared" si="231"/>
        <v/>
      </c>
      <c r="K916" s="17" t="str">
        <f t="shared" si="236"/>
        <v/>
      </c>
      <c r="L916" s="17" t="str">
        <f t="shared" si="237"/>
        <v/>
      </c>
      <c r="M916" s="17" t="str">
        <f t="shared" si="238"/>
        <v/>
      </c>
      <c r="N916" s="19" t="str">
        <f t="shared" si="232"/>
        <v/>
      </c>
      <c r="O916" s="18" t="str">
        <f t="shared" si="233"/>
        <v/>
      </c>
      <c r="P916" s="18" t="str">
        <f t="shared" si="234"/>
        <v/>
      </c>
      <c r="Q916" s="18" t="str">
        <f t="shared" si="239"/>
        <v/>
      </c>
      <c r="R916" s="18" t="str">
        <f t="shared" si="240"/>
        <v/>
      </c>
      <c r="S916" s="18" t="str">
        <f t="shared" si="241"/>
        <v/>
      </c>
      <c r="T916" s="18" t="str">
        <f t="shared" si="242"/>
        <v/>
      </c>
      <c r="U916" s="40"/>
      <c r="V916" s="40"/>
      <c r="W916" s="38">
        <f t="shared" si="243"/>
        <v>0</v>
      </c>
      <c r="X916" s="50">
        <f t="shared" si="244"/>
        <v>0</v>
      </c>
      <c r="Y916" s="64" t="str">
        <f t="shared" si="245"/>
        <v/>
      </c>
      <c r="Z916" s="42" t="str">
        <f t="shared" si="246"/>
        <v/>
      </c>
      <c r="AA916" s="42" t="str">
        <f t="shared" si="247"/>
        <v/>
      </c>
    </row>
    <row r="917" spans="1:27" s="7" customFormat="1" ht="14.25" customHeight="1" x14ac:dyDescent="0.3">
      <c r="A917" s="89">
        <v>896</v>
      </c>
      <c r="B917" s="60"/>
      <c r="C917" s="61"/>
      <c r="D917" s="62"/>
      <c r="E917" s="63"/>
      <c r="F917" s="51" t="str">
        <f t="shared" si="235"/>
        <v/>
      </c>
      <c r="G917" s="32"/>
      <c r="H917" s="35"/>
      <c r="I917" s="16"/>
      <c r="J917" s="15" t="str">
        <f t="shared" si="231"/>
        <v/>
      </c>
      <c r="K917" s="17" t="str">
        <f t="shared" si="236"/>
        <v/>
      </c>
      <c r="L917" s="17" t="str">
        <f t="shared" si="237"/>
        <v/>
      </c>
      <c r="M917" s="17" t="str">
        <f t="shared" si="238"/>
        <v/>
      </c>
      <c r="N917" s="19" t="str">
        <f t="shared" si="232"/>
        <v/>
      </c>
      <c r="O917" s="18" t="str">
        <f t="shared" si="233"/>
        <v/>
      </c>
      <c r="P917" s="18" t="str">
        <f t="shared" si="234"/>
        <v/>
      </c>
      <c r="Q917" s="18" t="str">
        <f t="shared" si="239"/>
        <v/>
      </c>
      <c r="R917" s="18" t="str">
        <f t="shared" si="240"/>
        <v/>
      </c>
      <c r="S917" s="18" t="str">
        <f t="shared" si="241"/>
        <v/>
      </c>
      <c r="T917" s="18" t="str">
        <f t="shared" si="242"/>
        <v/>
      </c>
      <c r="U917" s="40"/>
      <c r="V917" s="40"/>
      <c r="W917" s="38">
        <f t="shared" si="243"/>
        <v>0</v>
      </c>
      <c r="X917" s="50">
        <f t="shared" si="244"/>
        <v>0</v>
      </c>
      <c r="Y917" s="64" t="str">
        <f t="shared" si="245"/>
        <v/>
      </c>
      <c r="Z917" s="42" t="str">
        <f t="shared" si="246"/>
        <v/>
      </c>
      <c r="AA917" s="42" t="str">
        <f t="shared" si="247"/>
        <v/>
      </c>
    </row>
    <row r="918" spans="1:27" s="7" customFormat="1" ht="14.25" customHeight="1" x14ac:dyDescent="0.3">
      <c r="A918" s="89">
        <v>897</v>
      </c>
      <c r="B918" s="60"/>
      <c r="C918" s="61"/>
      <c r="D918" s="62"/>
      <c r="E918" s="63"/>
      <c r="F918" s="51" t="str">
        <f t="shared" si="235"/>
        <v/>
      </c>
      <c r="G918" s="32"/>
      <c r="H918" s="35"/>
      <c r="I918" s="16"/>
      <c r="J918" s="15" t="str">
        <f t="shared" ref="J918:J981" si="248">_xlfn.XLOOKUP($F918,$G$5:$I$5,$G$6:$I$6,"",0)</f>
        <v/>
      </c>
      <c r="K918" s="17" t="str">
        <f t="shared" si="236"/>
        <v/>
      </c>
      <c r="L918" s="17" t="str">
        <f t="shared" si="237"/>
        <v/>
      </c>
      <c r="M918" s="17" t="str">
        <f t="shared" si="238"/>
        <v/>
      </c>
      <c r="N918" s="19" t="str">
        <f t="shared" ref="N918:N981" si="249">IFERROR((IF($C$9&lt;0,0,H918/$H$20)),"")</f>
        <v/>
      </c>
      <c r="O918" s="18" t="str">
        <f t="shared" ref="O918:O981" si="250">IFERROR(($N918*$C$9/(1+$I918)),"")</f>
        <v/>
      </c>
      <c r="P918" s="18" t="str">
        <f t="shared" ref="P918:P981" si="251">IFERROR(($N918*$C$9/(1+$I918)*$I918),"")</f>
        <v/>
      </c>
      <c r="Q918" s="18" t="str">
        <f t="shared" si="239"/>
        <v/>
      </c>
      <c r="R918" s="18" t="str">
        <f t="shared" si="240"/>
        <v/>
      </c>
      <c r="S918" s="18" t="str">
        <f t="shared" si="241"/>
        <v/>
      </c>
      <c r="T918" s="18" t="str">
        <f t="shared" si="242"/>
        <v/>
      </c>
      <c r="U918" s="40"/>
      <c r="V918" s="40"/>
      <c r="W918" s="38">
        <f t="shared" si="243"/>
        <v>0</v>
      </c>
      <c r="X918" s="50">
        <f t="shared" si="244"/>
        <v>0</v>
      </c>
      <c r="Y918" s="64" t="str">
        <f t="shared" si="245"/>
        <v/>
      </c>
      <c r="Z918" s="42" t="str">
        <f t="shared" si="246"/>
        <v/>
      </c>
      <c r="AA918" s="42" t="str">
        <f t="shared" si="247"/>
        <v/>
      </c>
    </row>
    <row r="919" spans="1:27" s="7" customFormat="1" ht="14.25" customHeight="1" x14ac:dyDescent="0.3">
      <c r="A919" s="89">
        <v>898</v>
      </c>
      <c r="B919" s="60"/>
      <c r="C919" s="61"/>
      <c r="D919" s="62"/>
      <c r="E919" s="63"/>
      <c r="F919" s="51" t="str">
        <f t="shared" ref="F919:F982" si="252">IF($B919="","",IF($D919="","",IF(Z919&lt;4,"0-3",IF(Z919&lt;10,"4-9","10+"))))</f>
        <v/>
      </c>
      <c r="G919" s="32"/>
      <c r="H919" s="35"/>
      <c r="I919" s="16"/>
      <c r="J919" s="15" t="str">
        <f t="shared" si="248"/>
        <v/>
      </c>
      <c r="K919" s="17" t="str">
        <f t="shared" ref="K919:K982" si="253">IFERROR(J919*H919,"")</f>
        <v/>
      </c>
      <c r="L919" s="17" t="str">
        <f t="shared" ref="L919:L982" si="254">IFERROR(K919*I919,"")</f>
        <v/>
      </c>
      <c r="M919" s="17" t="str">
        <f t="shared" ref="M919:M982" si="255">IFERROR(K919+L919,"")</f>
        <v/>
      </c>
      <c r="N919" s="19" t="str">
        <f t="shared" si="249"/>
        <v/>
      </c>
      <c r="O919" s="18" t="str">
        <f t="shared" si="250"/>
        <v/>
      </c>
      <c r="P919" s="18" t="str">
        <f t="shared" si="251"/>
        <v/>
      </c>
      <c r="Q919" s="18" t="str">
        <f t="shared" ref="Q919:Q982" si="256">IFERROR(O919+P919,"")</f>
        <v/>
      </c>
      <c r="R919" s="18" t="str">
        <f t="shared" ref="R919:R982" si="257">IFERROR(K919+O919,"")</f>
        <v/>
      </c>
      <c r="S919" s="18" t="str">
        <f t="shared" ref="S919:S982" si="258">IFERROR(L919+P919,"")</f>
        <v/>
      </c>
      <c r="T919" s="18" t="str">
        <f t="shared" ref="T919:T982" si="259">IFERROR(R919+S919,"")</f>
        <v/>
      </c>
      <c r="U919" s="40"/>
      <c r="V919" s="40"/>
      <c r="W919" s="38">
        <f t="shared" ref="W919:W982" si="260">U919+V919</f>
        <v>0</v>
      </c>
      <c r="X919" s="50">
        <f t="shared" ref="X919:X982" si="261">IF(U919="",0,V919/U919)</f>
        <v>0</v>
      </c>
      <c r="Y919" s="64" t="str">
        <f t="shared" ref="Y919:Y982" si="262">IF($B919="","",IF($E919="","2025/12/31",$E919))</f>
        <v/>
      </c>
      <c r="Z919" s="42" t="str">
        <f t="shared" ref="Z919:Z982" si="263">IF($B919="","",IF($D919="","",DATEDIF(D919,Y919,"Y")))</f>
        <v/>
      </c>
      <c r="AA919" s="42" t="str">
        <f t="shared" ref="AA919:AA982" si="264">IF(B919="","",IF(D919="","",IF(OR(D919&gt;DATE(2025,10,31),E919&lt;&gt;0),"Optional","Mandatory")))</f>
        <v/>
      </c>
    </row>
    <row r="920" spans="1:27" s="7" customFormat="1" ht="14.25" customHeight="1" x14ac:dyDescent="0.3">
      <c r="A920" s="89">
        <v>899</v>
      </c>
      <c r="B920" s="60"/>
      <c r="C920" s="61"/>
      <c r="D920" s="62"/>
      <c r="E920" s="63"/>
      <c r="F920" s="51" t="str">
        <f t="shared" si="252"/>
        <v/>
      </c>
      <c r="G920" s="32"/>
      <c r="H920" s="35"/>
      <c r="I920" s="16"/>
      <c r="J920" s="15" t="str">
        <f t="shared" si="248"/>
        <v/>
      </c>
      <c r="K920" s="17" t="str">
        <f t="shared" si="253"/>
        <v/>
      </c>
      <c r="L920" s="17" t="str">
        <f t="shared" si="254"/>
        <v/>
      </c>
      <c r="M920" s="17" t="str">
        <f t="shared" si="255"/>
        <v/>
      </c>
      <c r="N920" s="19" t="str">
        <f t="shared" si="249"/>
        <v/>
      </c>
      <c r="O920" s="18" t="str">
        <f t="shared" si="250"/>
        <v/>
      </c>
      <c r="P920" s="18" t="str">
        <f t="shared" si="251"/>
        <v/>
      </c>
      <c r="Q920" s="18" t="str">
        <f t="shared" si="256"/>
        <v/>
      </c>
      <c r="R920" s="18" t="str">
        <f t="shared" si="257"/>
        <v/>
      </c>
      <c r="S920" s="18" t="str">
        <f t="shared" si="258"/>
        <v/>
      </c>
      <c r="T920" s="18" t="str">
        <f t="shared" si="259"/>
        <v/>
      </c>
      <c r="U920" s="40"/>
      <c r="V920" s="40"/>
      <c r="W920" s="38">
        <f t="shared" si="260"/>
        <v>0</v>
      </c>
      <c r="X920" s="50">
        <f t="shared" si="261"/>
        <v>0</v>
      </c>
      <c r="Y920" s="64" t="str">
        <f t="shared" si="262"/>
        <v/>
      </c>
      <c r="Z920" s="42" t="str">
        <f t="shared" si="263"/>
        <v/>
      </c>
      <c r="AA920" s="42" t="str">
        <f t="shared" si="264"/>
        <v/>
      </c>
    </row>
    <row r="921" spans="1:27" s="7" customFormat="1" ht="14.25" customHeight="1" x14ac:dyDescent="0.3">
      <c r="A921" s="89">
        <v>900</v>
      </c>
      <c r="B921" s="60"/>
      <c r="C921" s="61"/>
      <c r="D921" s="62"/>
      <c r="E921" s="63"/>
      <c r="F921" s="51" t="str">
        <f t="shared" si="252"/>
        <v/>
      </c>
      <c r="G921" s="32"/>
      <c r="H921" s="35"/>
      <c r="I921" s="16"/>
      <c r="J921" s="15" t="str">
        <f t="shared" si="248"/>
        <v/>
      </c>
      <c r="K921" s="17" t="str">
        <f t="shared" si="253"/>
        <v/>
      </c>
      <c r="L921" s="17" t="str">
        <f t="shared" si="254"/>
        <v/>
      </c>
      <c r="M921" s="17" t="str">
        <f t="shared" si="255"/>
        <v/>
      </c>
      <c r="N921" s="19" t="str">
        <f t="shared" si="249"/>
        <v/>
      </c>
      <c r="O921" s="18" t="str">
        <f t="shared" si="250"/>
        <v/>
      </c>
      <c r="P921" s="18" t="str">
        <f t="shared" si="251"/>
        <v/>
      </c>
      <c r="Q921" s="18" t="str">
        <f t="shared" si="256"/>
        <v/>
      </c>
      <c r="R921" s="18" t="str">
        <f t="shared" si="257"/>
        <v/>
      </c>
      <c r="S921" s="18" t="str">
        <f t="shared" si="258"/>
        <v/>
      </c>
      <c r="T921" s="18" t="str">
        <f t="shared" si="259"/>
        <v/>
      </c>
      <c r="U921" s="40"/>
      <c r="V921" s="40"/>
      <c r="W921" s="38">
        <f t="shared" si="260"/>
        <v>0</v>
      </c>
      <c r="X921" s="50">
        <f t="shared" si="261"/>
        <v>0</v>
      </c>
      <c r="Y921" s="64" t="str">
        <f t="shared" si="262"/>
        <v/>
      </c>
      <c r="Z921" s="42" t="str">
        <f t="shared" si="263"/>
        <v/>
      </c>
      <c r="AA921" s="42" t="str">
        <f t="shared" si="264"/>
        <v/>
      </c>
    </row>
    <row r="922" spans="1:27" s="7" customFormat="1" ht="14.25" customHeight="1" x14ac:dyDescent="0.3">
      <c r="A922" s="89">
        <v>901</v>
      </c>
      <c r="B922" s="60"/>
      <c r="C922" s="61"/>
      <c r="D922" s="62"/>
      <c r="E922" s="63"/>
      <c r="F922" s="51" t="str">
        <f t="shared" si="252"/>
        <v/>
      </c>
      <c r="G922" s="32"/>
      <c r="H922" s="35"/>
      <c r="I922" s="16"/>
      <c r="J922" s="15" t="str">
        <f t="shared" si="248"/>
        <v/>
      </c>
      <c r="K922" s="17" t="str">
        <f t="shared" si="253"/>
        <v/>
      </c>
      <c r="L922" s="17" t="str">
        <f t="shared" si="254"/>
        <v/>
      </c>
      <c r="M922" s="17" t="str">
        <f t="shared" si="255"/>
        <v/>
      </c>
      <c r="N922" s="19" t="str">
        <f t="shared" si="249"/>
        <v/>
      </c>
      <c r="O922" s="18" t="str">
        <f t="shared" si="250"/>
        <v/>
      </c>
      <c r="P922" s="18" t="str">
        <f t="shared" si="251"/>
        <v/>
      </c>
      <c r="Q922" s="18" t="str">
        <f t="shared" si="256"/>
        <v/>
      </c>
      <c r="R922" s="18" t="str">
        <f t="shared" si="257"/>
        <v/>
      </c>
      <c r="S922" s="18" t="str">
        <f t="shared" si="258"/>
        <v/>
      </c>
      <c r="T922" s="18" t="str">
        <f t="shared" si="259"/>
        <v/>
      </c>
      <c r="U922" s="40"/>
      <c r="V922" s="40"/>
      <c r="W922" s="38">
        <f t="shared" si="260"/>
        <v>0</v>
      </c>
      <c r="X922" s="50">
        <f t="shared" si="261"/>
        <v>0</v>
      </c>
      <c r="Y922" s="64" t="str">
        <f t="shared" si="262"/>
        <v/>
      </c>
      <c r="Z922" s="42" t="str">
        <f t="shared" si="263"/>
        <v/>
      </c>
      <c r="AA922" s="42" t="str">
        <f t="shared" si="264"/>
        <v/>
      </c>
    </row>
    <row r="923" spans="1:27" s="7" customFormat="1" ht="14.25" customHeight="1" x14ac:dyDescent="0.3">
      <c r="A923" s="89">
        <v>902</v>
      </c>
      <c r="B923" s="60"/>
      <c r="C923" s="61"/>
      <c r="D923" s="62"/>
      <c r="E923" s="63"/>
      <c r="F923" s="51" t="str">
        <f t="shared" si="252"/>
        <v/>
      </c>
      <c r="G923" s="32"/>
      <c r="H923" s="35"/>
      <c r="I923" s="16"/>
      <c r="J923" s="15" t="str">
        <f t="shared" si="248"/>
        <v/>
      </c>
      <c r="K923" s="17" t="str">
        <f t="shared" si="253"/>
        <v/>
      </c>
      <c r="L923" s="17" t="str">
        <f t="shared" si="254"/>
        <v/>
      </c>
      <c r="M923" s="17" t="str">
        <f t="shared" si="255"/>
        <v/>
      </c>
      <c r="N923" s="19" t="str">
        <f t="shared" si="249"/>
        <v/>
      </c>
      <c r="O923" s="18" t="str">
        <f t="shared" si="250"/>
        <v/>
      </c>
      <c r="P923" s="18" t="str">
        <f t="shared" si="251"/>
        <v/>
      </c>
      <c r="Q923" s="18" t="str">
        <f t="shared" si="256"/>
        <v/>
      </c>
      <c r="R923" s="18" t="str">
        <f t="shared" si="257"/>
        <v/>
      </c>
      <c r="S923" s="18" t="str">
        <f t="shared" si="258"/>
        <v/>
      </c>
      <c r="T923" s="18" t="str">
        <f t="shared" si="259"/>
        <v/>
      </c>
      <c r="U923" s="40"/>
      <c r="V923" s="40"/>
      <c r="W923" s="38">
        <f t="shared" si="260"/>
        <v>0</v>
      </c>
      <c r="X923" s="50">
        <f t="shared" si="261"/>
        <v>0</v>
      </c>
      <c r="Y923" s="64" t="str">
        <f t="shared" si="262"/>
        <v/>
      </c>
      <c r="Z923" s="42" t="str">
        <f t="shared" si="263"/>
        <v/>
      </c>
      <c r="AA923" s="42" t="str">
        <f t="shared" si="264"/>
        <v/>
      </c>
    </row>
    <row r="924" spans="1:27" s="7" customFormat="1" ht="14.25" customHeight="1" x14ac:dyDescent="0.3">
      <c r="A924" s="89">
        <v>903</v>
      </c>
      <c r="B924" s="60"/>
      <c r="C924" s="61"/>
      <c r="D924" s="62"/>
      <c r="E924" s="63"/>
      <c r="F924" s="51" t="str">
        <f t="shared" si="252"/>
        <v/>
      </c>
      <c r="G924" s="32"/>
      <c r="H924" s="35"/>
      <c r="I924" s="16"/>
      <c r="J924" s="15" t="str">
        <f t="shared" si="248"/>
        <v/>
      </c>
      <c r="K924" s="17" t="str">
        <f t="shared" si="253"/>
        <v/>
      </c>
      <c r="L924" s="17" t="str">
        <f t="shared" si="254"/>
        <v/>
      </c>
      <c r="M924" s="17" t="str">
        <f t="shared" si="255"/>
        <v/>
      </c>
      <c r="N924" s="19" t="str">
        <f t="shared" si="249"/>
        <v/>
      </c>
      <c r="O924" s="18" t="str">
        <f t="shared" si="250"/>
        <v/>
      </c>
      <c r="P924" s="18" t="str">
        <f t="shared" si="251"/>
        <v/>
      </c>
      <c r="Q924" s="18" t="str">
        <f t="shared" si="256"/>
        <v/>
      </c>
      <c r="R924" s="18" t="str">
        <f t="shared" si="257"/>
        <v/>
      </c>
      <c r="S924" s="18" t="str">
        <f t="shared" si="258"/>
        <v/>
      </c>
      <c r="T924" s="18" t="str">
        <f t="shared" si="259"/>
        <v/>
      </c>
      <c r="U924" s="40"/>
      <c r="V924" s="40"/>
      <c r="W924" s="38">
        <f t="shared" si="260"/>
        <v>0</v>
      </c>
      <c r="X924" s="50">
        <f t="shared" si="261"/>
        <v>0</v>
      </c>
      <c r="Y924" s="64" t="str">
        <f t="shared" si="262"/>
        <v/>
      </c>
      <c r="Z924" s="42" t="str">
        <f t="shared" si="263"/>
        <v/>
      </c>
      <c r="AA924" s="42" t="str">
        <f t="shared" si="264"/>
        <v/>
      </c>
    </row>
    <row r="925" spans="1:27" s="7" customFormat="1" ht="14.25" customHeight="1" x14ac:dyDescent="0.3">
      <c r="A925" s="89">
        <v>904</v>
      </c>
      <c r="B925" s="60"/>
      <c r="C925" s="61"/>
      <c r="D925" s="62"/>
      <c r="E925" s="63"/>
      <c r="F925" s="51" t="str">
        <f t="shared" si="252"/>
        <v/>
      </c>
      <c r="G925" s="32"/>
      <c r="H925" s="35"/>
      <c r="I925" s="16"/>
      <c r="J925" s="15" t="str">
        <f t="shared" si="248"/>
        <v/>
      </c>
      <c r="K925" s="17" t="str">
        <f t="shared" si="253"/>
        <v/>
      </c>
      <c r="L925" s="17" t="str">
        <f t="shared" si="254"/>
        <v/>
      </c>
      <c r="M925" s="17" t="str">
        <f t="shared" si="255"/>
        <v/>
      </c>
      <c r="N925" s="19" t="str">
        <f t="shared" si="249"/>
        <v/>
      </c>
      <c r="O925" s="18" t="str">
        <f t="shared" si="250"/>
        <v/>
      </c>
      <c r="P925" s="18" t="str">
        <f t="shared" si="251"/>
        <v/>
      </c>
      <c r="Q925" s="18" t="str">
        <f t="shared" si="256"/>
        <v/>
      </c>
      <c r="R925" s="18" t="str">
        <f t="shared" si="257"/>
        <v/>
      </c>
      <c r="S925" s="18" t="str">
        <f t="shared" si="258"/>
        <v/>
      </c>
      <c r="T925" s="18" t="str">
        <f t="shared" si="259"/>
        <v/>
      </c>
      <c r="U925" s="40"/>
      <c r="V925" s="40"/>
      <c r="W925" s="38">
        <f t="shared" si="260"/>
        <v>0</v>
      </c>
      <c r="X925" s="50">
        <f t="shared" si="261"/>
        <v>0</v>
      </c>
      <c r="Y925" s="64" t="str">
        <f t="shared" si="262"/>
        <v/>
      </c>
      <c r="Z925" s="42" t="str">
        <f t="shared" si="263"/>
        <v/>
      </c>
      <c r="AA925" s="42" t="str">
        <f t="shared" si="264"/>
        <v/>
      </c>
    </row>
    <row r="926" spans="1:27" s="7" customFormat="1" ht="14.25" customHeight="1" x14ac:dyDescent="0.3">
      <c r="A926" s="89">
        <v>905</v>
      </c>
      <c r="B926" s="60"/>
      <c r="C926" s="61"/>
      <c r="D926" s="62"/>
      <c r="E926" s="63"/>
      <c r="F926" s="51" t="str">
        <f t="shared" si="252"/>
        <v/>
      </c>
      <c r="G926" s="32"/>
      <c r="H926" s="35"/>
      <c r="I926" s="16"/>
      <c r="J926" s="15" t="str">
        <f t="shared" si="248"/>
        <v/>
      </c>
      <c r="K926" s="17" t="str">
        <f t="shared" si="253"/>
        <v/>
      </c>
      <c r="L926" s="17" t="str">
        <f t="shared" si="254"/>
        <v/>
      </c>
      <c r="M926" s="17" t="str">
        <f t="shared" si="255"/>
        <v/>
      </c>
      <c r="N926" s="19" t="str">
        <f t="shared" si="249"/>
        <v/>
      </c>
      <c r="O926" s="18" t="str">
        <f t="shared" si="250"/>
        <v/>
      </c>
      <c r="P926" s="18" t="str">
        <f t="shared" si="251"/>
        <v/>
      </c>
      <c r="Q926" s="18" t="str">
        <f t="shared" si="256"/>
        <v/>
      </c>
      <c r="R926" s="18" t="str">
        <f t="shared" si="257"/>
        <v/>
      </c>
      <c r="S926" s="18" t="str">
        <f t="shared" si="258"/>
        <v/>
      </c>
      <c r="T926" s="18" t="str">
        <f t="shared" si="259"/>
        <v/>
      </c>
      <c r="U926" s="40"/>
      <c r="V926" s="40"/>
      <c r="W926" s="38">
        <f t="shared" si="260"/>
        <v>0</v>
      </c>
      <c r="X926" s="50">
        <f t="shared" si="261"/>
        <v>0</v>
      </c>
      <c r="Y926" s="64" t="str">
        <f t="shared" si="262"/>
        <v/>
      </c>
      <c r="Z926" s="42" t="str">
        <f t="shared" si="263"/>
        <v/>
      </c>
      <c r="AA926" s="42" t="str">
        <f t="shared" si="264"/>
        <v/>
      </c>
    </row>
    <row r="927" spans="1:27" s="7" customFormat="1" ht="14.25" customHeight="1" x14ac:dyDescent="0.3">
      <c r="A927" s="89">
        <v>906</v>
      </c>
      <c r="B927" s="60"/>
      <c r="C927" s="61"/>
      <c r="D927" s="62"/>
      <c r="E927" s="63"/>
      <c r="F927" s="51" t="str">
        <f t="shared" si="252"/>
        <v/>
      </c>
      <c r="G927" s="32"/>
      <c r="H927" s="35"/>
      <c r="I927" s="16"/>
      <c r="J927" s="15" t="str">
        <f t="shared" si="248"/>
        <v/>
      </c>
      <c r="K927" s="17" t="str">
        <f t="shared" si="253"/>
        <v/>
      </c>
      <c r="L927" s="17" t="str">
        <f t="shared" si="254"/>
        <v/>
      </c>
      <c r="M927" s="17" t="str">
        <f t="shared" si="255"/>
        <v/>
      </c>
      <c r="N927" s="19" t="str">
        <f t="shared" si="249"/>
        <v/>
      </c>
      <c r="O927" s="18" t="str">
        <f t="shared" si="250"/>
        <v/>
      </c>
      <c r="P927" s="18" t="str">
        <f t="shared" si="251"/>
        <v/>
      </c>
      <c r="Q927" s="18" t="str">
        <f t="shared" si="256"/>
        <v/>
      </c>
      <c r="R927" s="18" t="str">
        <f t="shared" si="257"/>
        <v/>
      </c>
      <c r="S927" s="18" t="str">
        <f t="shared" si="258"/>
        <v/>
      </c>
      <c r="T927" s="18" t="str">
        <f t="shared" si="259"/>
        <v/>
      </c>
      <c r="U927" s="40"/>
      <c r="V927" s="40"/>
      <c r="W927" s="38">
        <f t="shared" si="260"/>
        <v>0</v>
      </c>
      <c r="X927" s="50">
        <f t="shared" si="261"/>
        <v>0</v>
      </c>
      <c r="Y927" s="64" t="str">
        <f t="shared" si="262"/>
        <v/>
      </c>
      <c r="Z927" s="42" t="str">
        <f t="shared" si="263"/>
        <v/>
      </c>
      <c r="AA927" s="42" t="str">
        <f t="shared" si="264"/>
        <v/>
      </c>
    </row>
    <row r="928" spans="1:27" s="7" customFormat="1" ht="14.25" customHeight="1" x14ac:dyDescent="0.3">
      <c r="A928" s="89">
        <v>907</v>
      </c>
      <c r="B928" s="60"/>
      <c r="C928" s="61"/>
      <c r="D928" s="62"/>
      <c r="E928" s="63"/>
      <c r="F928" s="51" t="str">
        <f t="shared" si="252"/>
        <v/>
      </c>
      <c r="G928" s="32"/>
      <c r="H928" s="35"/>
      <c r="I928" s="16"/>
      <c r="J928" s="15" t="str">
        <f t="shared" si="248"/>
        <v/>
      </c>
      <c r="K928" s="17" t="str">
        <f t="shared" si="253"/>
        <v/>
      </c>
      <c r="L928" s="17" t="str">
        <f t="shared" si="254"/>
        <v/>
      </c>
      <c r="M928" s="17" t="str">
        <f t="shared" si="255"/>
        <v/>
      </c>
      <c r="N928" s="19" t="str">
        <f t="shared" si="249"/>
        <v/>
      </c>
      <c r="O928" s="18" t="str">
        <f t="shared" si="250"/>
        <v/>
      </c>
      <c r="P928" s="18" t="str">
        <f t="shared" si="251"/>
        <v/>
      </c>
      <c r="Q928" s="18" t="str">
        <f t="shared" si="256"/>
        <v/>
      </c>
      <c r="R928" s="18" t="str">
        <f t="shared" si="257"/>
        <v/>
      </c>
      <c r="S928" s="18" t="str">
        <f t="shared" si="258"/>
        <v/>
      </c>
      <c r="T928" s="18" t="str">
        <f t="shared" si="259"/>
        <v/>
      </c>
      <c r="U928" s="40"/>
      <c r="V928" s="40"/>
      <c r="W928" s="38">
        <f t="shared" si="260"/>
        <v>0</v>
      </c>
      <c r="X928" s="50">
        <f t="shared" si="261"/>
        <v>0</v>
      </c>
      <c r="Y928" s="64" t="str">
        <f t="shared" si="262"/>
        <v/>
      </c>
      <c r="Z928" s="42" t="str">
        <f t="shared" si="263"/>
        <v/>
      </c>
      <c r="AA928" s="42" t="str">
        <f t="shared" si="264"/>
        <v/>
      </c>
    </row>
    <row r="929" spans="1:27" s="7" customFormat="1" ht="14.25" customHeight="1" x14ac:dyDescent="0.3">
      <c r="A929" s="89">
        <v>908</v>
      </c>
      <c r="B929" s="60"/>
      <c r="C929" s="61"/>
      <c r="D929" s="62"/>
      <c r="E929" s="63"/>
      <c r="F929" s="51" t="str">
        <f t="shared" si="252"/>
        <v/>
      </c>
      <c r="G929" s="32"/>
      <c r="H929" s="35"/>
      <c r="I929" s="16"/>
      <c r="J929" s="15" t="str">
        <f t="shared" si="248"/>
        <v/>
      </c>
      <c r="K929" s="17" t="str">
        <f t="shared" si="253"/>
        <v/>
      </c>
      <c r="L929" s="17" t="str">
        <f t="shared" si="254"/>
        <v/>
      </c>
      <c r="M929" s="17" t="str">
        <f t="shared" si="255"/>
        <v/>
      </c>
      <c r="N929" s="19" t="str">
        <f t="shared" si="249"/>
        <v/>
      </c>
      <c r="O929" s="18" t="str">
        <f t="shared" si="250"/>
        <v/>
      </c>
      <c r="P929" s="18" t="str">
        <f t="shared" si="251"/>
        <v/>
      </c>
      <c r="Q929" s="18" t="str">
        <f t="shared" si="256"/>
        <v/>
      </c>
      <c r="R929" s="18" t="str">
        <f t="shared" si="257"/>
        <v/>
      </c>
      <c r="S929" s="18" t="str">
        <f t="shared" si="258"/>
        <v/>
      </c>
      <c r="T929" s="18" t="str">
        <f t="shared" si="259"/>
        <v/>
      </c>
      <c r="U929" s="40"/>
      <c r="V929" s="40"/>
      <c r="W929" s="38">
        <f t="shared" si="260"/>
        <v>0</v>
      </c>
      <c r="X929" s="50">
        <f t="shared" si="261"/>
        <v>0</v>
      </c>
      <c r="Y929" s="64" t="str">
        <f t="shared" si="262"/>
        <v/>
      </c>
      <c r="Z929" s="42" t="str">
        <f t="shared" si="263"/>
        <v/>
      </c>
      <c r="AA929" s="42" t="str">
        <f t="shared" si="264"/>
        <v/>
      </c>
    </row>
    <row r="930" spans="1:27" s="7" customFormat="1" ht="14.25" customHeight="1" x14ac:dyDescent="0.3">
      <c r="A930" s="89">
        <v>909</v>
      </c>
      <c r="B930" s="60"/>
      <c r="C930" s="61"/>
      <c r="D930" s="62"/>
      <c r="E930" s="63"/>
      <c r="F930" s="51" t="str">
        <f t="shared" si="252"/>
        <v/>
      </c>
      <c r="G930" s="32"/>
      <c r="H930" s="35"/>
      <c r="I930" s="16"/>
      <c r="J930" s="15" t="str">
        <f t="shared" si="248"/>
        <v/>
      </c>
      <c r="K930" s="17" t="str">
        <f t="shared" si="253"/>
        <v/>
      </c>
      <c r="L930" s="17" t="str">
        <f t="shared" si="254"/>
        <v/>
      </c>
      <c r="M930" s="17" t="str">
        <f t="shared" si="255"/>
        <v/>
      </c>
      <c r="N930" s="19" t="str">
        <f t="shared" si="249"/>
        <v/>
      </c>
      <c r="O930" s="18" t="str">
        <f t="shared" si="250"/>
        <v/>
      </c>
      <c r="P930" s="18" t="str">
        <f t="shared" si="251"/>
        <v/>
      </c>
      <c r="Q930" s="18" t="str">
        <f t="shared" si="256"/>
        <v/>
      </c>
      <c r="R930" s="18" t="str">
        <f t="shared" si="257"/>
        <v/>
      </c>
      <c r="S930" s="18" t="str">
        <f t="shared" si="258"/>
        <v/>
      </c>
      <c r="T930" s="18" t="str">
        <f t="shared" si="259"/>
        <v/>
      </c>
      <c r="U930" s="40"/>
      <c r="V930" s="40"/>
      <c r="W930" s="38">
        <f t="shared" si="260"/>
        <v>0</v>
      </c>
      <c r="X930" s="50">
        <f t="shared" si="261"/>
        <v>0</v>
      </c>
      <c r="Y930" s="64" t="str">
        <f t="shared" si="262"/>
        <v/>
      </c>
      <c r="Z930" s="42" t="str">
        <f t="shared" si="263"/>
        <v/>
      </c>
      <c r="AA930" s="42" t="str">
        <f t="shared" si="264"/>
        <v/>
      </c>
    </row>
    <row r="931" spans="1:27" s="7" customFormat="1" ht="14.25" customHeight="1" x14ac:dyDescent="0.3">
      <c r="A931" s="89">
        <v>910</v>
      </c>
      <c r="B931" s="60"/>
      <c r="C931" s="61"/>
      <c r="D931" s="62"/>
      <c r="E931" s="63"/>
      <c r="F931" s="51" t="str">
        <f t="shared" si="252"/>
        <v/>
      </c>
      <c r="G931" s="32"/>
      <c r="H931" s="35"/>
      <c r="I931" s="16"/>
      <c r="J931" s="15" t="str">
        <f t="shared" si="248"/>
        <v/>
      </c>
      <c r="K931" s="17" t="str">
        <f t="shared" si="253"/>
        <v/>
      </c>
      <c r="L931" s="17" t="str">
        <f t="shared" si="254"/>
        <v/>
      </c>
      <c r="M931" s="17" t="str">
        <f t="shared" si="255"/>
        <v/>
      </c>
      <c r="N931" s="19" t="str">
        <f t="shared" si="249"/>
        <v/>
      </c>
      <c r="O931" s="18" t="str">
        <f t="shared" si="250"/>
        <v/>
      </c>
      <c r="P931" s="18" t="str">
        <f t="shared" si="251"/>
        <v/>
      </c>
      <c r="Q931" s="18" t="str">
        <f t="shared" si="256"/>
        <v/>
      </c>
      <c r="R931" s="18" t="str">
        <f t="shared" si="257"/>
        <v/>
      </c>
      <c r="S931" s="18" t="str">
        <f t="shared" si="258"/>
        <v/>
      </c>
      <c r="T931" s="18" t="str">
        <f t="shared" si="259"/>
        <v/>
      </c>
      <c r="U931" s="40"/>
      <c r="V931" s="40"/>
      <c r="W931" s="38">
        <f t="shared" si="260"/>
        <v>0</v>
      </c>
      <c r="X931" s="50">
        <f t="shared" si="261"/>
        <v>0</v>
      </c>
      <c r="Y931" s="64" t="str">
        <f t="shared" si="262"/>
        <v/>
      </c>
      <c r="Z931" s="42" t="str">
        <f t="shared" si="263"/>
        <v/>
      </c>
      <c r="AA931" s="42" t="str">
        <f t="shared" si="264"/>
        <v/>
      </c>
    </row>
    <row r="932" spans="1:27" s="7" customFormat="1" ht="14.25" customHeight="1" x14ac:dyDescent="0.3">
      <c r="A932" s="89">
        <v>911</v>
      </c>
      <c r="B932" s="60"/>
      <c r="C932" s="61"/>
      <c r="D932" s="62"/>
      <c r="E932" s="63"/>
      <c r="F932" s="51" t="str">
        <f t="shared" si="252"/>
        <v/>
      </c>
      <c r="G932" s="32"/>
      <c r="H932" s="35"/>
      <c r="I932" s="16"/>
      <c r="J932" s="15" t="str">
        <f t="shared" si="248"/>
        <v/>
      </c>
      <c r="K932" s="17" t="str">
        <f t="shared" si="253"/>
        <v/>
      </c>
      <c r="L932" s="17" t="str">
        <f t="shared" si="254"/>
        <v/>
      </c>
      <c r="M932" s="17" t="str">
        <f t="shared" si="255"/>
        <v/>
      </c>
      <c r="N932" s="19" t="str">
        <f t="shared" si="249"/>
        <v/>
      </c>
      <c r="O932" s="18" t="str">
        <f t="shared" si="250"/>
        <v/>
      </c>
      <c r="P932" s="18" t="str">
        <f t="shared" si="251"/>
        <v/>
      </c>
      <c r="Q932" s="18" t="str">
        <f t="shared" si="256"/>
        <v/>
      </c>
      <c r="R932" s="18" t="str">
        <f t="shared" si="257"/>
        <v/>
      </c>
      <c r="S932" s="18" t="str">
        <f t="shared" si="258"/>
        <v/>
      </c>
      <c r="T932" s="18" t="str">
        <f t="shared" si="259"/>
        <v/>
      </c>
      <c r="U932" s="40"/>
      <c r="V932" s="40"/>
      <c r="W932" s="38">
        <f t="shared" si="260"/>
        <v>0</v>
      </c>
      <c r="X932" s="50">
        <f t="shared" si="261"/>
        <v>0</v>
      </c>
      <c r="Y932" s="64" t="str">
        <f t="shared" si="262"/>
        <v/>
      </c>
      <c r="Z932" s="42" t="str">
        <f t="shared" si="263"/>
        <v/>
      </c>
      <c r="AA932" s="42" t="str">
        <f t="shared" si="264"/>
        <v/>
      </c>
    </row>
    <row r="933" spans="1:27" s="7" customFormat="1" ht="14.25" customHeight="1" x14ac:dyDescent="0.3">
      <c r="A933" s="89">
        <v>912</v>
      </c>
      <c r="B933" s="60"/>
      <c r="C933" s="61"/>
      <c r="D933" s="62"/>
      <c r="E933" s="63"/>
      <c r="F933" s="51" t="str">
        <f t="shared" si="252"/>
        <v/>
      </c>
      <c r="G933" s="32"/>
      <c r="H933" s="35"/>
      <c r="I933" s="16"/>
      <c r="J933" s="15" t="str">
        <f t="shared" si="248"/>
        <v/>
      </c>
      <c r="K933" s="17" t="str">
        <f t="shared" si="253"/>
        <v/>
      </c>
      <c r="L933" s="17" t="str">
        <f t="shared" si="254"/>
        <v/>
      </c>
      <c r="M933" s="17" t="str">
        <f t="shared" si="255"/>
        <v/>
      </c>
      <c r="N933" s="19" t="str">
        <f t="shared" si="249"/>
        <v/>
      </c>
      <c r="O933" s="18" t="str">
        <f t="shared" si="250"/>
        <v/>
      </c>
      <c r="P933" s="18" t="str">
        <f t="shared" si="251"/>
        <v/>
      </c>
      <c r="Q933" s="18" t="str">
        <f t="shared" si="256"/>
        <v/>
      </c>
      <c r="R933" s="18" t="str">
        <f t="shared" si="257"/>
        <v/>
      </c>
      <c r="S933" s="18" t="str">
        <f t="shared" si="258"/>
        <v/>
      </c>
      <c r="T933" s="18" t="str">
        <f t="shared" si="259"/>
        <v/>
      </c>
      <c r="U933" s="40"/>
      <c r="V933" s="40"/>
      <c r="W933" s="38">
        <f t="shared" si="260"/>
        <v>0</v>
      </c>
      <c r="X933" s="50">
        <f t="shared" si="261"/>
        <v>0</v>
      </c>
      <c r="Y933" s="64" t="str">
        <f t="shared" si="262"/>
        <v/>
      </c>
      <c r="Z933" s="42" t="str">
        <f t="shared" si="263"/>
        <v/>
      </c>
      <c r="AA933" s="42" t="str">
        <f t="shared" si="264"/>
        <v/>
      </c>
    </row>
    <row r="934" spans="1:27" s="7" customFormat="1" ht="14.25" customHeight="1" x14ac:dyDescent="0.3">
      <c r="A934" s="89">
        <v>913</v>
      </c>
      <c r="B934" s="60"/>
      <c r="C934" s="61"/>
      <c r="D934" s="62"/>
      <c r="E934" s="63"/>
      <c r="F934" s="51" t="str">
        <f t="shared" si="252"/>
        <v/>
      </c>
      <c r="G934" s="32"/>
      <c r="H934" s="35"/>
      <c r="I934" s="16"/>
      <c r="J934" s="15" t="str">
        <f t="shared" si="248"/>
        <v/>
      </c>
      <c r="K934" s="17" t="str">
        <f t="shared" si="253"/>
        <v/>
      </c>
      <c r="L934" s="17" t="str">
        <f t="shared" si="254"/>
        <v/>
      </c>
      <c r="M934" s="17" t="str">
        <f t="shared" si="255"/>
        <v/>
      </c>
      <c r="N934" s="19" t="str">
        <f t="shared" si="249"/>
        <v/>
      </c>
      <c r="O934" s="18" t="str">
        <f t="shared" si="250"/>
        <v/>
      </c>
      <c r="P934" s="18" t="str">
        <f t="shared" si="251"/>
        <v/>
      </c>
      <c r="Q934" s="18" t="str">
        <f t="shared" si="256"/>
        <v/>
      </c>
      <c r="R934" s="18" t="str">
        <f t="shared" si="257"/>
        <v/>
      </c>
      <c r="S934" s="18" t="str">
        <f t="shared" si="258"/>
        <v/>
      </c>
      <c r="T934" s="18" t="str">
        <f t="shared" si="259"/>
        <v/>
      </c>
      <c r="U934" s="40"/>
      <c r="V934" s="40"/>
      <c r="W934" s="38">
        <f t="shared" si="260"/>
        <v>0</v>
      </c>
      <c r="X934" s="50">
        <f t="shared" si="261"/>
        <v>0</v>
      </c>
      <c r="Y934" s="64" t="str">
        <f t="shared" si="262"/>
        <v/>
      </c>
      <c r="Z934" s="42" t="str">
        <f t="shared" si="263"/>
        <v/>
      </c>
      <c r="AA934" s="42" t="str">
        <f t="shared" si="264"/>
        <v/>
      </c>
    </row>
    <row r="935" spans="1:27" s="7" customFormat="1" ht="14.25" customHeight="1" x14ac:dyDescent="0.3">
      <c r="A935" s="89">
        <v>914</v>
      </c>
      <c r="B935" s="60"/>
      <c r="C935" s="61"/>
      <c r="D935" s="62"/>
      <c r="E935" s="63"/>
      <c r="F935" s="51" t="str">
        <f t="shared" si="252"/>
        <v/>
      </c>
      <c r="G935" s="32"/>
      <c r="H935" s="35"/>
      <c r="I935" s="16"/>
      <c r="J935" s="15" t="str">
        <f t="shared" si="248"/>
        <v/>
      </c>
      <c r="K935" s="17" t="str">
        <f t="shared" si="253"/>
        <v/>
      </c>
      <c r="L935" s="17" t="str">
        <f t="shared" si="254"/>
        <v/>
      </c>
      <c r="M935" s="17" t="str">
        <f t="shared" si="255"/>
        <v/>
      </c>
      <c r="N935" s="19" t="str">
        <f t="shared" si="249"/>
        <v/>
      </c>
      <c r="O935" s="18" t="str">
        <f t="shared" si="250"/>
        <v/>
      </c>
      <c r="P935" s="18" t="str">
        <f t="shared" si="251"/>
        <v/>
      </c>
      <c r="Q935" s="18" t="str">
        <f t="shared" si="256"/>
        <v/>
      </c>
      <c r="R935" s="18" t="str">
        <f t="shared" si="257"/>
        <v/>
      </c>
      <c r="S935" s="18" t="str">
        <f t="shared" si="258"/>
        <v/>
      </c>
      <c r="T935" s="18" t="str">
        <f t="shared" si="259"/>
        <v/>
      </c>
      <c r="U935" s="40"/>
      <c r="V935" s="40"/>
      <c r="W935" s="38">
        <f t="shared" si="260"/>
        <v>0</v>
      </c>
      <c r="X935" s="50">
        <f t="shared" si="261"/>
        <v>0</v>
      </c>
      <c r="Y935" s="64" t="str">
        <f t="shared" si="262"/>
        <v/>
      </c>
      <c r="Z935" s="42" t="str">
        <f t="shared" si="263"/>
        <v/>
      </c>
      <c r="AA935" s="42" t="str">
        <f t="shared" si="264"/>
        <v/>
      </c>
    </row>
    <row r="936" spans="1:27" s="7" customFormat="1" ht="14.25" customHeight="1" x14ac:dyDescent="0.3">
      <c r="A936" s="89">
        <v>915</v>
      </c>
      <c r="B936" s="60"/>
      <c r="C936" s="61"/>
      <c r="D936" s="62"/>
      <c r="E936" s="63"/>
      <c r="F936" s="51" t="str">
        <f t="shared" si="252"/>
        <v/>
      </c>
      <c r="G936" s="32"/>
      <c r="H936" s="35"/>
      <c r="I936" s="16"/>
      <c r="J936" s="15" t="str">
        <f t="shared" si="248"/>
        <v/>
      </c>
      <c r="K936" s="17" t="str">
        <f t="shared" si="253"/>
        <v/>
      </c>
      <c r="L936" s="17" t="str">
        <f t="shared" si="254"/>
        <v/>
      </c>
      <c r="M936" s="17" t="str">
        <f t="shared" si="255"/>
        <v/>
      </c>
      <c r="N936" s="19" t="str">
        <f t="shared" si="249"/>
        <v/>
      </c>
      <c r="O936" s="18" t="str">
        <f t="shared" si="250"/>
        <v/>
      </c>
      <c r="P936" s="18" t="str">
        <f t="shared" si="251"/>
        <v/>
      </c>
      <c r="Q936" s="18" t="str">
        <f t="shared" si="256"/>
        <v/>
      </c>
      <c r="R936" s="18" t="str">
        <f t="shared" si="257"/>
        <v/>
      </c>
      <c r="S936" s="18" t="str">
        <f t="shared" si="258"/>
        <v/>
      </c>
      <c r="T936" s="18" t="str">
        <f t="shared" si="259"/>
        <v/>
      </c>
      <c r="U936" s="40"/>
      <c r="V936" s="40"/>
      <c r="W936" s="38">
        <f t="shared" si="260"/>
        <v>0</v>
      </c>
      <c r="X936" s="50">
        <f t="shared" si="261"/>
        <v>0</v>
      </c>
      <c r="Y936" s="64" t="str">
        <f t="shared" si="262"/>
        <v/>
      </c>
      <c r="Z936" s="42" t="str">
        <f t="shared" si="263"/>
        <v/>
      </c>
      <c r="AA936" s="42" t="str">
        <f t="shared" si="264"/>
        <v/>
      </c>
    </row>
    <row r="937" spans="1:27" s="7" customFormat="1" ht="14.25" customHeight="1" x14ac:dyDescent="0.3">
      <c r="A937" s="89">
        <v>916</v>
      </c>
      <c r="B937" s="60"/>
      <c r="C937" s="61"/>
      <c r="D937" s="62"/>
      <c r="E937" s="63"/>
      <c r="F937" s="51" t="str">
        <f t="shared" si="252"/>
        <v/>
      </c>
      <c r="G937" s="32"/>
      <c r="H937" s="35"/>
      <c r="I937" s="16"/>
      <c r="J937" s="15" t="str">
        <f t="shared" si="248"/>
        <v/>
      </c>
      <c r="K937" s="17" t="str">
        <f t="shared" si="253"/>
        <v/>
      </c>
      <c r="L937" s="17" t="str">
        <f t="shared" si="254"/>
        <v/>
      </c>
      <c r="M937" s="17" t="str">
        <f t="shared" si="255"/>
        <v/>
      </c>
      <c r="N937" s="19" t="str">
        <f t="shared" si="249"/>
        <v/>
      </c>
      <c r="O937" s="18" t="str">
        <f t="shared" si="250"/>
        <v/>
      </c>
      <c r="P937" s="18" t="str">
        <f t="shared" si="251"/>
        <v/>
      </c>
      <c r="Q937" s="18" t="str">
        <f t="shared" si="256"/>
        <v/>
      </c>
      <c r="R937" s="18" t="str">
        <f t="shared" si="257"/>
        <v/>
      </c>
      <c r="S937" s="18" t="str">
        <f t="shared" si="258"/>
        <v/>
      </c>
      <c r="T937" s="18" t="str">
        <f t="shared" si="259"/>
        <v/>
      </c>
      <c r="U937" s="40"/>
      <c r="V937" s="40"/>
      <c r="W937" s="38">
        <f t="shared" si="260"/>
        <v>0</v>
      </c>
      <c r="X937" s="50">
        <f t="shared" si="261"/>
        <v>0</v>
      </c>
      <c r="Y937" s="64" t="str">
        <f t="shared" si="262"/>
        <v/>
      </c>
      <c r="Z937" s="42" t="str">
        <f t="shared" si="263"/>
        <v/>
      </c>
      <c r="AA937" s="42" t="str">
        <f t="shared" si="264"/>
        <v/>
      </c>
    </row>
    <row r="938" spans="1:27" s="7" customFormat="1" ht="14.25" customHeight="1" x14ac:dyDescent="0.3">
      <c r="A938" s="89">
        <v>917</v>
      </c>
      <c r="B938" s="60"/>
      <c r="C938" s="61"/>
      <c r="D938" s="62"/>
      <c r="E938" s="63"/>
      <c r="F938" s="51" t="str">
        <f t="shared" si="252"/>
        <v/>
      </c>
      <c r="G938" s="32"/>
      <c r="H938" s="35"/>
      <c r="I938" s="16"/>
      <c r="J938" s="15" t="str">
        <f t="shared" si="248"/>
        <v/>
      </c>
      <c r="K938" s="17" t="str">
        <f t="shared" si="253"/>
        <v/>
      </c>
      <c r="L938" s="17" t="str">
        <f t="shared" si="254"/>
        <v/>
      </c>
      <c r="M938" s="17" t="str">
        <f t="shared" si="255"/>
        <v/>
      </c>
      <c r="N938" s="19" t="str">
        <f t="shared" si="249"/>
        <v/>
      </c>
      <c r="O938" s="18" t="str">
        <f t="shared" si="250"/>
        <v/>
      </c>
      <c r="P938" s="18" t="str">
        <f t="shared" si="251"/>
        <v/>
      </c>
      <c r="Q938" s="18" t="str">
        <f t="shared" si="256"/>
        <v/>
      </c>
      <c r="R938" s="18" t="str">
        <f t="shared" si="257"/>
        <v/>
      </c>
      <c r="S938" s="18" t="str">
        <f t="shared" si="258"/>
        <v/>
      </c>
      <c r="T938" s="18" t="str">
        <f t="shared" si="259"/>
        <v/>
      </c>
      <c r="U938" s="40"/>
      <c r="V938" s="40"/>
      <c r="W938" s="38">
        <f t="shared" si="260"/>
        <v>0</v>
      </c>
      <c r="X938" s="50">
        <f t="shared" si="261"/>
        <v>0</v>
      </c>
      <c r="Y938" s="64" t="str">
        <f t="shared" si="262"/>
        <v/>
      </c>
      <c r="Z938" s="42" t="str">
        <f t="shared" si="263"/>
        <v/>
      </c>
      <c r="AA938" s="42" t="str">
        <f t="shared" si="264"/>
        <v/>
      </c>
    </row>
    <row r="939" spans="1:27" s="7" customFormat="1" ht="14.25" customHeight="1" x14ac:dyDescent="0.3">
      <c r="A939" s="89">
        <v>918</v>
      </c>
      <c r="B939" s="60"/>
      <c r="C939" s="61"/>
      <c r="D939" s="62"/>
      <c r="E939" s="63"/>
      <c r="F939" s="51" t="str">
        <f t="shared" si="252"/>
        <v/>
      </c>
      <c r="G939" s="32"/>
      <c r="H939" s="35"/>
      <c r="I939" s="16"/>
      <c r="J939" s="15" t="str">
        <f t="shared" si="248"/>
        <v/>
      </c>
      <c r="K939" s="17" t="str">
        <f t="shared" si="253"/>
        <v/>
      </c>
      <c r="L939" s="17" t="str">
        <f t="shared" si="254"/>
        <v/>
      </c>
      <c r="M939" s="17" t="str">
        <f t="shared" si="255"/>
        <v/>
      </c>
      <c r="N939" s="19" t="str">
        <f t="shared" si="249"/>
        <v/>
      </c>
      <c r="O939" s="18" t="str">
        <f t="shared" si="250"/>
        <v/>
      </c>
      <c r="P939" s="18" t="str">
        <f t="shared" si="251"/>
        <v/>
      </c>
      <c r="Q939" s="18" t="str">
        <f t="shared" si="256"/>
        <v/>
      </c>
      <c r="R939" s="18" t="str">
        <f t="shared" si="257"/>
        <v/>
      </c>
      <c r="S939" s="18" t="str">
        <f t="shared" si="258"/>
        <v/>
      </c>
      <c r="T939" s="18" t="str">
        <f t="shared" si="259"/>
        <v/>
      </c>
      <c r="U939" s="40"/>
      <c r="V939" s="40"/>
      <c r="W939" s="38">
        <f t="shared" si="260"/>
        <v>0</v>
      </c>
      <c r="X939" s="50">
        <f t="shared" si="261"/>
        <v>0</v>
      </c>
      <c r="Y939" s="64" t="str">
        <f t="shared" si="262"/>
        <v/>
      </c>
      <c r="Z939" s="42" t="str">
        <f t="shared" si="263"/>
        <v/>
      </c>
      <c r="AA939" s="42" t="str">
        <f t="shared" si="264"/>
        <v/>
      </c>
    </row>
    <row r="940" spans="1:27" s="7" customFormat="1" ht="14.25" customHeight="1" x14ac:dyDescent="0.3">
      <c r="A940" s="89">
        <v>919</v>
      </c>
      <c r="B940" s="60"/>
      <c r="C940" s="61"/>
      <c r="D940" s="62"/>
      <c r="E940" s="63"/>
      <c r="F940" s="51" t="str">
        <f t="shared" si="252"/>
        <v/>
      </c>
      <c r="G940" s="32"/>
      <c r="H940" s="35"/>
      <c r="I940" s="16"/>
      <c r="J940" s="15" t="str">
        <f t="shared" si="248"/>
        <v/>
      </c>
      <c r="K940" s="17" t="str">
        <f t="shared" si="253"/>
        <v/>
      </c>
      <c r="L940" s="17" t="str">
        <f t="shared" si="254"/>
        <v/>
      </c>
      <c r="M940" s="17" t="str">
        <f t="shared" si="255"/>
        <v/>
      </c>
      <c r="N940" s="19" t="str">
        <f t="shared" si="249"/>
        <v/>
      </c>
      <c r="O940" s="18" t="str">
        <f t="shared" si="250"/>
        <v/>
      </c>
      <c r="P940" s="18" t="str">
        <f t="shared" si="251"/>
        <v/>
      </c>
      <c r="Q940" s="18" t="str">
        <f t="shared" si="256"/>
        <v/>
      </c>
      <c r="R940" s="18" t="str">
        <f t="shared" si="257"/>
        <v/>
      </c>
      <c r="S940" s="18" t="str">
        <f t="shared" si="258"/>
        <v/>
      </c>
      <c r="T940" s="18" t="str">
        <f t="shared" si="259"/>
        <v/>
      </c>
      <c r="U940" s="40"/>
      <c r="V940" s="40"/>
      <c r="W940" s="38">
        <f t="shared" si="260"/>
        <v>0</v>
      </c>
      <c r="X940" s="50">
        <f t="shared" si="261"/>
        <v>0</v>
      </c>
      <c r="Y940" s="64" t="str">
        <f t="shared" si="262"/>
        <v/>
      </c>
      <c r="Z940" s="42" t="str">
        <f t="shared" si="263"/>
        <v/>
      </c>
      <c r="AA940" s="42" t="str">
        <f t="shared" si="264"/>
        <v/>
      </c>
    </row>
    <row r="941" spans="1:27" s="7" customFormat="1" ht="14.25" customHeight="1" x14ac:dyDescent="0.3">
      <c r="A941" s="89">
        <v>920</v>
      </c>
      <c r="B941" s="60"/>
      <c r="C941" s="61"/>
      <c r="D941" s="62"/>
      <c r="E941" s="63"/>
      <c r="F941" s="51" t="str">
        <f t="shared" si="252"/>
        <v/>
      </c>
      <c r="G941" s="32"/>
      <c r="H941" s="35"/>
      <c r="I941" s="16"/>
      <c r="J941" s="15" t="str">
        <f t="shared" si="248"/>
        <v/>
      </c>
      <c r="K941" s="17" t="str">
        <f t="shared" si="253"/>
        <v/>
      </c>
      <c r="L941" s="17" t="str">
        <f t="shared" si="254"/>
        <v/>
      </c>
      <c r="M941" s="17" t="str">
        <f t="shared" si="255"/>
        <v/>
      </c>
      <c r="N941" s="19" t="str">
        <f t="shared" si="249"/>
        <v/>
      </c>
      <c r="O941" s="18" t="str">
        <f t="shared" si="250"/>
        <v/>
      </c>
      <c r="P941" s="18" t="str">
        <f t="shared" si="251"/>
        <v/>
      </c>
      <c r="Q941" s="18" t="str">
        <f t="shared" si="256"/>
        <v/>
      </c>
      <c r="R941" s="18" t="str">
        <f t="shared" si="257"/>
        <v/>
      </c>
      <c r="S941" s="18" t="str">
        <f t="shared" si="258"/>
        <v/>
      </c>
      <c r="T941" s="18" t="str">
        <f t="shared" si="259"/>
        <v/>
      </c>
      <c r="U941" s="40"/>
      <c r="V941" s="40"/>
      <c r="W941" s="38">
        <f t="shared" si="260"/>
        <v>0</v>
      </c>
      <c r="X941" s="50">
        <f t="shared" si="261"/>
        <v>0</v>
      </c>
      <c r="Y941" s="64" t="str">
        <f t="shared" si="262"/>
        <v/>
      </c>
      <c r="Z941" s="42" t="str">
        <f t="shared" si="263"/>
        <v/>
      </c>
      <c r="AA941" s="42" t="str">
        <f t="shared" si="264"/>
        <v/>
      </c>
    </row>
    <row r="942" spans="1:27" s="7" customFormat="1" ht="14.25" customHeight="1" x14ac:dyDescent="0.3">
      <c r="A942" s="89">
        <v>921</v>
      </c>
      <c r="B942" s="60"/>
      <c r="C942" s="61"/>
      <c r="D942" s="62"/>
      <c r="E942" s="63"/>
      <c r="F942" s="51" t="str">
        <f t="shared" si="252"/>
        <v/>
      </c>
      <c r="G942" s="32"/>
      <c r="H942" s="35"/>
      <c r="I942" s="16"/>
      <c r="J942" s="15" t="str">
        <f t="shared" si="248"/>
        <v/>
      </c>
      <c r="K942" s="17" t="str">
        <f t="shared" si="253"/>
        <v/>
      </c>
      <c r="L942" s="17" t="str">
        <f t="shared" si="254"/>
        <v/>
      </c>
      <c r="M942" s="17" t="str">
        <f t="shared" si="255"/>
        <v/>
      </c>
      <c r="N942" s="19" t="str">
        <f t="shared" si="249"/>
        <v/>
      </c>
      <c r="O942" s="18" t="str">
        <f t="shared" si="250"/>
        <v/>
      </c>
      <c r="P942" s="18" t="str">
        <f t="shared" si="251"/>
        <v/>
      </c>
      <c r="Q942" s="18" t="str">
        <f t="shared" si="256"/>
        <v/>
      </c>
      <c r="R942" s="18" t="str">
        <f t="shared" si="257"/>
        <v/>
      </c>
      <c r="S942" s="18" t="str">
        <f t="shared" si="258"/>
        <v/>
      </c>
      <c r="T942" s="18" t="str">
        <f t="shared" si="259"/>
        <v/>
      </c>
      <c r="U942" s="40"/>
      <c r="V942" s="40"/>
      <c r="W942" s="38">
        <f t="shared" si="260"/>
        <v>0</v>
      </c>
      <c r="X942" s="50">
        <f t="shared" si="261"/>
        <v>0</v>
      </c>
      <c r="Y942" s="64" t="str">
        <f t="shared" si="262"/>
        <v/>
      </c>
      <c r="Z942" s="42" t="str">
        <f t="shared" si="263"/>
        <v/>
      </c>
      <c r="AA942" s="42" t="str">
        <f t="shared" si="264"/>
        <v/>
      </c>
    </row>
    <row r="943" spans="1:27" s="7" customFormat="1" ht="14.25" customHeight="1" x14ac:dyDescent="0.3">
      <c r="A943" s="89">
        <v>922</v>
      </c>
      <c r="B943" s="60"/>
      <c r="C943" s="61"/>
      <c r="D943" s="62"/>
      <c r="E943" s="63"/>
      <c r="F943" s="51" t="str">
        <f t="shared" si="252"/>
        <v/>
      </c>
      <c r="G943" s="32"/>
      <c r="H943" s="35"/>
      <c r="I943" s="16"/>
      <c r="J943" s="15" t="str">
        <f t="shared" si="248"/>
        <v/>
      </c>
      <c r="K943" s="17" t="str">
        <f t="shared" si="253"/>
        <v/>
      </c>
      <c r="L943" s="17" t="str">
        <f t="shared" si="254"/>
        <v/>
      </c>
      <c r="M943" s="17" t="str">
        <f t="shared" si="255"/>
        <v/>
      </c>
      <c r="N943" s="19" t="str">
        <f t="shared" si="249"/>
        <v/>
      </c>
      <c r="O943" s="18" t="str">
        <f t="shared" si="250"/>
        <v/>
      </c>
      <c r="P943" s="18" t="str">
        <f t="shared" si="251"/>
        <v/>
      </c>
      <c r="Q943" s="18" t="str">
        <f t="shared" si="256"/>
        <v/>
      </c>
      <c r="R943" s="18" t="str">
        <f t="shared" si="257"/>
        <v/>
      </c>
      <c r="S943" s="18" t="str">
        <f t="shared" si="258"/>
        <v/>
      </c>
      <c r="T943" s="18" t="str">
        <f t="shared" si="259"/>
        <v/>
      </c>
      <c r="U943" s="40"/>
      <c r="V943" s="40"/>
      <c r="W943" s="38">
        <f t="shared" si="260"/>
        <v>0</v>
      </c>
      <c r="X943" s="50">
        <f t="shared" si="261"/>
        <v>0</v>
      </c>
      <c r="Y943" s="64" t="str">
        <f t="shared" si="262"/>
        <v/>
      </c>
      <c r="Z943" s="42" t="str">
        <f t="shared" si="263"/>
        <v/>
      </c>
      <c r="AA943" s="42" t="str">
        <f t="shared" si="264"/>
        <v/>
      </c>
    </row>
    <row r="944" spans="1:27" s="7" customFormat="1" ht="14.25" customHeight="1" x14ac:dyDescent="0.3">
      <c r="A944" s="89">
        <v>923</v>
      </c>
      <c r="B944" s="60"/>
      <c r="C944" s="61"/>
      <c r="D944" s="62"/>
      <c r="E944" s="63"/>
      <c r="F944" s="51" t="str">
        <f t="shared" si="252"/>
        <v/>
      </c>
      <c r="G944" s="32"/>
      <c r="H944" s="35"/>
      <c r="I944" s="16"/>
      <c r="J944" s="15" t="str">
        <f t="shared" si="248"/>
        <v/>
      </c>
      <c r="K944" s="17" t="str">
        <f t="shared" si="253"/>
        <v/>
      </c>
      <c r="L944" s="17" t="str">
        <f t="shared" si="254"/>
        <v/>
      </c>
      <c r="M944" s="17" t="str">
        <f t="shared" si="255"/>
        <v/>
      </c>
      <c r="N944" s="19" t="str">
        <f t="shared" si="249"/>
        <v/>
      </c>
      <c r="O944" s="18" t="str">
        <f t="shared" si="250"/>
        <v/>
      </c>
      <c r="P944" s="18" t="str">
        <f t="shared" si="251"/>
        <v/>
      </c>
      <c r="Q944" s="18" t="str">
        <f t="shared" si="256"/>
        <v/>
      </c>
      <c r="R944" s="18" t="str">
        <f t="shared" si="257"/>
        <v/>
      </c>
      <c r="S944" s="18" t="str">
        <f t="shared" si="258"/>
        <v/>
      </c>
      <c r="T944" s="18" t="str">
        <f t="shared" si="259"/>
        <v/>
      </c>
      <c r="U944" s="40"/>
      <c r="V944" s="40"/>
      <c r="W944" s="38">
        <f t="shared" si="260"/>
        <v>0</v>
      </c>
      <c r="X944" s="50">
        <f t="shared" si="261"/>
        <v>0</v>
      </c>
      <c r="Y944" s="64" t="str">
        <f t="shared" si="262"/>
        <v/>
      </c>
      <c r="Z944" s="42" t="str">
        <f t="shared" si="263"/>
        <v/>
      </c>
      <c r="AA944" s="42" t="str">
        <f t="shared" si="264"/>
        <v/>
      </c>
    </row>
    <row r="945" spans="1:27" s="7" customFormat="1" ht="14.25" customHeight="1" x14ac:dyDescent="0.3">
      <c r="A945" s="89">
        <v>924</v>
      </c>
      <c r="B945" s="60"/>
      <c r="C945" s="61"/>
      <c r="D945" s="62"/>
      <c r="E945" s="63"/>
      <c r="F945" s="51" t="str">
        <f t="shared" si="252"/>
        <v/>
      </c>
      <c r="G945" s="32"/>
      <c r="H945" s="35"/>
      <c r="I945" s="16"/>
      <c r="J945" s="15" t="str">
        <f t="shared" si="248"/>
        <v/>
      </c>
      <c r="K945" s="17" t="str">
        <f t="shared" si="253"/>
        <v/>
      </c>
      <c r="L945" s="17" t="str">
        <f t="shared" si="254"/>
        <v/>
      </c>
      <c r="M945" s="17" t="str">
        <f t="shared" si="255"/>
        <v/>
      </c>
      <c r="N945" s="19" t="str">
        <f t="shared" si="249"/>
        <v/>
      </c>
      <c r="O945" s="18" t="str">
        <f t="shared" si="250"/>
        <v/>
      </c>
      <c r="P945" s="18" t="str">
        <f t="shared" si="251"/>
        <v/>
      </c>
      <c r="Q945" s="18" t="str">
        <f t="shared" si="256"/>
        <v/>
      </c>
      <c r="R945" s="18" t="str">
        <f t="shared" si="257"/>
        <v/>
      </c>
      <c r="S945" s="18" t="str">
        <f t="shared" si="258"/>
        <v/>
      </c>
      <c r="T945" s="18" t="str">
        <f t="shared" si="259"/>
        <v/>
      </c>
      <c r="U945" s="40"/>
      <c r="V945" s="40"/>
      <c r="W945" s="38">
        <f t="shared" si="260"/>
        <v>0</v>
      </c>
      <c r="X945" s="50">
        <f t="shared" si="261"/>
        <v>0</v>
      </c>
      <c r="Y945" s="64" t="str">
        <f t="shared" si="262"/>
        <v/>
      </c>
      <c r="Z945" s="42" t="str">
        <f t="shared" si="263"/>
        <v/>
      </c>
      <c r="AA945" s="42" t="str">
        <f t="shared" si="264"/>
        <v/>
      </c>
    </row>
    <row r="946" spans="1:27" s="7" customFormat="1" ht="14.25" customHeight="1" x14ac:dyDescent="0.3">
      <c r="A946" s="89">
        <v>925</v>
      </c>
      <c r="B946" s="60"/>
      <c r="C946" s="61"/>
      <c r="D946" s="62"/>
      <c r="E946" s="63"/>
      <c r="F946" s="51" t="str">
        <f t="shared" si="252"/>
        <v/>
      </c>
      <c r="G946" s="32"/>
      <c r="H946" s="35"/>
      <c r="I946" s="16"/>
      <c r="J946" s="15" t="str">
        <f t="shared" si="248"/>
        <v/>
      </c>
      <c r="K946" s="17" t="str">
        <f t="shared" si="253"/>
        <v/>
      </c>
      <c r="L946" s="17" t="str">
        <f t="shared" si="254"/>
        <v/>
      </c>
      <c r="M946" s="17" t="str">
        <f t="shared" si="255"/>
        <v/>
      </c>
      <c r="N946" s="19" t="str">
        <f t="shared" si="249"/>
        <v/>
      </c>
      <c r="O946" s="18" t="str">
        <f t="shared" si="250"/>
        <v/>
      </c>
      <c r="P946" s="18" t="str">
        <f t="shared" si="251"/>
        <v/>
      </c>
      <c r="Q946" s="18" t="str">
        <f t="shared" si="256"/>
        <v/>
      </c>
      <c r="R946" s="18" t="str">
        <f t="shared" si="257"/>
        <v/>
      </c>
      <c r="S946" s="18" t="str">
        <f t="shared" si="258"/>
        <v/>
      </c>
      <c r="T946" s="18" t="str">
        <f t="shared" si="259"/>
        <v/>
      </c>
      <c r="U946" s="40"/>
      <c r="V946" s="40"/>
      <c r="W946" s="38">
        <f t="shared" si="260"/>
        <v>0</v>
      </c>
      <c r="X946" s="50">
        <f t="shared" si="261"/>
        <v>0</v>
      </c>
      <c r="Y946" s="64" t="str">
        <f t="shared" si="262"/>
        <v/>
      </c>
      <c r="Z946" s="42" t="str">
        <f t="shared" si="263"/>
        <v/>
      </c>
      <c r="AA946" s="42" t="str">
        <f t="shared" si="264"/>
        <v/>
      </c>
    </row>
    <row r="947" spans="1:27" s="7" customFormat="1" ht="14.25" customHeight="1" x14ac:dyDescent="0.3">
      <c r="A947" s="89">
        <v>926</v>
      </c>
      <c r="B947" s="60"/>
      <c r="C947" s="61"/>
      <c r="D947" s="62"/>
      <c r="E947" s="63"/>
      <c r="F947" s="51" t="str">
        <f t="shared" si="252"/>
        <v/>
      </c>
      <c r="G947" s="32"/>
      <c r="H947" s="35"/>
      <c r="I947" s="16"/>
      <c r="J947" s="15" t="str">
        <f t="shared" si="248"/>
        <v/>
      </c>
      <c r="K947" s="17" t="str">
        <f t="shared" si="253"/>
        <v/>
      </c>
      <c r="L947" s="17" t="str">
        <f t="shared" si="254"/>
        <v/>
      </c>
      <c r="M947" s="17" t="str">
        <f t="shared" si="255"/>
        <v/>
      </c>
      <c r="N947" s="19" t="str">
        <f t="shared" si="249"/>
        <v/>
      </c>
      <c r="O947" s="18" t="str">
        <f t="shared" si="250"/>
        <v/>
      </c>
      <c r="P947" s="18" t="str">
        <f t="shared" si="251"/>
        <v/>
      </c>
      <c r="Q947" s="18" t="str">
        <f t="shared" si="256"/>
        <v/>
      </c>
      <c r="R947" s="18" t="str">
        <f t="shared" si="257"/>
        <v/>
      </c>
      <c r="S947" s="18" t="str">
        <f t="shared" si="258"/>
        <v/>
      </c>
      <c r="T947" s="18" t="str">
        <f t="shared" si="259"/>
        <v/>
      </c>
      <c r="U947" s="40"/>
      <c r="V947" s="40"/>
      <c r="W947" s="38">
        <f t="shared" si="260"/>
        <v>0</v>
      </c>
      <c r="X947" s="50">
        <f t="shared" si="261"/>
        <v>0</v>
      </c>
      <c r="Y947" s="64" t="str">
        <f t="shared" si="262"/>
        <v/>
      </c>
      <c r="Z947" s="42" t="str">
        <f t="shared" si="263"/>
        <v/>
      </c>
      <c r="AA947" s="42" t="str">
        <f t="shared" si="264"/>
        <v/>
      </c>
    </row>
    <row r="948" spans="1:27" s="7" customFormat="1" ht="14.25" customHeight="1" x14ac:dyDescent="0.3">
      <c r="A948" s="89">
        <v>927</v>
      </c>
      <c r="B948" s="60"/>
      <c r="C948" s="61"/>
      <c r="D948" s="62"/>
      <c r="E948" s="63"/>
      <c r="F948" s="51" t="str">
        <f t="shared" si="252"/>
        <v/>
      </c>
      <c r="G948" s="32"/>
      <c r="H948" s="35"/>
      <c r="I948" s="16"/>
      <c r="J948" s="15" t="str">
        <f t="shared" si="248"/>
        <v/>
      </c>
      <c r="K948" s="17" t="str">
        <f t="shared" si="253"/>
        <v/>
      </c>
      <c r="L948" s="17" t="str">
        <f t="shared" si="254"/>
        <v/>
      </c>
      <c r="M948" s="17" t="str">
        <f t="shared" si="255"/>
        <v/>
      </c>
      <c r="N948" s="19" t="str">
        <f t="shared" si="249"/>
        <v/>
      </c>
      <c r="O948" s="18" t="str">
        <f t="shared" si="250"/>
        <v/>
      </c>
      <c r="P948" s="18" t="str">
        <f t="shared" si="251"/>
        <v/>
      </c>
      <c r="Q948" s="18" t="str">
        <f t="shared" si="256"/>
        <v/>
      </c>
      <c r="R948" s="18" t="str">
        <f t="shared" si="257"/>
        <v/>
      </c>
      <c r="S948" s="18" t="str">
        <f t="shared" si="258"/>
        <v/>
      </c>
      <c r="T948" s="18" t="str">
        <f t="shared" si="259"/>
        <v/>
      </c>
      <c r="U948" s="40"/>
      <c r="V948" s="40"/>
      <c r="W948" s="38">
        <f t="shared" si="260"/>
        <v>0</v>
      </c>
      <c r="X948" s="50">
        <f t="shared" si="261"/>
        <v>0</v>
      </c>
      <c r="Y948" s="64" t="str">
        <f t="shared" si="262"/>
        <v/>
      </c>
      <c r="Z948" s="42" t="str">
        <f t="shared" si="263"/>
        <v/>
      </c>
      <c r="AA948" s="42" t="str">
        <f t="shared" si="264"/>
        <v/>
      </c>
    </row>
    <row r="949" spans="1:27" s="7" customFormat="1" ht="14.25" customHeight="1" x14ac:dyDescent="0.3">
      <c r="A949" s="89">
        <v>928</v>
      </c>
      <c r="B949" s="60"/>
      <c r="C949" s="61"/>
      <c r="D949" s="62"/>
      <c r="E949" s="63"/>
      <c r="F949" s="51" t="str">
        <f t="shared" si="252"/>
        <v/>
      </c>
      <c r="G949" s="32"/>
      <c r="H949" s="35"/>
      <c r="I949" s="16"/>
      <c r="J949" s="15" t="str">
        <f t="shared" si="248"/>
        <v/>
      </c>
      <c r="K949" s="17" t="str">
        <f t="shared" si="253"/>
        <v/>
      </c>
      <c r="L949" s="17" t="str">
        <f t="shared" si="254"/>
        <v/>
      </c>
      <c r="M949" s="17" t="str">
        <f t="shared" si="255"/>
        <v/>
      </c>
      <c r="N949" s="19" t="str">
        <f t="shared" si="249"/>
        <v/>
      </c>
      <c r="O949" s="18" t="str">
        <f t="shared" si="250"/>
        <v/>
      </c>
      <c r="P949" s="18" t="str">
        <f t="shared" si="251"/>
        <v/>
      </c>
      <c r="Q949" s="18" t="str">
        <f t="shared" si="256"/>
        <v/>
      </c>
      <c r="R949" s="18" t="str">
        <f t="shared" si="257"/>
        <v/>
      </c>
      <c r="S949" s="18" t="str">
        <f t="shared" si="258"/>
        <v/>
      </c>
      <c r="T949" s="18" t="str">
        <f t="shared" si="259"/>
        <v/>
      </c>
      <c r="U949" s="40"/>
      <c r="V949" s="40"/>
      <c r="W949" s="38">
        <f t="shared" si="260"/>
        <v>0</v>
      </c>
      <c r="X949" s="50">
        <f t="shared" si="261"/>
        <v>0</v>
      </c>
      <c r="Y949" s="64" t="str">
        <f t="shared" si="262"/>
        <v/>
      </c>
      <c r="Z949" s="42" t="str">
        <f t="shared" si="263"/>
        <v/>
      </c>
      <c r="AA949" s="42" t="str">
        <f t="shared" si="264"/>
        <v/>
      </c>
    </row>
    <row r="950" spans="1:27" s="7" customFormat="1" ht="14.25" customHeight="1" x14ac:dyDescent="0.3">
      <c r="A950" s="89">
        <v>929</v>
      </c>
      <c r="B950" s="60"/>
      <c r="C950" s="61"/>
      <c r="D950" s="62"/>
      <c r="E950" s="63"/>
      <c r="F950" s="51" t="str">
        <f t="shared" si="252"/>
        <v/>
      </c>
      <c r="G950" s="32"/>
      <c r="H950" s="35"/>
      <c r="I950" s="16"/>
      <c r="J950" s="15" t="str">
        <f t="shared" si="248"/>
        <v/>
      </c>
      <c r="K950" s="17" t="str">
        <f t="shared" si="253"/>
        <v/>
      </c>
      <c r="L950" s="17" t="str">
        <f t="shared" si="254"/>
        <v/>
      </c>
      <c r="M950" s="17" t="str">
        <f t="shared" si="255"/>
        <v/>
      </c>
      <c r="N950" s="19" t="str">
        <f t="shared" si="249"/>
        <v/>
      </c>
      <c r="O950" s="18" t="str">
        <f t="shared" si="250"/>
        <v/>
      </c>
      <c r="P950" s="18" t="str">
        <f t="shared" si="251"/>
        <v/>
      </c>
      <c r="Q950" s="18" t="str">
        <f t="shared" si="256"/>
        <v/>
      </c>
      <c r="R950" s="18" t="str">
        <f t="shared" si="257"/>
        <v/>
      </c>
      <c r="S950" s="18" t="str">
        <f t="shared" si="258"/>
        <v/>
      </c>
      <c r="T950" s="18" t="str">
        <f t="shared" si="259"/>
        <v/>
      </c>
      <c r="U950" s="40"/>
      <c r="V950" s="40"/>
      <c r="W950" s="38">
        <f t="shared" si="260"/>
        <v>0</v>
      </c>
      <c r="X950" s="50">
        <f t="shared" si="261"/>
        <v>0</v>
      </c>
      <c r="Y950" s="64" t="str">
        <f t="shared" si="262"/>
        <v/>
      </c>
      <c r="Z950" s="42" t="str">
        <f t="shared" si="263"/>
        <v/>
      </c>
      <c r="AA950" s="42" t="str">
        <f t="shared" si="264"/>
        <v/>
      </c>
    </row>
    <row r="951" spans="1:27" s="7" customFormat="1" ht="14.25" customHeight="1" x14ac:dyDescent="0.3">
      <c r="A951" s="89">
        <v>930</v>
      </c>
      <c r="B951" s="60"/>
      <c r="C951" s="61"/>
      <c r="D951" s="62"/>
      <c r="E951" s="63"/>
      <c r="F951" s="51" t="str">
        <f t="shared" si="252"/>
        <v/>
      </c>
      <c r="G951" s="32"/>
      <c r="H951" s="35"/>
      <c r="I951" s="16"/>
      <c r="J951" s="15" t="str">
        <f t="shared" si="248"/>
        <v/>
      </c>
      <c r="K951" s="17" t="str">
        <f t="shared" si="253"/>
        <v/>
      </c>
      <c r="L951" s="17" t="str">
        <f t="shared" si="254"/>
        <v/>
      </c>
      <c r="M951" s="17" t="str">
        <f t="shared" si="255"/>
        <v/>
      </c>
      <c r="N951" s="19" t="str">
        <f t="shared" si="249"/>
        <v/>
      </c>
      <c r="O951" s="18" t="str">
        <f t="shared" si="250"/>
        <v/>
      </c>
      <c r="P951" s="18" t="str">
        <f t="shared" si="251"/>
        <v/>
      </c>
      <c r="Q951" s="18" t="str">
        <f t="shared" si="256"/>
        <v/>
      </c>
      <c r="R951" s="18" t="str">
        <f t="shared" si="257"/>
        <v/>
      </c>
      <c r="S951" s="18" t="str">
        <f t="shared" si="258"/>
        <v/>
      </c>
      <c r="T951" s="18" t="str">
        <f t="shared" si="259"/>
        <v/>
      </c>
      <c r="U951" s="40"/>
      <c r="V951" s="40"/>
      <c r="W951" s="38">
        <f t="shared" si="260"/>
        <v>0</v>
      </c>
      <c r="X951" s="50">
        <f t="shared" si="261"/>
        <v>0</v>
      </c>
      <c r="Y951" s="64" t="str">
        <f t="shared" si="262"/>
        <v/>
      </c>
      <c r="Z951" s="42" t="str">
        <f t="shared" si="263"/>
        <v/>
      </c>
      <c r="AA951" s="42" t="str">
        <f t="shared" si="264"/>
        <v/>
      </c>
    </row>
    <row r="952" spans="1:27" s="7" customFormat="1" ht="14.25" customHeight="1" x14ac:dyDescent="0.3">
      <c r="A952" s="89">
        <v>931</v>
      </c>
      <c r="B952" s="60"/>
      <c r="C952" s="61"/>
      <c r="D952" s="62"/>
      <c r="E952" s="63"/>
      <c r="F952" s="51" t="str">
        <f t="shared" si="252"/>
        <v/>
      </c>
      <c r="G952" s="32"/>
      <c r="H952" s="35"/>
      <c r="I952" s="16"/>
      <c r="J952" s="15" t="str">
        <f t="shared" si="248"/>
        <v/>
      </c>
      <c r="K952" s="17" t="str">
        <f t="shared" si="253"/>
        <v/>
      </c>
      <c r="L952" s="17" t="str">
        <f t="shared" si="254"/>
        <v/>
      </c>
      <c r="M952" s="17" t="str">
        <f t="shared" si="255"/>
        <v/>
      </c>
      <c r="N952" s="19" t="str">
        <f t="shared" si="249"/>
        <v/>
      </c>
      <c r="O952" s="18" t="str">
        <f t="shared" si="250"/>
        <v/>
      </c>
      <c r="P952" s="18" t="str">
        <f t="shared" si="251"/>
        <v/>
      </c>
      <c r="Q952" s="18" t="str">
        <f t="shared" si="256"/>
        <v/>
      </c>
      <c r="R952" s="18" t="str">
        <f t="shared" si="257"/>
        <v/>
      </c>
      <c r="S952" s="18" t="str">
        <f t="shared" si="258"/>
        <v/>
      </c>
      <c r="T952" s="18" t="str">
        <f t="shared" si="259"/>
        <v/>
      </c>
      <c r="U952" s="40"/>
      <c r="V952" s="40"/>
      <c r="W952" s="38">
        <f t="shared" si="260"/>
        <v>0</v>
      </c>
      <c r="X952" s="50">
        <f t="shared" si="261"/>
        <v>0</v>
      </c>
      <c r="Y952" s="64" t="str">
        <f t="shared" si="262"/>
        <v/>
      </c>
      <c r="Z952" s="42" t="str">
        <f t="shared" si="263"/>
        <v/>
      </c>
      <c r="AA952" s="42" t="str">
        <f t="shared" si="264"/>
        <v/>
      </c>
    </row>
    <row r="953" spans="1:27" s="7" customFormat="1" ht="14.25" customHeight="1" x14ac:dyDescent="0.3">
      <c r="A953" s="89">
        <v>932</v>
      </c>
      <c r="B953" s="60"/>
      <c r="C953" s="61"/>
      <c r="D953" s="62"/>
      <c r="E953" s="63"/>
      <c r="F953" s="51" t="str">
        <f t="shared" si="252"/>
        <v/>
      </c>
      <c r="G953" s="32"/>
      <c r="H953" s="35"/>
      <c r="I953" s="16"/>
      <c r="J953" s="15" t="str">
        <f t="shared" si="248"/>
        <v/>
      </c>
      <c r="K953" s="17" t="str">
        <f t="shared" si="253"/>
        <v/>
      </c>
      <c r="L953" s="17" t="str">
        <f t="shared" si="254"/>
        <v/>
      </c>
      <c r="M953" s="17" t="str">
        <f t="shared" si="255"/>
        <v/>
      </c>
      <c r="N953" s="19" t="str">
        <f t="shared" si="249"/>
        <v/>
      </c>
      <c r="O953" s="18" t="str">
        <f t="shared" si="250"/>
        <v/>
      </c>
      <c r="P953" s="18" t="str">
        <f t="shared" si="251"/>
        <v/>
      </c>
      <c r="Q953" s="18" t="str">
        <f t="shared" si="256"/>
        <v/>
      </c>
      <c r="R953" s="18" t="str">
        <f t="shared" si="257"/>
        <v/>
      </c>
      <c r="S953" s="18" t="str">
        <f t="shared" si="258"/>
        <v/>
      </c>
      <c r="T953" s="18" t="str">
        <f t="shared" si="259"/>
        <v/>
      </c>
      <c r="U953" s="40"/>
      <c r="V953" s="40"/>
      <c r="W953" s="38">
        <f t="shared" si="260"/>
        <v>0</v>
      </c>
      <c r="X953" s="50">
        <f t="shared" si="261"/>
        <v>0</v>
      </c>
      <c r="Y953" s="64" t="str">
        <f t="shared" si="262"/>
        <v/>
      </c>
      <c r="Z953" s="42" t="str">
        <f t="shared" si="263"/>
        <v/>
      </c>
      <c r="AA953" s="42" t="str">
        <f t="shared" si="264"/>
        <v/>
      </c>
    </row>
    <row r="954" spans="1:27" s="7" customFormat="1" ht="14.25" customHeight="1" x14ac:dyDescent="0.3">
      <c r="A954" s="89">
        <v>933</v>
      </c>
      <c r="B954" s="60"/>
      <c r="C954" s="61"/>
      <c r="D954" s="62"/>
      <c r="E954" s="63"/>
      <c r="F954" s="51" t="str">
        <f t="shared" si="252"/>
        <v/>
      </c>
      <c r="G954" s="32"/>
      <c r="H954" s="35"/>
      <c r="I954" s="16"/>
      <c r="J954" s="15" t="str">
        <f t="shared" si="248"/>
        <v/>
      </c>
      <c r="K954" s="17" t="str">
        <f t="shared" si="253"/>
        <v/>
      </c>
      <c r="L954" s="17" t="str">
        <f t="shared" si="254"/>
        <v/>
      </c>
      <c r="M954" s="17" t="str">
        <f t="shared" si="255"/>
        <v/>
      </c>
      <c r="N954" s="19" t="str">
        <f t="shared" si="249"/>
        <v/>
      </c>
      <c r="O954" s="18" t="str">
        <f t="shared" si="250"/>
        <v/>
      </c>
      <c r="P954" s="18" t="str">
        <f t="shared" si="251"/>
        <v/>
      </c>
      <c r="Q954" s="18" t="str">
        <f t="shared" si="256"/>
        <v/>
      </c>
      <c r="R954" s="18" t="str">
        <f t="shared" si="257"/>
        <v/>
      </c>
      <c r="S954" s="18" t="str">
        <f t="shared" si="258"/>
        <v/>
      </c>
      <c r="T954" s="18" t="str">
        <f t="shared" si="259"/>
        <v/>
      </c>
      <c r="U954" s="40"/>
      <c r="V954" s="40"/>
      <c r="W954" s="38">
        <f t="shared" si="260"/>
        <v>0</v>
      </c>
      <c r="X954" s="50">
        <f t="shared" si="261"/>
        <v>0</v>
      </c>
      <c r="Y954" s="64" t="str">
        <f t="shared" si="262"/>
        <v/>
      </c>
      <c r="Z954" s="42" t="str">
        <f t="shared" si="263"/>
        <v/>
      </c>
      <c r="AA954" s="42" t="str">
        <f t="shared" si="264"/>
        <v/>
      </c>
    </row>
    <row r="955" spans="1:27" s="7" customFormat="1" ht="14.25" customHeight="1" x14ac:dyDescent="0.3">
      <c r="A955" s="89">
        <v>934</v>
      </c>
      <c r="B955" s="60"/>
      <c r="C955" s="61"/>
      <c r="D955" s="62"/>
      <c r="E955" s="63"/>
      <c r="F955" s="51" t="str">
        <f t="shared" si="252"/>
        <v/>
      </c>
      <c r="G955" s="32"/>
      <c r="H955" s="35"/>
      <c r="I955" s="16"/>
      <c r="J955" s="15" t="str">
        <f t="shared" si="248"/>
        <v/>
      </c>
      <c r="K955" s="17" t="str">
        <f t="shared" si="253"/>
        <v/>
      </c>
      <c r="L955" s="17" t="str">
        <f t="shared" si="254"/>
        <v/>
      </c>
      <c r="M955" s="17" t="str">
        <f t="shared" si="255"/>
        <v/>
      </c>
      <c r="N955" s="19" t="str">
        <f t="shared" si="249"/>
        <v/>
      </c>
      <c r="O955" s="18" t="str">
        <f t="shared" si="250"/>
        <v/>
      </c>
      <c r="P955" s="18" t="str">
        <f t="shared" si="251"/>
        <v/>
      </c>
      <c r="Q955" s="18" t="str">
        <f t="shared" si="256"/>
        <v/>
      </c>
      <c r="R955" s="18" t="str">
        <f t="shared" si="257"/>
        <v/>
      </c>
      <c r="S955" s="18" t="str">
        <f t="shared" si="258"/>
        <v/>
      </c>
      <c r="T955" s="18" t="str">
        <f t="shared" si="259"/>
        <v/>
      </c>
      <c r="U955" s="40"/>
      <c r="V955" s="40"/>
      <c r="W955" s="38">
        <f t="shared" si="260"/>
        <v>0</v>
      </c>
      <c r="X955" s="50">
        <f t="shared" si="261"/>
        <v>0</v>
      </c>
      <c r="Y955" s="64" t="str">
        <f t="shared" si="262"/>
        <v/>
      </c>
      <c r="Z955" s="42" t="str">
        <f t="shared" si="263"/>
        <v/>
      </c>
      <c r="AA955" s="42" t="str">
        <f t="shared" si="264"/>
        <v/>
      </c>
    </row>
    <row r="956" spans="1:27" s="7" customFormat="1" ht="14.25" customHeight="1" x14ac:dyDescent="0.3">
      <c r="A956" s="89">
        <v>935</v>
      </c>
      <c r="B956" s="60"/>
      <c r="C956" s="61"/>
      <c r="D956" s="62"/>
      <c r="E956" s="63"/>
      <c r="F956" s="51" t="str">
        <f t="shared" si="252"/>
        <v/>
      </c>
      <c r="G956" s="32"/>
      <c r="H956" s="35"/>
      <c r="I956" s="16"/>
      <c r="J956" s="15" t="str">
        <f t="shared" si="248"/>
        <v/>
      </c>
      <c r="K956" s="17" t="str">
        <f t="shared" si="253"/>
        <v/>
      </c>
      <c r="L956" s="17" t="str">
        <f t="shared" si="254"/>
        <v/>
      </c>
      <c r="M956" s="17" t="str">
        <f t="shared" si="255"/>
        <v/>
      </c>
      <c r="N956" s="19" t="str">
        <f t="shared" si="249"/>
        <v/>
      </c>
      <c r="O956" s="18" t="str">
        <f t="shared" si="250"/>
        <v/>
      </c>
      <c r="P956" s="18" t="str">
        <f t="shared" si="251"/>
        <v/>
      </c>
      <c r="Q956" s="18" t="str">
        <f t="shared" si="256"/>
        <v/>
      </c>
      <c r="R956" s="18" t="str">
        <f t="shared" si="257"/>
        <v/>
      </c>
      <c r="S956" s="18" t="str">
        <f t="shared" si="258"/>
        <v/>
      </c>
      <c r="T956" s="18" t="str">
        <f t="shared" si="259"/>
        <v/>
      </c>
      <c r="U956" s="40"/>
      <c r="V956" s="40"/>
      <c r="W956" s="38">
        <f t="shared" si="260"/>
        <v>0</v>
      </c>
      <c r="X956" s="50">
        <f t="shared" si="261"/>
        <v>0</v>
      </c>
      <c r="Y956" s="64" t="str">
        <f t="shared" si="262"/>
        <v/>
      </c>
      <c r="Z956" s="42" t="str">
        <f t="shared" si="263"/>
        <v/>
      </c>
      <c r="AA956" s="42" t="str">
        <f t="shared" si="264"/>
        <v/>
      </c>
    </row>
    <row r="957" spans="1:27" s="7" customFormat="1" ht="14.25" customHeight="1" x14ac:dyDescent="0.3">
      <c r="A957" s="89">
        <v>936</v>
      </c>
      <c r="B957" s="60"/>
      <c r="C957" s="61"/>
      <c r="D957" s="62"/>
      <c r="E957" s="63"/>
      <c r="F957" s="51" t="str">
        <f t="shared" si="252"/>
        <v/>
      </c>
      <c r="G957" s="32"/>
      <c r="H957" s="35"/>
      <c r="I957" s="16"/>
      <c r="J957" s="15" t="str">
        <f t="shared" si="248"/>
        <v/>
      </c>
      <c r="K957" s="17" t="str">
        <f t="shared" si="253"/>
        <v/>
      </c>
      <c r="L957" s="17" t="str">
        <f t="shared" si="254"/>
        <v/>
      </c>
      <c r="M957" s="17" t="str">
        <f t="shared" si="255"/>
        <v/>
      </c>
      <c r="N957" s="19" t="str">
        <f t="shared" si="249"/>
        <v/>
      </c>
      <c r="O957" s="18" t="str">
        <f t="shared" si="250"/>
        <v/>
      </c>
      <c r="P957" s="18" t="str">
        <f t="shared" si="251"/>
        <v/>
      </c>
      <c r="Q957" s="18" t="str">
        <f t="shared" si="256"/>
        <v/>
      </c>
      <c r="R957" s="18" t="str">
        <f t="shared" si="257"/>
        <v/>
      </c>
      <c r="S957" s="18" t="str">
        <f t="shared" si="258"/>
        <v/>
      </c>
      <c r="T957" s="18" t="str">
        <f t="shared" si="259"/>
        <v/>
      </c>
      <c r="U957" s="40"/>
      <c r="V957" s="40"/>
      <c r="W957" s="38">
        <f t="shared" si="260"/>
        <v>0</v>
      </c>
      <c r="X957" s="50">
        <f t="shared" si="261"/>
        <v>0</v>
      </c>
      <c r="Y957" s="64" t="str">
        <f t="shared" si="262"/>
        <v/>
      </c>
      <c r="Z957" s="42" t="str">
        <f t="shared" si="263"/>
        <v/>
      </c>
      <c r="AA957" s="42" t="str">
        <f t="shared" si="264"/>
        <v/>
      </c>
    </row>
    <row r="958" spans="1:27" s="7" customFormat="1" ht="14.25" customHeight="1" x14ac:dyDescent="0.3">
      <c r="A958" s="89">
        <v>937</v>
      </c>
      <c r="B958" s="60"/>
      <c r="C958" s="61"/>
      <c r="D958" s="62"/>
      <c r="E958" s="63"/>
      <c r="F958" s="51" t="str">
        <f t="shared" si="252"/>
        <v/>
      </c>
      <c r="G958" s="32"/>
      <c r="H958" s="35"/>
      <c r="I958" s="16"/>
      <c r="J958" s="15" t="str">
        <f t="shared" si="248"/>
        <v/>
      </c>
      <c r="K958" s="17" t="str">
        <f t="shared" si="253"/>
        <v/>
      </c>
      <c r="L958" s="17" t="str">
        <f t="shared" si="254"/>
        <v/>
      </c>
      <c r="M958" s="17" t="str">
        <f t="shared" si="255"/>
        <v/>
      </c>
      <c r="N958" s="19" t="str">
        <f t="shared" si="249"/>
        <v/>
      </c>
      <c r="O958" s="18" t="str">
        <f t="shared" si="250"/>
        <v/>
      </c>
      <c r="P958" s="18" t="str">
        <f t="shared" si="251"/>
        <v/>
      </c>
      <c r="Q958" s="18" t="str">
        <f t="shared" si="256"/>
        <v/>
      </c>
      <c r="R958" s="18" t="str">
        <f t="shared" si="257"/>
        <v/>
      </c>
      <c r="S958" s="18" t="str">
        <f t="shared" si="258"/>
        <v/>
      </c>
      <c r="T958" s="18" t="str">
        <f t="shared" si="259"/>
        <v/>
      </c>
      <c r="U958" s="40"/>
      <c r="V958" s="40"/>
      <c r="W958" s="38">
        <f t="shared" si="260"/>
        <v>0</v>
      </c>
      <c r="X958" s="50">
        <f t="shared" si="261"/>
        <v>0</v>
      </c>
      <c r="Y958" s="64" t="str">
        <f t="shared" si="262"/>
        <v/>
      </c>
      <c r="Z958" s="42" t="str">
        <f t="shared" si="263"/>
        <v/>
      </c>
      <c r="AA958" s="42" t="str">
        <f t="shared" si="264"/>
        <v/>
      </c>
    </row>
    <row r="959" spans="1:27" s="7" customFormat="1" ht="14.25" customHeight="1" x14ac:dyDescent="0.3">
      <c r="A959" s="89">
        <v>938</v>
      </c>
      <c r="B959" s="60"/>
      <c r="C959" s="61"/>
      <c r="D959" s="62"/>
      <c r="E959" s="63"/>
      <c r="F959" s="51" t="str">
        <f t="shared" si="252"/>
        <v/>
      </c>
      <c r="G959" s="32"/>
      <c r="H959" s="35"/>
      <c r="I959" s="16"/>
      <c r="J959" s="15" t="str">
        <f t="shared" si="248"/>
        <v/>
      </c>
      <c r="K959" s="17" t="str">
        <f t="shared" si="253"/>
        <v/>
      </c>
      <c r="L959" s="17" t="str">
        <f t="shared" si="254"/>
        <v/>
      </c>
      <c r="M959" s="17" t="str">
        <f t="shared" si="255"/>
        <v/>
      </c>
      <c r="N959" s="19" t="str">
        <f t="shared" si="249"/>
        <v/>
      </c>
      <c r="O959" s="18" t="str">
        <f t="shared" si="250"/>
        <v/>
      </c>
      <c r="P959" s="18" t="str">
        <f t="shared" si="251"/>
        <v/>
      </c>
      <c r="Q959" s="18" t="str">
        <f t="shared" si="256"/>
        <v/>
      </c>
      <c r="R959" s="18" t="str">
        <f t="shared" si="257"/>
        <v/>
      </c>
      <c r="S959" s="18" t="str">
        <f t="shared" si="258"/>
        <v/>
      </c>
      <c r="T959" s="18" t="str">
        <f t="shared" si="259"/>
        <v/>
      </c>
      <c r="U959" s="40"/>
      <c r="V959" s="40"/>
      <c r="W959" s="38">
        <f t="shared" si="260"/>
        <v>0</v>
      </c>
      <c r="X959" s="50">
        <f t="shared" si="261"/>
        <v>0</v>
      </c>
      <c r="Y959" s="64" t="str">
        <f t="shared" si="262"/>
        <v/>
      </c>
      <c r="Z959" s="42" t="str">
        <f t="shared" si="263"/>
        <v/>
      </c>
      <c r="AA959" s="42" t="str">
        <f t="shared" si="264"/>
        <v/>
      </c>
    </row>
    <row r="960" spans="1:27" s="7" customFormat="1" ht="14.25" customHeight="1" x14ac:dyDescent="0.3">
      <c r="A960" s="89">
        <v>939</v>
      </c>
      <c r="B960" s="60"/>
      <c r="C960" s="61"/>
      <c r="D960" s="62"/>
      <c r="E960" s="63"/>
      <c r="F960" s="51" t="str">
        <f t="shared" si="252"/>
        <v/>
      </c>
      <c r="G960" s="32"/>
      <c r="H960" s="35"/>
      <c r="I960" s="16"/>
      <c r="J960" s="15" t="str">
        <f t="shared" si="248"/>
        <v/>
      </c>
      <c r="K960" s="17" t="str">
        <f t="shared" si="253"/>
        <v/>
      </c>
      <c r="L960" s="17" t="str">
        <f t="shared" si="254"/>
        <v/>
      </c>
      <c r="M960" s="17" t="str">
        <f t="shared" si="255"/>
        <v/>
      </c>
      <c r="N960" s="19" t="str">
        <f t="shared" si="249"/>
        <v/>
      </c>
      <c r="O960" s="18" t="str">
        <f t="shared" si="250"/>
        <v/>
      </c>
      <c r="P960" s="18" t="str">
        <f t="shared" si="251"/>
        <v/>
      </c>
      <c r="Q960" s="18" t="str">
        <f t="shared" si="256"/>
        <v/>
      </c>
      <c r="R960" s="18" t="str">
        <f t="shared" si="257"/>
        <v/>
      </c>
      <c r="S960" s="18" t="str">
        <f t="shared" si="258"/>
        <v/>
      </c>
      <c r="T960" s="18" t="str">
        <f t="shared" si="259"/>
        <v/>
      </c>
      <c r="U960" s="40"/>
      <c r="V960" s="40"/>
      <c r="W960" s="38">
        <f t="shared" si="260"/>
        <v>0</v>
      </c>
      <c r="X960" s="50">
        <f t="shared" si="261"/>
        <v>0</v>
      </c>
      <c r="Y960" s="64" t="str">
        <f t="shared" si="262"/>
        <v/>
      </c>
      <c r="Z960" s="42" t="str">
        <f t="shared" si="263"/>
        <v/>
      </c>
      <c r="AA960" s="42" t="str">
        <f t="shared" si="264"/>
        <v/>
      </c>
    </row>
    <row r="961" spans="1:27" s="7" customFormat="1" ht="14.25" customHeight="1" x14ac:dyDescent="0.3">
      <c r="A961" s="89">
        <v>940</v>
      </c>
      <c r="B961" s="60"/>
      <c r="C961" s="61"/>
      <c r="D961" s="62"/>
      <c r="E961" s="63"/>
      <c r="F961" s="51" t="str">
        <f t="shared" si="252"/>
        <v/>
      </c>
      <c r="G961" s="32"/>
      <c r="H961" s="35"/>
      <c r="I961" s="16"/>
      <c r="J961" s="15" t="str">
        <f t="shared" si="248"/>
        <v/>
      </c>
      <c r="K961" s="17" t="str">
        <f t="shared" si="253"/>
        <v/>
      </c>
      <c r="L961" s="17" t="str">
        <f t="shared" si="254"/>
        <v/>
      </c>
      <c r="M961" s="17" t="str">
        <f t="shared" si="255"/>
        <v/>
      </c>
      <c r="N961" s="19" t="str">
        <f t="shared" si="249"/>
        <v/>
      </c>
      <c r="O961" s="18" t="str">
        <f t="shared" si="250"/>
        <v/>
      </c>
      <c r="P961" s="18" t="str">
        <f t="shared" si="251"/>
        <v/>
      </c>
      <c r="Q961" s="18" t="str">
        <f t="shared" si="256"/>
        <v/>
      </c>
      <c r="R961" s="18" t="str">
        <f t="shared" si="257"/>
        <v/>
      </c>
      <c r="S961" s="18" t="str">
        <f t="shared" si="258"/>
        <v/>
      </c>
      <c r="T961" s="18" t="str">
        <f t="shared" si="259"/>
        <v/>
      </c>
      <c r="U961" s="40"/>
      <c r="V961" s="40"/>
      <c r="W961" s="38">
        <f t="shared" si="260"/>
        <v>0</v>
      </c>
      <c r="X961" s="50">
        <f t="shared" si="261"/>
        <v>0</v>
      </c>
      <c r="Y961" s="64" t="str">
        <f t="shared" si="262"/>
        <v/>
      </c>
      <c r="Z961" s="42" t="str">
        <f t="shared" si="263"/>
        <v/>
      </c>
      <c r="AA961" s="42" t="str">
        <f t="shared" si="264"/>
        <v/>
      </c>
    </row>
    <row r="962" spans="1:27" s="7" customFormat="1" ht="14.25" customHeight="1" x14ac:dyDescent="0.3">
      <c r="A962" s="89">
        <v>941</v>
      </c>
      <c r="B962" s="60"/>
      <c r="C962" s="61"/>
      <c r="D962" s="62"/>
      <c r="E962" s="63"/>
      <c r="F962" s="51" t="str">
        <f t="shared" si="252"/>
        <v/>
      </c>
      <c r="G962" s="32"/>
      <c r="H962" s="35"/>
      <c r="I962" s="16"/>
      <c r="J962" s="15" t="str">
        <f t="shared" si="248"/>
        <v/>
      </c>
      <c r="K962" s="17" t="str">
        <f t="shared" si="253"/>
        <v/>
      </c>
      <c r="L962" s="17" t="str">
        <f t="shared" si="254"/>
        <v/>
      </c>
      <c r="M962" s="17" t="str">
        <f t="shared" si="255"/>
        <v/>
      </c>
      <c r="N962" s="19" t="str">
        <f t="shared" si="249"/>
        <v/>
      </c>
      <c r="O962" s="18" t="str">
        <f t="shared" si="250"/>
        <v/>
      </c>
      <c r="P962" s="18" t="str">
        <f t="shared" si="251"/>
        <v/>
      </c>
      <c r="Q962" s="18" t="str">
        <f t="shared" si="256"/>
        <v/>
      </c>
      <c r="R962" s="18" t="str">
        <f t="shared" si="257"/>
        <v/>
      </c>
      <c r="S962" s="18" t="str">
        <f t="shared" si="258"/>
        <v/>
      </c>
      <c r="T962" s="18" t="str">
        <f t="shared" si="259"/>
        <v/>
      </c>
      <c r="U962" s="40"/>
      <c r="V962" s="40"/>
      <c r="W962" s="38">
        <f t="shared" si="260"/>
        <v>0</v>
      </c>
      <c r="X962" s="50">
        <f t="shared" si="261"/>
        <v>0</v>
      </c>
      <c r="Y962" s="64" t="str">
        <f t="shared" si="262"/>
        <v/>
      </c>
      <c r="Z962" s="42" t="str">
        <f t="shared" si="263"/>
        <v/>
      </c>
      <c r="AA962" s="42" t="str">
        <f t="shared" si="264"/>
        <v/>
      </c>
    </row>
    <row r="963" spans="1:27" s="7" customFormat="1" ht="14.25" customHeight="1" x14ac:dyDescent="0.3">
      <c r="A963" s="89">
        <v>942</v>
      </c>
      <c r="B963" s="60"/>
      <c r="C963" s="61"/>
      <c r="D963" s="62"/>
      <c r="E963" s="63"/>
      <c r="F963" s="51" t="str">
        <f t="shared" si="252"/>
        <v/>
      </c>
      <c r="G963" s="32"/>
      <c r="H963" s="35"/>
      <c r="I963" s="16"/>
      <c r="J963" s="15" t="str">
        <f t="shared" si="248"/>
        <v/>
      </c>
      <c r="K963" s="17" t="str">
        <f t="shared" si="253"/>
        <v/>
      </c>
      <c r="L963" s="17" t="str">
        <f t="shared" si="254"/>
        <v/>
      </c>
      <c r="M963" s="17" t="str">
        <f t="shared" si="255"/>
        <v/>
      </c>
      <c r="N963" s="19" t="str">
        <f t="shared" si="249"/>
        <v/>
      </c>
      <c r="O963" s="18" t="str">
        <f t="shared" si="250"/>
        <v/>
      </c>
      <c r="P963" s="18" t="str">
        <f t="shared" si="251"/>
        <v/>
      </c>
      <c r="Q963" s="18" t="str">
        <f t="shared" si="256"/>
        <v/>
      </c>
      <c r="R963" s="18" t="str">
        <f t="shared" si="257"/>
        <v/>
      </c>
      <c r="S963" s="18" t="str">
        <f t="shared" si="258"/>
        <v/>
      </c>
      <c r="T963" s="18" t="str">
        <f t="shared" si="259"/>
        <v/>
      </c>
      <c r="U963" s="40"/>
      <c r="V963" s="40"/>
      <c r="W963" s="38">
        <f t="shared" si="260"/>
        <v>0</v>
      </c>
      <c r="X963" s="50">
        <f t="shared" si="261"/>
        <v>0</v>
      </c>
      <c r="Y963" s="64" t="str">
        <f t="shared" si="262"/>
        <v/>
      </c>
      <c r="Z963" s="42" t="str">
        <f t="shared" si="263"/>
        <v/>
      </c>
      <c r="AA963" s="42" t="str">
        <f t="shared" si="264"/>
        <v/>
      </c>
    </row>
    <row r="964" spans="1:27" s="7" customFormat="1" ht="14.25" customHeight="1" x14ac:dyDescent="0.3">
      <c r="A964" s="89">
        <v>943</v>
      </c>
      <c r="B964" s="60"/>
      <c r="C964" s="61"/>
      <c r="D964" s="62"/>
      <c r="E964" s="63"/>
      <c r="F964" s="51" t="str">
        <f t="shared" si="252"/>
        <v/>
      </c>
      <c r="G964" s="32"/>
      <c r="H964" s="35"/>
      <c r="I964" s="16"/>
      <c r="J964" s="15" t="str">
        <f t="shared" si="248"/>
        <v/>
      </c>
      <c r="K964" s="17" t="str">
        <f t="shared" si="253"/>
        <v/>
      </c>
      <c r="L964" s="17" t="str">
        <f t="shared" si="254"/>
        <v/>
      </c>
      <c r="M964" s="17" t="str">
        <f t="shared" si="255"/>
        <v/>
      </c>
      <c r="N964" s="19" t="str">
        <f t="shared" si="249"/>
        <v/>
      </c>
      <c r="O964" s="18" t="str">
        <f t="shared" si="250"/>
        <v/>
      </c>
      <c r="P964" s="18" t="str">
        <f t="shared" si="251"/>
        <v/>
      </c>
      <c r="Q964" s="18" t="str">
        <f t="shared" si="256"/>
        <v/>
      </c>
      <c r="R964" s="18" t="str">
        <f t="shared" si="257"/>
        <v/>
      </c>
      <c r="S964" s="18" t="str">
        <f t="shared" si="258"/>
        <v/>
      </c>
      <c r="T964" s="18" t="str">
        <f t="shared" si="259"/>
        <v/>
      </c>
      <c r="U964" s="40"/>
      <c r="V964" s="40"/>
      <c r="W964" s="38">
        <f t="shared" si="260"/>
        <v>0</v>
      </c>
      <c r="X964" s="50">
        <f t="shared" si="261"/>
        <v>0</v>
      </c>
      <c r="Y964" s="64" t="str">
        <f t="shared" si="262"/>
        <v/>
      </c>
      <c r="Z964" s="42" t="str">
        <f t="shared" si="263"/>
        <v/>
      </c>
      <c r="AA964" s="42" t="str">
        <f t="shared" si="264"/>
        <v/>
      </c>
    </row>
    <row r="965" spans="1:27" s="7" customFormat="1" ht="14.25" customHeight="1" x14ac:dyDescent="0.3">
      <c r="A965" s="89">
        <v>944</v>
      </c>
      <c r="B965" s="60"/>
      <c r="C965" s="61"/>
      <c r="D965" s="62"/>
      <c r="E965" s="63"/>
      <c r="F965" s="51" t="str">
        <f t="shared" si="252"/>
        <v/>
      </c>
      <c r="G965" s="32"/>
      <c r="H965" s="35"/>
      <c r="I965" s="16"/>
      <c r="J965" s="15" t="str">
        <f t="shared" si="248"/>
        <v/>
      </c>
      <c r="K965" s="17" t="str">
        <f t="shared" si="253"/>
        <v/>
      </c>
      <c r="L965" s="17" t="str">
        <f t="shared" si="254"/>
        <v/>
      </c>
      <c r="M965" s="17" t="str">
        <f t="shared" si="255"/>
        <v/>
      </c>
      <c r="N965" s="19" t="str">
        <f t="shared" si="249"/>
        <v/>
      </c>
      <c r="O965" s="18" t="str">
        <f t="shared" si="250"/>
        <v/>
      </c>
      <c r="P965" s="18" t="str">
        <f t="shared" si="251"/>
        <v/>
      </c>
      <c r="Q965" s="18" t="str">
        <f t="shared" si="256"/>
        <v/>
      </c>
      <c r="R965" s="18" t="str">
        <f t="shared" si="257"/>
        <v/>
      </c>
      <c r="S965" s="18" t="str">
        <f t="shared" si="258"/>
        <v/>
      </c>
      <c r="T965" s="18" t="str">
        <f t="shared" si="259"/>
        <v/>
      </c>
      <c r="U965" s="40"/>
      <c r="V965" s="40"/>
      <c r="W965" s="38">
        <f t="shared" si="260"/>
        <v>0</v>
      </c>
      <c r="X965" s="50">
        <f t="shared" si="261"/>
        <v>0</v>
      </c>
      <c r="Y965" s="64" t="str">
        <f t="shared" si="262"/>
        <v/>
      </c>
      <c r="Z965" s="42" t="str">
        <f t="shared" si="263"/>
        <v/>
      </c>
      <c r="AA965" s="42" t="str">
        <f t="shared" si="264"/>
        <v/>
      </c>
    </row>
    <row r="966" spans="1:27" s="7" customFormat="1" ht="14.25" customHeight="1" x14ac:dyDescent="0.3">
      <c r="A966" s="89">
        <v>945</v>
      </c>
      <c r="B966" s="60"/>
      <c r="C966" s="61"/>
      <c r="D966" s="62"/>
      <c r="E966" s="63"/>
      <c r="F966" s="51" t="str">
        <f t="shared" si="252"/>
        <v/>
      </c>
      <c r="G966" s="32"/>
      <c r="H966" s="35"/>
      <c r="I966" s="16"/>
      <c r="J966" s="15" t="str">
        <f t="shared" si="248"/>
        <v/>
      </c>
      <c r="K966" s="17" t="str">
        <f t="shared" si="253"/>
        <v/>
      </c>
      <c r="L966" s="17" t="str">
        <f t="shared" si="254"/>
        <v/>
      </c>
      <c r="M966" s="17" t="str">
        <f t="shared" si="255"/>
        <v/>
      </c>
      <c r="N966" s="19" t="str">
        <f t="shared" si="249"/>
        <v/>
      </c>
      <c r="O966" s="18" t="str">
        <f t="shared" si="250"/>
        <v/>
      </c>
      <c r="P966" s="18" t="str">
        <f t="shared" si="251"/>
        <v/>
      </c>
      <c r="Q966" s="18" t="str">
        <f t="shared" si="256"/>
        <v/>
      </c>
      <c r="R966" s="18" t="str">
        <f t="shared" si="257"/>
        <v/>
      </c>
      <c r="S966" s="18" t="str">
        <f t="shared" si="258"/>
        <v/>
      </c>
      <c r="T966" s="18" t="str">
        <f t="shared" si="259"/>
        <v/>
      </c>
      <c r="U966" s="40"/>
      <c r="V966" s="40"/>
      <c r="W966" s="38">
        <f t="shared" si="260"/>
        <v>0</v>
      </c>
      <c r="X966" s="50">
        <f t="shared" si="261"/>
        <v>0</v>
      </c>
      <c r="Y966" s="64" t="str">
        <f t="shared" si="262"/>
        <v/>
      </c>
      <c r="Z966" s="42" t="str">
        <f t="shared" si="263"/>
        <v/>
      </c>
      <c r="AA966" s="42" t="str">
        <f t="shared" si="264"/>
        <v/>
      </c>
    </row>
    <row r="967" spans="1:27" s="7" customFormat="1" ht="14.25" customHeight="1" x14ac:dyDescent="0.3">
      <c r="A967" s="89">
        <v>946</v>
      </c>
      <c r="B967" s="60"/>
      <c r="C967" s="61"/>
      <c r="D967" s="62"/>
      <c r="E967" s="63"/>
      <c r="F967" s="51" t="str">
        <f t="shared" si="252"/>
        <v/>
      </c>
      <c r="G967" s="32"/>
      <c r="H967" s="35"/>
      <c r="I967" s="16"/>
      <c r="J967" s="15" t="str">
        <f t="shared" si="248"/>
        <v/>
      </c>
      <c r="K967" s="17" t="str">
        <f t="shared" si="253"/>
        <v/>
      </c>
      <c r="L967" s="17" t="str">
        <f t="shared" si="254"/>
        <v/>
      </c>
      <c r="M967" s="17" t="str">
        <f t="shared" si="255"/>
        <v/>
      </c>
      <c r="N967" s="19" t="str">
        <f t="shared" si="249"/>
        <v/>
      </c>
      <c r="O967" s="18" t="str">
        <f t="shared" si="250"/>
        <v/>
      </c>
      <c r="P967" s="18" t="str">
        <f t="shared" si="251"/>
        <v/>
      </c>
      <c r="Q967" s="18" t="str">
        <f t="shared" si="256"/>
        <v/>
      </c>
      <c r="R967" s="18" t="str">
        <f t="shared" si="257"/>
        <v/>
      </c>
      <c r="S967" s="18" t="str">
        <f t="shared" si="258"/>
        <v/>
      </c>
      <c r="T967" s="18" t="str">
        <f t="shared" si="259"/>
        <v/>
      </c>
      <c r="U967" s="40"/>
      <c r="V967" s="40"/>
      <c r="W967" s="38">
        <f t="shared" si="260"/>
        <v>0</v>
      </c>
      <c r="X967" s="50">
        <f t="shared" si="261"/>
        <v>0</v>
      </c>
      <c r="Y967" s="64" t="str">
        <f t="shared" si="262"/>
        <v/>
      </c>
      <c r="Z967" s="42" t="str">
        <f t="shared" si="263"/>
        <v/>
      </c>
      <c r="AA967" s="42" t="str">
        <f t="shared" si="264"/>
        <v/>
      </c>
    </row>
    <row r="968" spans="1:27" s="7" customFormat="1" ht="14.25" customHeight="1" x14ac:dyDescent="0.3">
      <c r="A968" s="89">
        <v>947</v>
      </c>
      <c r="B968" s="60"/>
      <c r="C968" s="61"/>
      <c r="D968" s="62"/>
      <c r="E968" s="63"/>
      <c r="F968" s="51" t="str">
        <f t="shared" si="252"/>
        <v/>
      </c>
      <c r="G968" s="32"/>
      <c r="H968" s="35"/>
      <c r="I968" s="16"/>
      <c r="J968" s="15" t="str">
        <f t="shared" si="248"/>
        <v/>
      </c>
      <c r="K968" s="17" t="str">
        <f t="shared" si="253"/>
        <v/>
      </c>
      <c r="L968" s="17" t="str">
        <f t="shared" si="254"/>
        <v/>
      </c>
      <c r="M968" s="17" t="str">
        <f t="shared" si="255"/>
        <v/>
      </c>
      <c r="N968" s="19" t="str">
        <f t="shared" si="249"/>
        <v/>
      </c>
      <c r="O968" s="18" t="str">
        <f t="shared" si="250"/>
        <v/>
      </c>
      <c r="P968" s="18" t="str">
        <f t="shared" si="251"/>
        <v/>
      </c>
      <c r="Q968" s="18" t="str">
        <f t="shared" si="256"/>
        <v/>
      </c>
      <c r="R968" s="18" t="str">
        <f t="shared" si="257"/>
        <v/>
      </c>
      <c r="S968" s="18" t="str">
        <f t="shared" si="258"/>
        <v/>
      </c>
      <c r="T968" s="18" t="str">
        <f t="shared" si="259"/>
        <v/>
      </c>
      <c r="U968" s="40"/>
      <c r="V968" s="40"/>
      <c r="W968" s="38">
        <f t="shared" si="260"/>
        <v>0</v>
      </c>
      <c r="X968" s="50">
        <f t="shared" si="261"/>
        <v>0</v>
      </c>
      <c r="Y968" s="64" t="str">
        <f t="shared" si="262"/>
        <v/>
      </c>
      <c r="Z968" s="42" t="str">
        <f t="shared" si="263"/>
        <v/>
      </c>
      <c r="AA968" s="42" t="str">
        <f t="shared" si="264"/>
        <v/>
      </c>
    </row>
    <row r="969" spans="1:27" s="7" customFormat="1" ht="14.25" customHeight="1" x14ac:dyDescent="0.3">
      <c r="A969" s="89">
        <v>948</v>
      </c>
      <c r="B969" s="60"/>
      <c r="C969" s="61"/>
      <c r="D969" s="62"/>
      <c r="E969" s="63"/>
      <c r="F969" s="51" t="str">
        <f t="shared" si="252"/>
        <v/>
      </c>
      <c r="G969" s="32"/>
      <c r="H969" s="35"/>
      <c r="I969" s="16"/>
      <c r="J969" s="15" t="str">
        <f t="shared" si="248"/>
        <v/>
      </c>
      <c r="K969" s="17" t="str">
        <f t="shared" si="253"/>
        <v/>
      </c>
      <c r="L969" s="17" t="str">
        <f t="shared" si="254"/>
        <v/>
      </c>
      <c r="M969" s="17" t="str">
        <f t="shared" si="255"/>
        <v/>
      </c>
      <c r="N969" s="19" t="str">
        <f t="shared" si="249"/>
        <v/>
      </c>
      <c r="O969" s="18" t="str">
        <f t="shared" si="250"/>
        <v/>
      </c>
      <c r="P969" s="18" t="str">
        <f t="shared" si="251"/>
        <v/>
      </c>
      <c r="Q969" s="18" t="str">
        <f t="shared" si="256"/>
        <v/>
      </c>
      <c r="R969" s="18" t="str">
        <f t="shared" si="257"/>
        <v/>
      </c>
      <c r="S969" s="18" t="str">
        <f t="shared" si="258"/>
        <v/>
      </c>
      <c r="T969" s="18" t="str">
        <f t="shared" si="259"/>
        <v/>
      </c>
      <c r="U969" s="40"/>
      <c r="V969" s="40"/>
      <c r="W969" s="38">
        <f t="shared" si="260"/>
        <v>0</v>
      </c>
      <c r="X969" s="50">
        <f t="shared" si="261"/>
        <v>0</v>
      </c>
      <c r="Y969" s="64" t="str">
        <f t="shared" si="262"/>
        <v/>
      </c>
      <c r="Z969" s="42" t="str">
        <f t="shared" si="263"/>
        <v/>
      </c>
      <c r="AA969" s="42" t="str">
        <f t="shared" si="264"/>
        <v/>
      </c>
    </row>
    <row r="970" spans="1:27" s="7" customFormat="1" ht="14.25" customHeight="1" x14ac:dyDescent="0.3">
      <c r="A970" s="89">
        <v>949</v>
      </c>
      <c r="B970" s="60"/>
      <c r="C970" s="61"/>
      <c r="D970" s="62"/>
      <c r="E970" s="63"/>
      <c r="F970" s="51" t="str">
        <f t="shared" si="252"/>
        <v/>
      </c>
      <c r="G970" s="32"/>
      <c r="H970" s="35"/>
      <c r="I970" s="16"/>
      <c r="J970" s="15" t="str">
        <f t="shared" si="248"/>
        <v/>
      </c>
      <c r="K970" s="17" t="str">
        <f t="shared" si="253"/>
        <v/>
      </c>
      <c r="L970" s="17" t="str">
        <f t="shared" si="254"/>
        <v/>
      </c>
      <c r="M970" s="17" t="str">
        <f t="shared" si="255"/>
        <v/>
      </c>
      <c r="N970" s="19" t="str">
        <f t="shared" si="249"/>
        <v/>
      </c>
      <c r="O970" s="18" t="str">
        <f t="shared" si="250"/>
        <v/>
      </c>
      <c r="P970" s="18" t="str">
        <f t="shared" si="251"/>
        <v/>
      </c>
      <c r="Q970" s="18" t="str">
        <f t="shared" si="256"/>
        <v/>
      </c>
      <c r="R970" s="18" t="str">
        <f t="shared" si="257"/>
        <v/>
      </c>
      <c r="S970" s="18" t="str">
        <f t="shared" si="258"/>
        <v/>
      </c>
      <c r="T970" s="18" t="str">
        <f t="shared" si="259"/>
        <v/>
      </c>
      <c r="U970" s="40"/>
      <c r="V970" s="40"/>
      <c r="W970" s="38">
        <f t="shared" si="260"/>
        <v>0</v>
      </c>
      <c r="X970" s="50">
        <f t="shared" si="261"/>
        <v>0</v>
      </c>
      <c r="Y970" s="64" t="str">
        <f t="shared" si="262"/>
        <v/>
      </c>
      <c r="Z970" s="42" t="str">
        <f t="shared" si="263"/>
        <v/>
      </c>
      <c r="AA970" s="42" t="str">
        <f t="shared" si="264"/>
        <v/>
      </c>
    </row>
    <row r="971" spans="1:27" s="7" customFormat="1" ht="14.25" customHeight="1" x14ac:dyDescent="0.3">
      <c r="A971" s="89">
        <v>950</v>
      </c>
      <c r="B971" s="60"/>
      <c r="C971" s="61"/>
      <c r="D971" s="62"/>
      <c r="E971" s="63"/>
      <c r="F971" s="51" t="str">
        <f t="shared" si="252"/>
        <v/>
      </c>
      <c r="G971" s="32"/>
      <c r="H971" s="35"/>
      <c r="I971" s="16"/>
      <c r="J971" s="15" t="str">
        <f t="shared" si="248"/>
        <v/>
      </c>
      <c r="K971" s="17" t="str">
        <f t="shared" si="253"/>
        <v/>
      </c>
      <c r="L971" s="17" t="str">
        <f t="shared" si="254"/>
        <v/>
      </c>
      <c r="M971" s="17" t="str">
        <f t="shared" si="255"/>
        <v/>
      </c>
      <c r="N971" s="19" t="str">
        <f t="shared" si="249"/>
        <v/>
      </c>
      <c r="O971" s="18" t="str">
        <f t="shared" si="250"/>
        <v/>
      </c>
      <c r="P971" s="18" t="str">
        <f t="shared" si="251"/>
        <v/>
      </c>
      <c r="Q971" s="18" t="str">
        <f t="shared" si="256"/>
        <v/>
      </c>
      <c r="R971" s="18" t="str">
        <f t="shared" si="257"/>
        <v/>
      </c>
      <c r="S971" s="18" t="str">
        <f t="shared" si="258"/>
        <v/>
      </c>
      <c r="T971" s="18" t="str">
        <f t="shared" si="259"/>
        <v/>
      </c>
      <c r="U971" s="40"/>
      <c r="V971" s="40"/>
      <c r="W971" s="38">
        <f t="shared" si="260"/>
        <v>0</v>
      </c>
      <c r="X971" s="50">
        <f t="shared" si="261"/>
        <v>0</v>
      </c>
      <c r="Y971" s="64" t="str">
        <f t="shared" si="262"/>
        <v/>
      </c>
      <c r="Z971" s="42" t="str">
        <f t="shared" si="263"/>
        <v/>
      </c>
      <c r="AA971" s="42" t="str">
        <f t="shared" si="264"/>
        <v/>
      </c>
    </row>
    <row r="972" spans="1:27" s="7" customFormat="1" ht="14.25" customHeight="1" x14ac:dyDescent="0.3">
      <c r="A972" s="89">
        <v>951</v>
      </c>
      <c r="B972" s="60"/>
      <c r="C972" s="61"/>
      <c r="D972" s="62"/>
      <c r="E972" s="63"/>
      <c r="F972" s="51" t="str">
        <f t="shared" si="252"/>
        <v/>
      </c>
      <c r="G972" s="32"/>
      <c r="H972" s="35"/>
      <c r="I972" s="16"/>
      <c r="J972" s="15" t="str">
        <f t="shared" si="248"/>
        <v/>
      </c>
      <c r="K972" s="17" t="str">
        <f t="shared" si="253"/>
        <v/>
      </c>
      <c r="L972" s="17" t="str">
        <f t="shared" si="254"/>
        <v/>
      </c>
      <c r="M972" s="17" t="str">
        <f t="shared" si="255"/>
        <v/>
      </c>
      <c r="N972" s="19" t="str">
        <f t="shared" si="249"/>
        <v/>
      </c>
      <c r="O972" s="18" t="str">
        <f t="shared" si="250"/>
        <v/>
      </c>
      <c r="P972" s="18" t="str">
        <f t="shared" si="251"/>
        <v/>
      </c>
      <c r="Q972" s="18" t="str">
        <f t="shared" si="256"/>
        <v/>
      </c>
      <c r="R972" s="18" t="str">
        <f t="shared" si="257"/>
        <v/>
      </c>
      <c r="S972" s="18" t="str">
        <f t="shared" si="258"/>
        <v/>
      </c>
      <c r="T972" s="18" t="str">
        <f t="shared" si="259"/>
        <v/>
      </c>
      <c r="U972" s="40"/>
      <c r="V972" s="40"/>
      <c r="W972" s="38">
        <f t="shared" si="260"/>
        <v>0</v>
      </c>
      <c r="X972" s="50">
        <f t="shared" si="261"/>
        <v>0</v>
      </c>
      <c r="Y972" s="64" t="str">
        <f t="shared" si="262"/>
        <v/>
      </c>
      <c r="Z972" s="42" t="str">
        <f t="shared" si="263"/>
        <v/>
      </c>
      <c r="AA972" s="42" t="str">
        <f t="shared" si="264"/>
        <v/>
      </c>
    </row>
    <row r="973" spans="1:27" s="7" customFormat="1" ht="14.25" customHeight="1" x14ac:dyDescent="0.3">
      <c r="A973" s="89">
        <v>952</v>
      </c>
      <c r="B973" s="60"/>
      <c r="C973" s="61"/>
      <c r="D973" s="62"/>
      <c r="E973" s="63"/>
      <c r="F973" s="51" t="str">
        <f t="shared" si="252"/>
        <v/>
      </c>
      <c r="G973" s="32"/>
      <c r="H973" s="35"/>
      <c r="I973" s="16"/>
      <c r="J973" s="15" t="str">
        <f t="shared" si="248"/>
        <v/>
      </c>
      <c r="K973" s="17" t="str">
        <f t="shared" si="253"/>
        <v/>
      </c>
      <c r="L973" s="17" t="str">
        <f t="shared" si="254"/>
        <v/>
      </c>
      <c r="M973" s="17" t="str">
        <f t="shared" si="255"/>
        <v/>
      </c>
      <c r="N973" s="19" t="str">
        <f t="shared" si="249"/>
        <v/>
      </c>
      <c r="O973" s="18" t="str">
        <f t="shared" si="250"/>
        <v/>
      </c>
      <c r="P973" s="18" t="str">
        <f t="shared" si="251"/>
        <v/>
      </c>
      <c r="Q973" s="18" t="str">
        <f t="shared" si="256"/>
        <v/>
      </c>
      <c r="R973" s="18" t="str">
        <f t="shared" si="257"/>
        <v/>
      </c>
      <c r="S973" s="18" t="str">
        <f t="shared" si="258"/>
        <v/>
      </c>
      <c r="T973" s="18" t="str">
        <f t="shared" si="259"/>
        <v/>
      </c>
      <c r="U973" s="40"/>
      <c r="V973" s="40"/>
      <c r="W973" s="38">
        <f t="shared" si="260"/>
        <v>0</v>
      </c>
      <c r="X973" s="50">
        <f t="shared" si="261"/>
        <v>0</v>
      </c>
      <c r="Y973" s="64" t="str">
        <f t="shared" si="262"/>
        <v/>
      </c>
      <c r="Z973" s="42" t="str">
        <f t="shared" si="263"/>
        <v/>
      </c>
      <c r="AA973" s="42" t="str">
        <f t="shared" si="264"/>
        <v/>
      </c>
    </row>
    <row r="974" spans="1:27" s="7" customFormat="1" ht="14.25" customHeight="1" x14ac:dyDescent="0.3">
      <c r="A974" s="89">
        <v>953</v>
      </c>
      <c r="B974" s="60"/>
      <c r="C974" s="61"/>
      <c r="D974" s="62"/>
      <c r="E974" s="63"/>
      <c r="F974" s="51" t="str">
        <f t="shared" si="252"/>
        <v/>
      </c>
      <c r="G974" s="32"/>
      <c r="H974" s="35"/>
      <c r="I974" s="16"/>
      <c r="J974" s="15" t="str">
        <f t="shared" si="248"/>
        <v/>
      </c>
      <c r="K974" s="17" t="str">
        <f t="shared" si="253"/>
        <v/>
      </c>
      <c r="L974" s="17" t="str">
        <f t="shared" si="254"/>
        <v/>
      </c>
      <c r="M974" s="17" t="str">
        <f t="shared" si="255"/>
        <v/>
      </c>
      <c r="N974" s="19" t="str">
        <f t="shared" si="249"/>
        <v/>
      </c>
      <c r="O974" s="18" t="str">
        <f t="shared" si="250"/>
        <v/>
      </c>
      <c r="P974" s="18" t="str">
        <f t="shared" si="251"/>
        <v/>
      </c>
      <c r="Q974" s="18" t="str">
        <f t="shared" si="256"/>
        <v/>
      </c>
      <c r="R974" s="18" t="str">
        <f t="shared" si="257"/>
        <v/>
      </c>
      <c r="S974" s="18" t="str">
        <f t="shared" si="258"/>
        <v/>
      </c>
      <c r="T974" s="18" t="str">
        <f t="shared" si="259"/>
        <v/>
      </c>
      <c r="U974" s="40"/>
      <c r="V974" s="40"/>
      <c r="W974" s="38">
        <f t="shared" si="260"/>
        <v>0</v>
      </c>
      <c r="X974" s="50">
        <f t="shared" si="261"/>
        <v>0</v>
      </c>
      <c r="Y974" s="64" t="str">
        <f t="shared" si="262"/>
        <v/>
      </c>
      <c r="Z974" s="42" t="str">
        <f t="shared" si="263"/>
        <v/>
      </c>
      <c r="AA974" s="42" t="str">
        <f t="shared" si="264"/>
        <v/>
      </c>
    </row>
    <row r="975" spans="1:27" s="7" customFormat="1" ht="14.25" customHeight="1" x14ac:dyDescent="0.3">
      <c r="A975" s="89">
        <v>954</v>
      </c>
      <c r="B975" s="60"/>
      <c r="C975" s="61"/>
      <c r="D975" s="62"/>
      <c r="E975" s="63"/>
      <c r="F975" s="51" t="str">
        <f t="shared" si="252"/>
        <v/>
      </c>
      <c r="G975" s="32"/>
      <c r="H975" s="35"/>
      <c r="I975" s="16"/>
      <c r="J975" s="15" t="str">
        <f t="shared" si="248"/>
        <v/>
      </c>
      <c r="K975" s="17" t="str">
        <f t="shared" si="253"/>
        <v/>
      </c>
      <c r="L975" s="17" t="str">
        <f t="shared" si="254"/>
        <v/>
      </c>
      <c r="M975" s="17" t="str">
        <f t="shared" si="255"/>
        <v/>
      </c>
      <c r="N975" s="19" t="str">
        <f t="shared" si="249"/>
        <v/>
      </c>
      <c r="O975" s="18" t="str">
        <f t="shared" si="250"/>
        <v/>
      </c>
      <c r="P975" s="18" t="str">
        <f t="shared" si="251"/>
        <v/>
      </c>
      <c r="Q975" s="18" t="str">
        <f t="shared" si="256"/>
        <v/>
      </c>
      <c r="R975" s="18" t="str">
        <f t="shared" si="257"/>
        <v/>
      </c>
      <c r="S975" s="18" t="str">
        <f t="shared" si="258"/>
        <v/>
      </c>
      <c r="T975" s="18" t="str">
        <f t="shared" si="259"/>
        <v/>
      </c>
      <c r="U975" s="40"/>
      <c r="V975" s="40"/>
      <c r="W975" s="38">
        <f t="shared" si="260"/>
        <v>0</v>
      </c>
      <c r="X975" s="50">
        <f t="shared" si="261"/>
        <v>0</v>
      </c>
      <c r="Y975" s="64" t="str">
        <f t="shared" si="262"/>
        <v/>
      </c>
      <c r="Z975" s="42" t="str">
        <f t="shared" si="263"/>
        <v/>
      </c>
      <c r="AA975" s="42" t="str">
        <f t="shared" si="264"/>
        <v/>
      </c>
    </row>
    <row r="976" spans="1:27" s="7" customFormat="1" ht="14.25" customHeight="1" x14ac:dyDescent="0.3">
      <c r="A976" s="89">
        <v>955</v>
      </c>
      <c r="B976" s="60"/>
      <c r="C976" s="61"/>
      <c r="D976" s="62"/>
      <c r="E976" s="63"/>
      <c r="F976" s="51" t="str">
        <f t="shared" si="252"/>
        <v/>
      </c>
      <c r="G976" s="32"/>
      <c r="H976" s="35"/>
      <c r="I976" s="16"/>
      <c r="J976" s="15" t="str">
        <f t="shared" si="248"/>
        <v/>
      </c>
      <c r="K976" s="17" t="str">
        <f t="shared" si="253"/>
        <v/>
      </c>
      <c r="L976" s="17" t="str">
        <f t="shared" si="254"/>
        <v/>
      </c>
      <c r="M976" s="17" t="str">
        <f t="shared" si="255"/>
        <v/>
      </c>
      <c r="N976" s="19" t="str">
        <f t="shared" si="249"/>
        <v/>
      </c>
      <c r="O976" s="18" t="str">
        <f t="shared" si="250"/>
        <v/>
      </c>
      <c r="P976" s="18" t="str">
        <f t="shared" si="251"/>
        <v/>
      </c>
      <c r="Q976" s="18" t="str">
        <f t="shared" si="256"/>
        <v/>
      </c>
      <c r="R976" s="18" t="str">
        <f t="shared" si="257"/>
        <v/>
      </c>
      <c r="S976" s="18" t="str">
        <f t="shared" si="258"/>
        <v/>
      </c>
      <c r="T976" s="18" t="str">
        <f t="shared" si="259"/>
        <v/>
      </c>
      <c r="U976" s="40"/>
      <c r="V976" s="40"/>
      <c r="W976" s="38">
        <f t="shared" si="260"/>
        <v>0</v>
      </c>
      <c r="X976" s="50">
        <f t="shared" si="261"/>
        <v>0</v>
      </c>
      <c r="Y976" s="64" t="str">
        <f t="shared" si="262"/>
        <v/>
      </c>
      <c r="Z976" s="42" t="str">
        <f t="shared" si="263"/>
        <v/>
      </c>
      <c r="AA976" s="42" t="str">
        <f t="shared" si="264"/>
        <v/>
      </c>
    </row>
    <row r="977" spans="1:27" s="7" customFormat="1" ht="14.25" customHeight="1" x14ac:dyDescent="0.3">
      <c r="A977" s="89">
        <v>956</v>
      </c>
      <c r="B977" s="60"/>
      <c r="C977" s="61"/>
      <c r="D977" s="62"/>
      <c r="E977" s="63"/>
      <c r="F977" s="51" t="str">
        <f t="shared" si="252"/>
        <v/>
      </c>
      <c r="G977" s="32"/>
      <c r="H977" s="35"/>
      <c r="I977" s="16"/>
      <c r="J977" s="15" t="str">
        <f t="shared" si="248"/>
        <v/>
      </c>
      <c r="K977" s="17" t="str">
        <f t="shared" si="253"/>
        <v/>
      </c>
      <c r="L977" s="17" t="str">
        <f t="shared" si="254"/>
        <v/>
      </c>
      <c r="M977" s="17" t="str">
        <f t="shared" si="255"/>
        <v/>
      </c>
      <c r="N977" s="19" t="str">
        <f t="shared" si="249"/>
        <v/>
      </c>
      <c r="O977" s="18" t="str">
        <f t="shared" si="250"/>
        <v/>
      </c>
      <c r="P977" s="18" t="str">
        <f t="shared" si="251"/>
        <v/>
      </c>
      <c r="Q977" s="18" t="str">
        <f t="shared" si="256"/>
        <v/>
      </c>
      <c r="R977" s="18" t="str">
        <f t="shared" si="257"/>
        <v/>
      </c>
      <c r="S977" s="18" t="str">
        <f t="shared" si="258"/>
        <v/>
      </c>
      <c r="T977" s="18" t="str">
        <f t="shared" si="259"/>
        <v/>
      </c>
      <c r="U977" s="40"/>
      <c r="V977" s="40"/>
      <c r="W977" s="38">
        <f t="shared" si="260"/>
        <v>0</v>
      </c>
      <c r="X977" s="50">
        <f t="shared" si="261"/>
        <v>0</v>
      </c>
      <c r="Y977" s="64" t="str">
        <f t="shared" si="262"/>
        <v/>
      </c>
      <c r="Z977" s="42" t="str">
        <f t="shared" si="263"/>
        <v/>
      </c>
      <c r="AA977" s="42" t="str">
        <f t="shared" si="264"/>
        <v/>
      </c>
    </row>
    <row r="978" spans="1:27" s="7" customFormat="1" ht="14.25" customHeight="1" x14ac:dyDescent="0.3">
      <c r="A978" s="89">
        <v>957</v>
      </c>
      <c r="B978" s="60"/>
      <c r="C978" s="61"/>
      <c r="D978" s="62"/>
      <c r="E978" s="63"/>
      <c r="F978" s="51" t="str">
        <f t="shared" si="252"/>
        <v/>
      </c>
      <c r="G978" s="32"/>
      <c r="H978" s="35"/>
      <c r="I978" s="16"/>
      <c r="J978" s="15" t="str">
        <f t="shared" si="248"/>
        <v/>
      </c>
      <c r="K978" s="17" t="str">
        <f t="shared" si="253"/>
        <v/>
      </c>
      <c r="L978" s="17" t="str">
        <f t="shared" si="254"/>
        <v/>
      </c>
      <c r="M978" s="17" t="str">
        <f t="shared" si="255"/>
        <v/>
      </c>
      <c r="N978" s="19" t="str">
        <f t="shared" si="249"/>
        <v/>
      </c>
      <c r="O978" s="18" t="str">
        <f t="shared" si="250"/>
        <v/>
      </c>
      <c r="P978" s="18" t="str">
        <f t="shared" si="251"/>
        <v/>
      </c>
      <c r="Q978" s="18" t="str">
        <f t="shared" si="256"/>
        <v/>
      </c>
      <c r="R978" s="18" t="str">
        <f t="shared" si="257"/>
        <v/>
      </c>
      <c r="S978" s="18" t="str">
        <f t="shared" si="258"/>
        <v/>
      </c>
      <c r="T978" s="18" t="str">
        <f t="shared" si="259"/>
        <v/>
      </c>
      <c r="U978" s="40"/>
      <c r="V978" s="40"/>
      <c r="W978" s="38">
        <f t="shared" si="260"/>
        <v>0</v>
      </c>
      <c r="X978" s="50">
        <f t="shared" si="261"/>
        <v>0</v>
      </c>
      <c r="Y978" s="64" t="str">
        <f t="shared" si="262"/>
        <v/>
      </c>
      <c r="Z978" s="42" t="str">
        <f t="shared" si="263"/>
        <v/>
      </c>
      <c r="AA978" s="42" t="str">
        <f t="shared" si="264"/>
        <v/>
      </c>
    </row>
    <row r="979" spans="1:27" s="7" customFormat="1" ht="14.25" customHeight="1" x14ac:dyDescent="0.3">
      <c r="A979" s="89">
        <v>958</v>
      </c>
      <c r="B979" s="60"/>
      <c r="C979" s="61"/>
      <c r="D979" s="62"/>
      <c r="E979" s="63"/>
      <c r="F979" s="51" t="str">
        <f t="shared" si="252"/>
        <v/>
      </c>
      <c r="G979" s="32"/>
      <c r="H979" s="35"/>
      <c r="I979" s="16"/>
      <c r="J979" s="15" t="str">
        <f t="shared" si="248"/>
        <v/>
      </c>
      <c r="K979" s="17" t="str">
        <f t="shared" si="253"/>
        <v/>
      </c>
      <c r="L979" s="17" t="str">
        <f t="shared" si="254"/>
        <v/>
      </c>
      <c r="M979" s="17" t="str">
        <f t="shared" si="255"/>
        <v/>
      </c>
      <c r="N979" s="19" t="str">
        <f t="shared" si="249"/>
        <v/>
      </c>
      <c r="O979" s="18" t="str">
        <f t="shared" si="250"/>
        <v/>
      </c>
      <c r="P979" s="18" t="str">
        <f t="shared" si="251"/>
        <v/>
      </c>
      <c r="Q979" s="18" t="str">
        <f t="shared" si="256"/>
        <v/>
      </c>
      <c r="R979" s="18" t="str">
        <f t="shared" si="257"/>
        <v/>
      </c>
      <c r="S979" s="18" t="str">
        <f t="shared" si="258"/>
        <v/>
      </c>
      <c r="T979" s="18" t="str">
        <f t="shared" si="259"/>
        <v/>
      </c>
      <c r="U979" s="40"/>
      <c r="V979" s="40"/>
      <c r="W979" s="38">
        <f t="shared" si="260"/>
        <v>0</v>
      </c>
      <c r="X979" s="50">
        <f t="shared" si="261"/>
        <v>0</v>
      </c>
      <c r="Y979" s="64" t="str">
        <f t="shared" si="262"/>
        <v/>
      </c>
      <c r="Z979" s="42" t="str">
        <f t="shared" si="263"/>
        <v/>
      </c>
      <c r="AA979" s="42" t="str">
        <f t="shared" si="264"/>
        <v/>
      </c>
    </row>
    <row r="980" spans="1:27" s="7" customFormat="1" ht="14.25" customHeight="1" x14ac:dyDescent="0.3">
      <c r="A980" s="89">
        <v>959</v>
      </c>
      <c r="B980" s="60"/>
      <c r="C980" s="61"/>
      <c r="D980" s="62"/>
      <c r="E980" s="63"/>
      <c r="F980" s="51" t="str">
        <f t="shared" si="252"/>
        <v/>
      </c>
      <c r="G980" s="32"/>
      <c r="H980" s="35"/>
      <c r="I980" s="16"/>
      <c r="J980" s="15" t="str">
        <f t="shared" si="248"/>
        <v/>
      </c>
      <c r="K980" s="17" t="str">
        <f t="shared" si="253"/>
        <v/>
      </c>
      <c r="L980" s="17" t="str">
        <f t="shared" si="254"/>
        <v/>
      </c>
      <c r="M980" s="17" t="str">
        <f t="shared" si="255"/>
        <v/>
      </c>
      <c r="N980" s="19" t="str">
        <f t="shared" si="249"/>
        <v/>
      </c>
      <c r="O980" s="18" t="str">
        <f t="shared" si="250"/>
        <v/>
      </c>
      <c r="P980" s="18" t="str">
        <f t="shared" si="251"/>
        <v/>
      </c>
      <c r="Q980" s="18" t="str">
        <f t="shared" si="256"/>
        <v/>
      </c>
      <c r="R980" s="18" t="str">
        <f t="shared" si="257"/>
        <v/>
      </c>
      <c r="S980" s="18" t="str">
        <f t="shared" si="258"/>
        <v/>
      </c>
      <c r="T980" s="18" t="str">
        <f t="shared" si="259"/>
        <v/>
      </c>
      <c r="U980" s="40"/>
      <c r="V980" s="40"/>
      <c r="W980" s="38">
        <f t="shared" si="260"/>
        <v>0</v>
      </c>
      <c r="X980" s="50">
        <f t="shared" si="261"/>
        <v>0</v>
      </c>
      <c r="Y980" s="64" t="str">
        <f t="shared" si="262"/>
        <v/>
      </c>
      <c r="Z980" s="42" t="str">
        <f t="shared" si="263"/>
        <v/>
      </c>
      <c r="AA980" s="42" t="str">
        <f t="shared" si="264"/>
        <v/>
      </c>
    </row>
    <row r="981" spans="1:27" s="7" customFormat="1" ht="14.25" customHeight="1" x14ac:dyDescent="0.3">
      <c r="A981" s="89">
        <v>960</v>
      </c>
      <c r="B981" s="60"/>
      <c r="C981" s="61"/>
      <c r="D981" s="62"/>
      <c r="E981" s="63"/>
      <c r="F981" s="51" t="str">
        <f t="shared" si="252"/>
        <v/>
      </c>
      <c r="G981" s="32"/>
      <c r="H981" s="35"/>
      <c r="I981" s="16"/>
      <c r="J981" s="15" t="str">
        <f t="shared" si="248"/>
        <v/>
      </c>
      <c r="K981" s="17" t="str">
        <f t="shared" si="253"/>
        <v/>
      </c>
      <c r="L981" s="17" t="str">
        <f t="shared" si="254"/>
        <v/>
      </c>
      <c r="M981" s="17" t="str">
        <f t="shared" si="255"/>
        <v/>
      </c>
      <c r="N981" s="19" t="str">
        <f t="shared" si="249"/>
        <v/>
      </c>
      <c r="O981" s="18" t="str">
        <f t="shared" si="250"/>
        <v/>
      </c>
      <c r="P981" s="18" t="str">
        <f t="shared" si="251"/>
        <v/>
      </c>
      <c r="Q981" s="18" t="str">
        <f t="shared" si="256"/>
        <v/>
      </c>
      <c r="R981" s="18" t="str">
        <f t="shared" si="257"/>
        <v/>
      </c>
      <c r="S981" s="18" t="str">
        <f t="shared" si="258"/>
        <v/>
      </c>
      <c r="T981" s="18" t="str">
        <f t="shared" si="259"/>
        <v/>
      </c>
      <c r="U981" s="40"/>
      <c r="V981" s="40"/>
      <c r="W981" s="38">
        <f t="shared" si="260"/>
        <v>0</v>
      </c>
      <c r="X981" s="50">
        <f t="shared" si="261"/>
        <v>0</v>
      </c>
      <c r="Y981" s="64" t="str">
        <f t="shared" si="262"/>
        <v/>
      </c>
      <c r="Z981" s="42" t="str">
        <f t="shared" si="263"/>
        <v/>
      </c>
      <c r="AA981" s="42" t="str">
        <f t="shared" si="264"/>
        <v/>
      </c>
    </row>
    <row r="982" spans="1:27" s="7" customFormat="1" ht="14.25" customHeight="1" x14ac:dyDescent="0.3">
      <c r="A982" s="89">
        <v>961</v>
      </c>
      <c r="B982" s="60"/>
      <c r="C982" s="61"/>
      <c r="D982" s="62"/>
      <c r="E982" s="63"/>
      <c r="F982" s="51" t="str">
        <f t="shared" si="252"/>
        <v/>
      </c>
      <c r="G982" s="32"/>
      <c r="H982" s="35"/>
      <c r="I982" s="16"/>
      <c r="J982" s="15" t="str">
        <f t="shared" ref="J982:J1045" si="265">_xlfn.XLOOKUP($F982,$G$5:$I$5,$G$6:$I$6,"",0)</f>
        <v/>
      </c>
      <c r="K982" s="17" t="str">
        <f t="shared" si="253"/>
        <v/>
      </c>
      <c r="L982" s="17" t="str">
        <f t="shared" si="254"/>
        <v/>
      </c>
      <c r="M982" s="17" t="str">
        <f t="shared" si="255"/>
        <v/>
      </c>
      <c r="N982" s="19" t="str">
        <f t="shared" ref="N982:N1045" si="266">IFERROR((IF($C$9&lt;0,0,H982/$H$20)),"")</f>
        <v/>
      </c>
      <c r="O982" s="18" t="str">
        <f t="shared" ref="O982:O1045" si="267">IFERROR(($N982*$C$9/(1+$I982)),"")</f>
        <v/>
      </c>
      <c r="P982" s="18" t="str">
        <f t="shared" ref="P982:P1045" si="268">IFERROR(($N982*$C$9/(1+$I982)*$I982),"")</f>
        <v/>
      </c>
      <c r="Q982" s="18" t="str">
        <f t="shared" si="256"/>
        <v/>
      </c>
      <c r="R982" s="18" t="str">
        <f t="shared" si="257"/>
        <v/>
      </c>
      <c r="S982" s="18" t="str">
        <f t="shared" si="258"/>
        <v/>
      </c>
      <c r="T982" s="18" t="str">
        <f t="shared" si="259"/>
        <v/>
      </c>
      <c r="U982" s="40"/>
      <c r="V982" s="40"/>
      <c r="W982" s="38">
        <f t="shared" si="260"/>
        <v>0</v>
      </c>
      <c r="X982" s="50">
        <f t="shared" si="261"/>
        <v>0</v>
      </c>
      <c r="Y982" s="64" t="str">
        <f t="shared" si="262"/>
        <v/>
      </c>
      <c r="Z982" s="42" t="str">
        <f t="shared" si="263"/>
        <v/>
      </c>
      <c r="AA982" s="42" t="str">
        <f t="shared" si="264"/>
        <v/>
      </c>
    </row>
    <row r="983" spans="1:27" s="7" customFormat="1" ht="14.25" customHeight="1" x14ac:dyDescent="0.3">
      <c r="A983" s="89">
        <v>962</v>
      </c>
      <c r="B983" s="60"/>
      <c r="C983" s="61"/>
      <c r="D983" s="62"/>
      <c r="E983" s="63"/>
      <c r="F983" s="51" t="str">
        <f t="shared" ref="F983:F1046" si="269">IF($B983="","",IF($D983="","",IF(Z983&lt;4,"0-3",IF(Z983&lt;10,"4-9","10+"))))</f>
        <v/>
      </c>
      <c r="G983" s="32"/>
      <c r="H983" s="35"/>
      <c r="I983" s="16"/>
      <c r="J983" s="15" t="str">
        <f t="shared" si="265"/>
        <v/>
      </c>
      <c r="K983" s="17" t="str">
        <f t="shared" ref="K983:K1046" si="270">IFERROR(J983*H983,"")</f>
        <v/>
      </c>
      <c r="L983" s="17" t="str">
        <f t="shared" ref="L983:L1046" si="271">IFERROR(K983*I983,"")</f>
        <v/>
      </c>
      <c r="M983" s="17" t="str">
        <f t="shared" ref="M983:M1046" si="272">IFERROR(K983+L983,"")</f>
        <v/>
      </c>
      <c r="N983" s="19" t="str">
        <f t="shared" si="266"/>
        <v/>
      </c>
      <c r="O983" s="18" t="str">
        <f t="shared" si="267"/>
        <v/>
      </c>
      <c r="P983" s="18" t="str">
        <f t="shared" si="268"/>
        <v/>
      </c>
      <c r="Q983" s="18" t="str">
        <f t="shared" ref="Q983:Q1046" si="273">IFERROR(O983+P983,"")</f>
        <v/>
      </c>
      <c r="R983" s="18" t="str">
        <f t="shared" ref="R983:R1046" si="274">IFERROR(K983+O983,"")</f>
        <v/>
      </c>
      <c r="S983" s="18" t="str">
        <f t="shared" ref="S983:S1046" si="275">IFERROR(L983+P983,"")</f>
        <v/>
      </c>
      <c r="T983" s="18" t="str">
        <f t="shared" ref="T983:T1046" si="276">IFERROR(R983+S983,"")</f>
        <v/>
      </c>
      <c r="U983" s="40"/>
      <c r="V983" s="40"/>
      <c r="W983" s="38">
        <f t="shared" ref="W983:W1046" si="277">U983+V983</f>
        <v>0</v>
      </c>
      <c r="X983" s="50">
        <f t="shared" ref="X983:X1046" si="278">IF(U983="",0,V983/U983)</f>
        <v>0</v>
      </c>
      <c r="Y983" s="64" t="str">
        <f t="shared" ref="Y983:Y1046" si="279">IF($B983="","",IF($E983="","2025/12/31",$E983))</f>
        <v/>
      </c>
      <c r="Z983" s="42" t="str">
        <f t="shared" ref="Z983:Z1046" si="280">IF($B983="","",IF($D983="","",DATEDIF(D983,Y983,"Y")))</f>
        <v/>
      </c>
      <c r="AA983" s="42" t="str">
        <f t="shared" ref="AA983:AA1046" si="281">IF(B983="","",IF(D983="","",IF(OR(D983&gt;DATE(2025,10,31),E983&lt;&gt;0),"Optional","Mandatory")))</f>
        <v/>
      </c>
    </row>
    <row r="984" spans="1:27" s="7" customFormat="1" ht="14.25" customHeight="1" x14ac:dyDescent="0.3">
      <c r="A984" s="89">
        <v>963</v>
      </c>
      <c r="B984" s="60"/>
      <c r="C984" s="61"/>
      <c r="D984" s="62"/>
      <c r="E984" s="63"/>
      <c r="F984" s="51" t="str">
        <f t="shared" si="269"/>
        <v/>
      </c>
      <c r="G984" s="32"/>
      <c r="H984" s="35"/>
      <c r="I984" s="16"/>
      <c r="J984" s="15" t="str">
        <f t="shared" si="265"/>
        <v/>
      </c>
      <c r="K984" s="17" t="str">
        <f t="shared" si="270"/>
        <v/>
      </c>
      <c r="L984" s="17" t="str">
        <f t="shared" si="271"/>
        <v/>
      </c>
      <c r="M984" s="17" t="str">
        <f t="shared" si="272"/>
        <v/>
      </c>
      <c r="N984" s="19" t="str">
        <f t="shared" si="266"/>
        <v/>
      </c>
      <c r="O984" s="18" t="str">
        <f t="shared" si="267"/>
        <v/>
      </c>
      <c r="P984" s="18" t="str">
        <f t="shared" si="268"/>
        <v/>
      </c>
      <c r="Q984" s="18" t="str">
        <f t="shared" si="273"/>
        <v/>
      </c>
      <c r="R984" s="18" t="str">
        <f t="shared" si="274"/>
        <v/>
      </c>
      <c r="S984" s="18" t="str">
        <f t="shared" si="275"/>
        <v/>
      </c>
      <c r="T984" s="18" t="str">
        <f t="shared" si="276"/>
        <v/>
      </c>
      <c r="U984" s="40"/>
      <c r="V984" s="40"/>
      <c r="W984" s="38">
        <f t="shared" si="277"/>
        <v>0</v>
      </c>
      <c r="X984" s="50">
        <f t="shared" si="278"/>
        <v>0</v>
      </c>
      <c r="Y984" s="64" t="str">
        <f t="shared" si="279"/>
        <v/>
      </c>
      <c r="Z984" s="42" t="str">
        <f t="shared" si="280"/>
        <v/>
      </c>
      <c r="AA984" s="42" t="str">
        <f t="shared" si="281"/>
        <v/>
      </c>
    </row>
    <row r="985" spans="1:27" s="7" customFormat="1" ht="14.25" customHeight="1" x14ac:dyDescent="0.3">
      <c r="A985" s="89">
        <v>964</v>
      </c>
      <c r="B985" s="60"/>
      <c r="C985" s="61"/>
      <c r="D985" s="62"/>
      <c r="E985" s="63"/>
      <c r="F985" s="51" t="str">
        <f t="shared" si="269"/>
        <v/>
      </c>
      <c r="G985" s="32"/>
      <c r="H985" s="35"/>
      <c r="I985" s="16"/>
      <c r="J985" s="15" t="str">
        <f t="shared" si="265"/>
        <v/>
      </c>
      <c r="K985" s="17" t="str">
        <f t="shared" si="270"/>
        <v/>
      </c>
      <c r="L985" s="17" t="str">
        <f t="shared" si="271"/>
        <v/>
      </c>
      <c r="M985" s="17" t="str">
        <f t="shared" si="272"/>
        <v/>
      </c>
      <c r="N985" s="19" t="str">
        <f t="shared" si="266"/>
        <v/>
      </c>
      <c r="O985" s="18" t="str">
        <f t="shared" si="267"/>
        <v/>
      </c>
      <c r="P985" s="18" t="str">
        <f t="shared" si="268"/>
        <v/>
      </c>
      <c r="Q985" s="18" t="str">
        <f t="shared" si="273"/>
        <v/>
      </c>
      <c r="R985" s="18" t="str">
        <f t="shared" si="274"/>
        <v/>
      </c>
      <c r="S985" s="18" t="str">
        <f t="shared" si="275"/>
        <v/>
      </c>
      <c r="T985" s="18" t="str">
        <f t="shared" si="276"/>
        <v/>
      </c>
      <c r="U985" s="40"/>
      <c r="V985" s="40"/>
      <c r="W985" s="38">
        <f t="shared" si="277"/>
        <v>0</v>
      </c>
      <c r="X985" s="50">
        <f t="shared" si="278"/>
        <v>0</v>
      </c>
      <c r="Y985" s="64" t="str">
        <f t="shared" si="279"/>
        <v/>
      </c>
      <c r="Z985" s="42" t="str">
        <f t="shared" si="280"/>
        <v/>
      </c>
      <c r="AA985" s="42" t="str">
        <f t="shared" si="281"/>
        <v/>
      </c>
    </row>
    <row r="986" spans="1:27" s="7" customFormat="1" ht="14.25" customHeight="1" x14ac:dyDescent="0.3">
      <c r="A986" s="89">
        <v>965</v>
      </c>
      <c r="B986" s="60"/>
      <c r="C986" s="61"/>
      <c r="D986" s="62"/>
      <c r="E986" s="63"/>
      <c r="F986" s="51" t="str">
        <f t="shared" si="269"/>
        <v/>
      </c>
      <c r="G986" s="32"/>
      <c r="H986" s="35"/>
      <c r="I986" s="16"/>
      <c r="J986" s="15" t="str">
        <f t="shared" si="265"/>
        <v/>
      </c>
      <c r="K986" s="17" t="str">
        <f t="shared" si="270"/>
        <v/>
      </c>
      <c r="L986" s="17" t="str">
        <f t="shared" si="271"/>
        <v/>
      </c>
      <c r="M986" s="17" t="str">
        <f t="shared" si="272"/>
        <v/>
      </c>
      <c r="N986" s="19" t="str">
        <f t="shared" si="266"/>
        <v/>
      </c>
      <c r="O986" s="18" t="str">
        <f t="shared" si="267"/>
        <v/>
      </c>
      <c r="P986" s="18" t="str">
        <f t="shared" si="268"/>
        <v/>
      </c>
      <c r="Q986" s="18" t="str">
        <f t="shared" si="273"/>
        <v/>
      </c>
      <c r="R986" s="18" t="str">
        <f t="shared" si="274"/>
        <v/>
      </c>
      <c r="S986" s="18" t="str">
        <f t="shared" si="275"/>
        <v/>
      </c>
      <c r="T986" s="18" t="str">
        <f t="shared" si="276"/>
        <v/>
      </c>
      <c r="U986" s="40"/>
      <c r="V986" s="40"/>
      <c r="W986" s="38">
        <f t="shared" si="277"/>
        <v>0</v>
      </c>
      <c r="X986" s="50">
        <f t="shared" si="278"/>
        <v>0</v>
      </c>
      <c r="Y986" s="64" t="str">
        <f t="shared" si="279"/>
        <v/>
      </c>
      <c r="Z986" s="42" t="str">
        <f t="shared" si="280"/>
        <v/>
      </c>
      <c r="AA986" s="42" t="str">
        <f t="shared" si="281"/>
        <v/>
      </c>
    </row>
    <row r="987" spans="1:27" s="7" customFormat="1" ht="14.25" customHeight="1" x14ac:dyDescent="0.3">
      <c r="A987" s="89">
        <v>966</v>
      </c>
      <c r="B987" s="60"/>
      <c r="C987" s="61"/>
      <c r="D987" s="62"/>
      <c r="E987" s="63"/>
      <c r="F987" s="51" t="str">
        <f t="shared" si="269"/>
        <v/>
      </c>
      <c r="G987" s="32"/>
      <c r="H987" s="35"/>
      <c r="I987" s="16"/>
      <c r="J987" s="15" t="str">
        <f t="shared" si="265"/>
        <v/>
      </c>
      <c r="K987" s="17" t="str">
        <f t="shared" si="270"/>
        <v/>
      </c>
      <c r="L987" s="17" t="str">
        <f t="shared" si="271"/>
        <v/>
      </c>
      <c r="M987" s="17" t="str">
        <f t="shared" si="272"/>
        <v/>
      </c>
      <c r="N987" s="19" t="str">
        <f t="shared" si="266"/>
        <v/>
      </c>
      <c r="O987" s="18" t="str">
        <f t="shared" si="267"/>
        <v/>
      </c>
      <c r="P987" s="18" t="str">
        <f t="shared" si="268"/>
        <v/>
      </c>
      <c r="Q987" s="18" t="str">
        <f t="shared" si="273"/>
        <v/>
      </c>
      <c r="R987" s="18" t="str">
        <f t="shared" si="274"/>
        <v/>
      </c>
      <c r="S987" s="18" t="str">
        <f t="shared" si="275"/>
        <v/>
      </c>
      <c r="T987" s="18" t="str">
        <f t="shared" si="276"/>
        <v/>
      </c>
      <c r="U987" s="40"/>
      <c r="V987" s="40"/>
      <c r="W987" s="38">
        <f t="shared" si="277"/>
        <v>0</v>
      </c>
      <c r="X987" s="50">
        <f t="shared" si="278"/>
        <v>0</v>
      </c>
      <c r="Y987" s="64" t="str">
        <f t="shared" si="279"/>
        <v/>
      </c>
      <c r="Z987" s="42" t="str">
        <f t="shared" si="280"/>
        <v/>
      </c>
      <c r="AA987" s="42" t="str">
        <f t="shared" si="281"/>
        <v/>
      </c>
    </row>
    <row r="988" spans="1:27" s="7" customFormat="1" ht="14.25" customHeight="1" x14ac:dyDescent="0.3">
      <c r="A988" s="89">
        <v>967</v>
      </c>
      <c r="B988" s="60"/>
      <c r="C988" s="61"/>
      <c r="D988" s="62"/>
      <c r="E988" s="63"/>
      <c r="F988" s="51" t="str">
        <f t="shared" si="269"/>
        <v/>
      </c>
      <c r="G988" s="32"/>
      <c r="H988" s="35"/>
      <c r="I988" s="16"/>
      <c r="J988" s="15" t="str">
        <f t="shared" si="265"/>
        <v/>
      </c>
      <c r="K988" s="17" t="str">
        <f t="shared" si="270"/>
        <v/>
      </c>
      <c r="L988" s="17" t="str">
        <f t="shared" si="271"/>
        <v/>
      </c>
      <c r="M988" s="17" t="str">
        <f t="shared" si="272"/>
        <v/>
      </c>
      <c r="N988" s="19" t="str">
        <f t="shared" si="266"/>
        <v/>
      </c>
      <c r="O988" s="18" t="str">
        <f t="shared" si="267"/>
        <v/>
      </c>
      <c r="P988" s="18" t="str">
        <f t="shared" si="268"/>
        <v/>
      </c>
      <c r="Q988" s="18" t="str">
        <f t="shared" si="273"/>
        <v/>
      </c>
      <c r="R988" s="18" t="str">
        <f t="shared" si="274"/>
        <v/>
      </c>
      <c r="S988" s="18" t="str">
        <f t="shared" si="275"/>
        <v/>
      </c>
      <c r="T988" s="18" t="str">
        <f t="shared" si="276"/>
        <v/>
      </c>
      <c r="U988" s="40"/>
      <c r="V988" s="40"/>
      <c r="W988" s="38">
        <f t="shared" si="277"/>
        <v>0</v>
      </c>
      <c r="X988" s="50">
        <f t="shared" si="278"/>
        <v>0</v>
      </c>
      <c r="Y988" s="64" t="str">
        <f t="shared" si="279"/>
        <v/>
      </c>
      <c r="Z988" s="42" t="str">
        <f t="shared" si="280"/>
        <v/>
      </c>
      <c r="AA988" s="42" t="str">
        <f t="shared" si="281"/>
        <v/>
      </c>
    </row>
    <row r="989" spans="1:27" s="7" customFormat="1" ht="14.25" customHeight="1" x14ac:dyDescent="0.3">
      <c r="A989" s="89">
        <v>968</v>
      </c>
      <c r="B989" s="60"/>
      <c r="C989" s="61"/>
      <c r="D989" s="62"/>
      <c r="E989" s="63"/>
      <c r="F989" s="51" t="str">
        <f t="shared" si="269"/>
        <v/>
      </c>
      <c r="G989" s="32"/>
      <c r="H989" s="35"/>
      <c r="I989" s="16"/>
      <c r="J989" s="15" t="str">
        <f t="shared" si="265"/>
        <v/>
      </c>
      <c r="K989" s="17" t="str">
        <f t="shared" si="270"/>
        <v/>
      </c>
      <c r="L989" s="17" t="str">
        <f t="shared" si="271"/>
        <v/>
      </c>
      <c r="M989" s="17" t="str">
        <f t="shared" si="272"/>
        <v/>
      </c>
      <c r="N989" s="19" t="str">
        <f t="shared" si="266"/>
        <v/>
      </c>
      <c r="O989" s="18" t="str">
        <f t="shared" si="267"/>
        <v/>
      </c>
      <c r="P989" s="18" t="str">
        <f t="shared" si="268"/>
        <v/>
      </c>
      <c r="Q989" s="18" t="str">
        <f t="shared" si="273"/>
        <v/>
      </c>
      <c r="R989" s="18" t="str">
        <f t="shared" si="274"/>
        <v/>
      </c>
      <c r="S989" s="18" t="str">
        <f t="shared" si="275"/>
        <v/>
      </c>
      <c r="T989" s="18" t="str">
        <f t="shared" si="276"/>
        <v/>
      </c>
      <c r="U989" s="40"/>
      <c r="V989" s="40"/>
      <c r="W989" s="38">
        <f t="shared" si="277"/>
        <v>0</v>
      </c>
      <c r="X989" s="50">
        <f t="shared" si="278"/>
        <v>0</v>
      </c>
      <c r="Y989" s="64" t="str">
        <f t="shared" si="279"/>
        <v/>
      </c>
      <c r="Z989" s="42" t="str">
        <f t="shared" si="280"/>
        <v/>
      </c>
      <c r="AA989" s="42" t="str">
        <f t="shared" si="281"/>
        <v/>
      </c>
    </row>
    <row r="990" spans="1:27" s="7" customFormat="1" ht="14.25" customHeight="1" x14ac:dyDescent="0.3">
      <c r="A990" s="89">
        <v>969</v>
      </c>
      <c r="B990" s="60"/>
      <c r="C990" s="61"/>
      <c r="D990" s="62"/>
      <c r="E990" s="63"/>
      <c r="F990" s="51" t="str">
        <f t="shared" si="269"/>
        <v/>
      </c>
      <c r="G990" s="32"/>
      <c r="H990" s="35"/>
      <c r="I990" s="16"/>
      <c r="J990" s="15" t="str">
        <f t="shared" si="265"/>
        <v/>
      </c>
      <c r="K990" s="17" t="str">
        <f t="shared" si="270"/>
        <v/>
      </c>
      <c r="L990" s="17" t="str">
        <f t="shared" si="271"/>
        <v/>
      </c>
      <c r="M990" s="17" t="str">
        <f t="shared" si="272"/>
        <v/>
      </c>
      <c r="N990" s="19" t="str">
        <f t="shared" si="266"/>
        <v/>
      </c>
      <c r="O990" s="18" t="str">
        <f t="shared" si="267"/>
        <v/>
      </c>
      <c r="P990" s="18" t="str">
        <f t="shared" si="268"/>
        <v/>
      </c>
      <c r="Q990" s="18" t="str">
        <f t="shared" si="273"/>
        <v/>
      </c>
      <c r="R990" s="18" t="str">
        <f t="shared" si="274"/>
        <v/>
      </c>
      <c r="S990" s="18" t="str">
        <f t="shared" si="275"/>
        <v/>
      </c>
      <c r="T990" s="18" t="str">
        <f t="shared" si="276"/>
        <v/>
      </c>
      <c r="U990" s="40"/>
      <c r="V990" s="40"/>
      <c r="W990" s="38">
        <f t="shared" si="277"/>
        <v>0</v>
      </c>
      <c r="X990" s="50">
        <f t="shared" si="278"/>
        <v>0</v>
      </c>
      <c r="Y990" s="64" t="str">
        <f t="shared" si="279"/>
        <v/>
      </c>
      <c r="Z990" s="42" t="str">
        <f t="shared" si="280"/>
        <v/>
      </c>
      <c r="AA990" s="42" t="str">
        <f t="shared" si="281"/>
        <v/>
      </c>
    </row>
    <row r="991" spans="1:27" s="7" customFormat="1" ht="14.25" customHeight="1" x14ac:dyDescent="0.3">
      <c r="A991" s="89">
        <v>970</v>
      </c>
      <c r="B991" s="60"/>
      <c r="C991" s="61"/>
      <c r="D991" s="62"/>
      <c r="E991" s="63"/>
      <c r="F991" s="51" t="str">
        <f t="shared" si="269"/>
        <v/>
      </c>
      <c r="G991" s="32"/>
      <c r="H991" s="35"/>
      <c r="I991" s="16"/>
      <c r="J991" s="15" t="str">
        <f t="shared" si="265"/>
        <v/>
      </c>
      <c r="K991" s="17" t="str">
        <f t="shared" si="270"/>
        <v/>
      </c>
      <c r="L991" s="17" t="str">
        <f t="shared" si="271"/>
        <v/>
      </c>
      <c r="M991" s="17" t="str">
        <f t="shared" si="272"/>
        <v/>
      </c>
      <c r="N991" s="19" t="str">
        <f t="shared" si="266"/>
        <v/>
      </c>
      <c r="O991" s="18" t="str">
        <f t="shared" si="267"/>
        <v/>
      </c>
      <c r="P991" s="18" t="str">
        <f t="shared" si="268"/>
        <v/>
      </c>
      <c r="Q991" s="18" t="str">
        <f t="shared" si="273"/>
        <v/>
      </c>
      <c r="R991" s="18" t="str">
        <f t="shared" si="274"/>
        <v/>
      </c>
      <c r="S991" s="18" t="str">
        <f t="shared" si="275"/>
        <v/>
      </c>
      <c r="T991" s="18" t="str">
        <f t="shared" si="276"/>
        <v/>
      </c>
      <c r="U991" s="40"/>
      <c r="V991" s="40"/>
      <c r="W991" s="38">
        <f t="shared" si="277"/>
        <v>0</v>
      </c>
      <c r="X991" s="50">
        <f t="shared" si="278"/>
        <v>0</v>
      </c>
      <c r="Y991" s="64" t="str">
        <f t="shared" si="279"/>
        <v/>
      </c>
      <c r="Z991" s="42" t="str">
        <f t="shared" si="280"/>
        <v/>
      </c>
      <c r="AA991" s="42" t="str">
        <f t="shared" si="281"/>
        <v/>
      </c>
    </row>
    <row r="992" spans="1:27" s="7" customFormat="1" ht="14.25" customHeight="1" x14ac:dyDescent="0.3">
      <c r="A992" s="89">
        <v>971</v>
      </c>
      <c r="B992" s="60"/>
      <c r="C992" s="61"/>
      <c r="D992" s="62"/>
      <c r="E992" s="63"/>
      <c r="F992" s="51" t="str">
        <f t="shared" si="269"/>
        <v/>
      </c>
      <c r="G992" s="32"/>
      <c r="H992" s="35"/>
      <c r="I992" s="16"/>
      <c r="J992" s="15" t="str">
        <f t="shared" si="265"/>
        <v/>
      </c>
      <c r="K992" s="17" t="str">
        <f t="shared" si="270"/>
        <v/>
      </c>
      <c r="L992" s="17" t="str">
        <f t="shared" si="271"/>
        <v/>
      </c>
      <c r="M992" s="17" t="str">
        <f t="shared" si="272"/>
        <v/>
      </c>
      <c r="N992" s="19" t="str">
        <f t="shared" si="266"/>
        <v/>
      </c>
      <c r="O992" s="18" t="str">
        <f t="shared" si="267"/>
        <v/>
      </c>
      <c r="P992" s="18" t="str">
        <f t="shared" si="268"/>
        <v/>
      </c>
      <c r="Q992" s="18" t="str">
        <f t="shared" si="273"/>
        <v/>
      </c>
      <c r="R992" s="18" t="str">
        <f t="shared" si="274"/>
        <v/>
      </c>
      <c r="S992" s="18" t="str">
        <f t="shared" si="275"/>
        <v/>
      </c>
      <c r="T992" s="18" t="str">
        <f t="shared" si="276"/>
        <v/>
      </c>
      <c r="U992" s="40"/>
      <c r="V992" s="40"/>
      <c r="W992" s="38">
        <f t="shared" si="277"/>
        <v>0</v>
      </c>
      <c r="X992" s="50">
        <f t="shared" si="278"/>
        <v>0</v>
      </c>
      <c r="Y992" s="64" t="str">
        <f t="shared" si="279"/>
        <v/>
      </c>
      <c r="Z992" s="42" t="str">
        <f t="shared" si="280"/>
        <v/>
      </c>
      <c r="AA992" s="42" t="str">
        <f t="shared" si="281"/>
        <v/>
      </c>
    </row>
    <row r="993" spans="1:27" s="7" customFormat="1" ht="14.25" customHeight="1" x14ac:dyDescent="0.3">
      <c r="A993" s="89">
        <v>972</v>
      </c>
      <c r="B993" s="60"/>
      <c r="C993" s="61"/>
      <c r="D993" s="62"/>
      <c r="E993" s="63"/>
      <c r="F993" s="51" t="str">
        <f t="shared" si="269"/>
        <v/>
      </c>
      <c r="G993" s="32"/>
      <c r="H993" s="35"/>
      <c r="I993" s="16"/>
      <c r="J993" s="15" t="str">
        <f t="shared" si="265"/>
        <v/>
      </c>
      <c r="K993" s="17" t="str">
        <f t="shared" si="270"/>
        <v/>
      </c>
      <c r="L993" s="17" t="str">
        <f t="shared" si="271"/>
        <v/>
      </c>
      <c r="M993" s="17" t="str">
        <f t="shared" si="272"/>
        <v/>
      </c>
      <c r="N993" s="19" t="str">
        <f t="shared" si="266"/>
        <v/>
      </c>
      <c r="O993" s="18" t="str">
        <f t="shared" si="267"/>
        <v/>
      </c>
      <c r="P993" s="18" t="str">
        <f t="shared" si="268"/>
        <v/>
      </c>
      <c r="Q993" s="18" t="str">
        <f t="shared" si="273"/>
        <v/>
      </c>
      <c r="R993" s="18" t="str">
        <f t="shared" si="274"/>
        <v/>
      </c>
      <c r="S993" s="18" t="str">
        <f t="shared" si="275"/>
        <v/>
      </c>
      <c r="T993" s="18" t="str">
        <f t="shared" si="276"/>
        <v/>
      </c>
      <c r="U993" s="40"/>
      <c r="V993" s="40"/>
      <c r="W993" s="38">
        <f t="shared" si="277"/>
        <v>0</v>
      </c>
      <c r="X993" s="50">
        <f t="shared" si="278"/>
        <v>0</v>
      </c>
      <c r="Y993" s="64" t="str">
        <f t="shared" si="279"/>
        <v/>
      </c>
      <c r="Z993" s="42" t="str">
        <f t="shared" si="280"/>
        <v/>
      </c>
      <c r="AA993" s="42" t="str">
        <f t="shared" si="281"/>
        <v/>
      </c>
    </row>
    <row r="994" spans="1:27" s="7" customFormat="1" ht="14.25" customHeight="1" x14ac:dyDescent="0.3">
      <c r="A994" s="89">
        <v>973</v>
      </c>
      <c r="B994" s="60"/>
      <c r="C994" s="61"/>
      <c r="D994" s="62"/>
      <c r="E994" s="63"/>
      <c r="F994" s="51" t="str">
        <f t="shared" si="269"/>
        <v/>
      </c>
      <c r="G994" s="32"/>
      <c r="H994" s="35"/>
      <c r="I994" s="16"/>
      <c r="J994" s="15" t="str">
        <f t="shared" si="265"/>
        <v/>
      </c>
      <c r="K994" s="17" t="str">
        <f t="shared" si="270"/>
        <v/>
      </c>
      <c r="L994" s="17" t="str">
        <f t="shared" si="271"/>
        <v/>
      </c>
      <c r="M994" s="17" t="str">
        <f t="shared" si="272"/>
        <v/>
      </c>
      <c r="N994" s="19" t="str">
        <f t="shared" si="266"/>
        <v/>
      </c>
      <c r="O994" s="18" t="str">
        <f t="shared" si="267"/>
        <v/>
      </c>
      <c r="P994" s="18" t="str">
        <f t="shared" si="268"/>
        <v/>
      </c>
      <c r="Q994" s="18" t="str">
        <f t="shared" si="273"/>
        <v/>
      </c>
      <c r="R994" s="18" t="str">
        <f t="shared" si="274"/>
        <v/>
      </c>
      <c r="S994" s="18" t="str">
        <f t="shared" si="275"/>
        <v/>
      </c>
      <c r="T994" s="18" t="str">
        <f t="shared" si="276"/>
        <v/>
      </c>
      <c r="U994" s="40"/>
      <c r="V994" s="40"/>
      <c r="W994" s="38">
        <f t="shared" si="277"/>
        <v>0</v>
      </c>
      <c r="X994" s="50">
        <f t="shared" si="278"/>
        <v>0</v>
      </c>
      <c r="Y994" s="64" t="str">
        <f t="shared" si="279"/>
        <v/>
      </c>
      <c r="Z994" s="42" t="str">
        <f t="shared" si="280"/>
        <v/>
      </c>
      <c r="AA994" s="42" t="str">
        <f t="shared" si="281"/>
        <v/>
      </c>
    </row>
    <row r="995" spans="1:27" s="7" customFormat="1" ht="14.25" customHeight="1" x14ac:dyDescent="0.3">
      <c r="A995" s="89">
        <v>974</v>
      </c>
      <c r="B995" s="60"/>
      <c r="C995" s="61"/>
      <c r="D995" s="62"/>
      <c r="E995" s="63"/>
      <c r="F995" s="51" t="str">
        <f t="shared" si="269"/>
        <v/>
      </c>
      <c r="G995" s="32"/>
      <c r="H995" s="35"/>
      <c r="I995" s="16"/>
      <c r="J995" s="15" t="str">
        <f t="shared" si="265"/>
        <v/>
      </c>
      <c r="K995" s="17" t="str">
        <f t="shared" si="270"/>
        <v/>
      </c>
      <c r="L995" s="17" t="str">
        <f t="shared" si="271"/>
        <v/>
      </c>
      <c r="M995" s="17" t="str">
        <f t="shared" si="272"/>
        <v/>
      </c>
      <c r="N995" s="19" t="str">
        <f t="shared" si="266"/>
        <v/>
      </c>
      <c r="O995" s="18" t="str">
        <f t="shared" si="267"/>
        <v/>
      </c>
      <c r="P995" s="18" t="str">
        <f t="shared" si="268"/>
        <v/>
      </c>
      <c r="Q995" s="18" t="str">
        <f t="shared" si="273"/>
        <v/>
      </c>
      <c r="R995" s="18" t="str">
        <f t="shared" si="274"/>
        <v/>
      </c>
      <c r="S995" s="18" t="str">
        <f t="shared" si="275"/>
        <v/>
      </c>
      <c r="T995" s="18" t="str">
        <f t="shared" si="276"/>
        <v/>
      </c>
      <c r="U995" s="40"/>
      <c r="V995" s="40"/>
      <c r="W995" s="38">
        <f t="shared" si="277"/>
        <v>0</v>
      </c>
      <c r="X995" s="50">
        <f t="shared" si="278"/>
        <v>0</v>
      </c>
      <c r="Y995" s="64" t="str">
        <f t="shared" si="279"/>
        <v/>
      </c>
      <c r="Z995" s="42" t="str">
        <f t="shared" si="280"/>
        <v/>
      </c>
      <c r="AA995" s="42" t="str">
        <f t="shared" si="281"/>
        <v/>
      </c>
    </row>
    <row r="996" spans="1:27" s="7" customFormat="1" ht="14.25" customHeight="1" x14ac:dyDescent="0.3">
      <c r="A996" s="89">
        <v>975</v>
      </c>
      <c r="B996" s="60"/>
      <c r="C996" s="61"/>
      <c r="D996" s="62"/>
      <c r="E996" s="63"/>
      <c r="F996" s="51" t="str">
        <f t="shared" si="269"/>
        <v/>
      </c>
      <c r="G996" s="32"/>
      <c r="H996" s="35"/>
      <c r="I996" s="16"/>
      <c r="J996" s="15" t="str">
        <f t="shared" si="265"/>
        <v/>
      </c>
      <c r="K996" s="17" t="str">
        <f t="shared" si="270"/>
        <v/>
      </c>
      <c r="L996" s="17" t="str">
        <f t="shared" si="271"/>
        <v/>
      </c>
      <c r="M996" s="17" t="str">
        <f t="shared" si="272"/>
        <v/>
      </c>
      <c r="N996" s="19" t="str">
        <f t="shared" si="266"/>
        <v/>
      </c>
      <c r="O996" s="18" t="str">
        <f t="shared" si="267"/>
        <v/>
      </c>
      <c r="P996" s="18" t="str">
        <f t="shared" si="268"/>
        <v/>
      </c>
      <c r="Q996" s="18" t="str">
        <f t="shared" si="273"/>
        <v/>
      </c>
      <c r="R996" s="18" t="str">
        <f t="shared" si="274"/>
        <v/>
      </c>
      <c r="S996" s="18" t="str">
        <f t="shared" si="275"/>
        <v/>
      </c>
      <c r="T996" s="18" t="str">
        <f t="shared" si="276"/>
        <v/>
      </c>
      <c r="U996" s="40"/>
      <c r="V996" s="40"/>
      <c r="W996" s="38">
        <f t="shared" si="277"/>
        <v>0</v>
      </c>
      <c r="X996" s="50">
        <f t="shared" si="278"/>
        <v>0</v>
      </c>
      <c r="Y996" s="64" t="str">
        <f t="shared" si="279"/>
        <v/>
      </c>
      <c r="Z996" s="42" t="str">
        <f t="shared" si="280"/>
        <v/>
      </c>
      <c r="AA996" s="42" t="str">
        <f t="shared" si="281"/>
        <v/>
      </c>
    </row>
    <row r="997" spans="1:27" s="7" customFormat="1" ht="14.25" customHeight="1" x14ac:dyDescent="0.3">
      <c r="A997" s="89">
        <v>976</v>
      </c>
      <c r="B997" s="60"/>
      <c r="C997" s="61"/>
      <c r="D997" s="62"/>
      <c r="E997" s="63"/>
      <c r="F997" s="51" t="str">
        <f t="shared" si="269"/>
        <v/>
      </c>
      <c r="G997" s="32"/>
      <c r="H997" s="35"/>
      <c r="I997" s="16"/>
      <c r="J997" s="15" t="str">
        <f t="shared" si="265"/>
        <v/>
      </c>
      <c r="K997" s="17" t="str">
        <f t="shared" si="270"/>
        <v/>
      </c>
      <c r="L997" s="17" t="str">
        <f t="shared" si="271"/>
        <v/>
      </c>
      <c r="M997" s="17" t="str">
        <f t="shared" si="272"/>
        <v/>
      </c>
      <c r="N997" s="19" t="str">
        <f t="shared" si="266"/>
        <v/>
      </c>
      <c r="O997" s="18" t="str">
        <f t="shared" si="267"/>
        <v/>
      </c>
      <c r="P997" s="18" t="str">
        <f t="shared" si="268"/>
        <v/>
      </c>
      <c r="Q997" s="18" t="str">
        <f t="shared" si="273"/>
        <v/>
      </c>
      <c r="R997" s="18" t="str">
        <f t="shared" si="274"/>
        <v/>
      </c>
      <c r="S997" s="18" t="str">
        <f t="shared" si="275"/>
        <v/>
      </c>
      <c r="T997" s="18" t="str">
        <f t="shared" si="276"/>
        <v/>
      </c>
      <c r="U997" s="40"/>
      <c r="V997" s="40"/>
      <c r="W997" s="38">
        <f t="shared" si="277"/>
        <v>0</v>
      </c>
      <c r="X997" s="50">
        <f t="shared" si="278"/>
        <v>0</v>
      </c>
      <c r="Y997" s="64" t="str">
        <f t="shared" si="279"/>
        <v/>
      </c>
      <c r="Z997" s="42" t="str">
        <f t="shared" si="280"/>
        <v/>
      </c>
      <c r="AA997" s="42" t="str">
        <f t="shared" si="281"/>
        <v/>
      </c>
    </row>
    <row r="998" spans="1:27" s="7" customFormat="1" ht="14.25" customHeight="1" x14ac:dyDescent="0.3">
      <c r="A998" s="89">
        <v>977</v>
      </c>
      <c r="B998" s="60"/>
      <c r="C998" s="61"/>
      <c r="D998" s="62"/>
      <c r="E998" s="63"/>
      <c r="F998" s="51" t="str">
        <f t="shared" si="269"/>
        <v/>
      </c>
      <c r="G998" s="32"/>
      <c r="H998" s="35"/>
      <c r="I998" s="16"/>
      <c r="J998" s="15" t="str">
        <f t="shared" si="265"/>
        <v/>
      </c>
      <c r="K998" s="17" t="str">
        <f t="shared" si="270"/>
        <v/>
      </c>
      <c r="L998" s="17" t="str">
        <f t="shared" si="271"/>
        <v/>
      </c>
      <c r="M998" s="17" t="str">
        <f t="shared" si="272"/>
        <v/>
      </c>
      <c r="N998" s="19" t="str">
        <f t="shared" si="266"/>
        <v/>
      </c>
      <c r="O998" s="18" t="str">
        <f t="shared" si="267"/>
        <v/>
      </c>
      <c r="P998" s="18" t="str">
        <f t="shared" si="268"/>
        <v/>
      </c>
      <c r="Q998" s="18" t="str">
        <f t="shared" si="273"/>
        <v/>
      </c>
      <c r="R998" s="18" t="str">
        <f t="shared" si="274"/>
        <v/>
      </c>
      <c r="S998" s="18" t="str">
        <f t="shared" si="275"/>
        <v/>
      </c>
      <c r="T998" s="18" t="str">
        <f t="shared" si="276"/>
        <v/>
      </c>
      <c r="U998" s="40"/>
      <c r="V998" s="40"/>
      <c r="W998" s="38">
        <f t="shared" si="277"/>
        <v>0</v>
      </c>
      <c r="X998" s="50">
        <f t="shared" si="278"/>
        <v>0</v>
      </c>
      <c r="Y998" s="64" t="str">
        <f t="shared" si="279"/>
        <v/>
      </c>
      <c r="Z998" s="42" t="str">
        <f t="shared" si="280"/>
        <v/>
      </c>
      <c r="AA998" s="42" t="str">
        <f t="shared" si="281"/>
        <v/>
      </c>
    </row>
    <row r="999" spans="1:27" s="7" customFormat="1" ht="14.25" customHeight="1" x14ac:dyDescent="0.3">
      <c r="A999" s="89">
        <v>978</v>
      </c>
      <c r="B999" s="60"/>
      <c r="C999" s="61"/>
      <c r="D999" s="62"/>
      <c r="E999" s="63"/>
      <c r="F999" s="51" t="str">
        <f t="shared" si="269"/>
        <v/>
      </c>
      <c r="G999" s="32"/>
      <c r="H999" s="35"/>
      <c r="I999" s="16"/>
      <c r="J999" s="15" t="str">
        <f t="shared" si="265"/>
        <v/>
      </c>
      <c r="K999" s="17" t="str">
        <f t="shared" si="270"/>
        <v/>
      </c>
      <c r="L999" s="17" t="str">
        <f t="shared" si="271"/>
        <v/>
      </c>
      <c r="M999" s="17" t="str">
        <f t="shared" si="272"/>
        <v/>
      </c>
      <c r="N999" s="19" t="str">
        <f t="shared" si="266"/>
        <v/>
      </c>
      <c r="O999" s="18" t="str">
        <f t="shared" si="267"/>
        <v/>
      </c>
      <c r="P999" s="18" t="str">
        <f t="shared" si="268"/>
        <v/>
      </c>
      <c r="Q999" s="18" t="str">
        <f t="shared" si="273"/>
        <v/>
      </c>
      <c r="R999" s="18" t="str">
        <f t="shared" si="274"/>
        <v/>
      </c>
      <c r="S999" s="18" t="str">
        <f t="shared" si="275"/>
        <v/>
      </c>
      <c r="T999" s="18" t="str">
        <f t="shared" si="276"/>
        <v/>
      </c>
      <c r="U999" s="40"/>
      <c r="V999" s="40"/>
      <c r="W999" s="38">
        <f t="shared" si="277"/>
        <v>0</v>
      </c>
      <c r="X999" s="50">
        <f t="shared" si="278"/>
        <v>0</v>
      </c>
      <c r="Y999" s="64" t="str">
        <f t="shared" si="279"/>
        <v/>
      </c>
      <c r="Z999" s="42" t="str">
        <f t="shared" si="280"/>
        <v/>
      </c>
      <c r="AA999" s="42" t="str">
        <f t="shared" si="281"/>
        <v/>
      </c>
    </row>
    <row r="1000" spans="1:27" s="7" customFormat="1" ht="14.25" customHeight="1" x14ac:dyDescent="0.3">
      <c r="A1000" s="89">
        <v>979</v>
      </c>
      <c r="B1000" s="60"/>
      <c r="C1000" s="61"/>
      <c r="D1000" s="62"/>
      <c r="E1000" s="63"/>
      <c r="F1000" s="51" t="str">
        <f t="shared" si="269"/>
        <v/>
      </c>
      <c r="G1000" s="32"/>
      <c r="H1000" s="35"/>
      <c r="I1000" s="16"/>
      <c r="J1000" s="15" t="str">
        <f t="shared" si="265"/>
        <v/>
      </c>
      <c r="K1000" s="17" t="str">
        <f t="shared" si="270"/>
        <v/>
      </c>
      <c r="L1000" s="17" t="str">
        <f t="shared" si="271"/>
        <v/>
      </c>
      <c r="M1000" s="17" t="str">
        <f t="shared" si="272"/>
        <v/>
      </c>
      <c r="N1000" s="19" t="str">
        <f t="shared" si="266"/>
        <v/>
      </c>
      <c r="O1000" s="18" t="str">
        <f t="shared" si="267"/>
        <v/>
      </c>
      <c r="P1000" s="18" t="str">
        <f t="shared" si="268"/>
        <v/>
      </c>
      <c r="Q1000" s="18" t="str">
        <f t="shared" si="273"/>
        <v/>
      </c>
      <c r="R1000" s="18" t="str">
        <f t="shared" si="274"/>
        <v/>
      </c>
      <c r="S1000" s="18" t="str">
        <f t="shared" si="275"/>
        <v/>
      </c>
      <c r="T1000" s="18" t="str">
        <f t="shared" si="276"/>
        <v/>
      </c>
      <c r="U1000" s="40"/>
      <c r="V1000" s="40"/>
      <c r="W1000" s="38">
        <f t="shared" si="277"/>
        <v>0</v>
      </c>
      <c r="X1000" s="50">
        <f t="shared" si="278"/>
        <v>0</v>
      </c>
      <c r="Y1000" s="64" t="str">
        <f t="shared" si="279"/>
        <v/>
      </c>
      <c r="Z1000" s="42" t="str">
        <f t="shared" si="280"/>
        <v/>
      </c>
      <c r="AA1000" s="42" t="str">
        <f t="shared" si="281"/>
        <v/>
      </c>
    </row>
    <row r="1001" spans="1:27" s="7" customFormat="1" ht="14.25" customHeight="1" x14ac:dyDescent="0.3">
      <c r="A1001" s="89">
        <v>980</v>
      </c>
      <c r="B1001" s="60"/>
      <c r="C1001" s="61"/>
      <c r="D1001" s="62"/>
      <c r="E1001" s="63"/>
      <c r="F1001" s="51" t="str">
        <f t="shared" si="269"/>
        <v/>
      </c>
      <c r="G1001" s="32"/>
      <c r="H1001" s="35"/>
      <c r="I1001" s="16"/>
      <c r="J1001" s="15" t="str">
        <f t="shared" si="265"/>
        <v/>
      </c>
      <c r="K1001" s="17" t="str">
        <f t="shared" si="270"/>
        <v/>
      </c>
      <c r="L1001" s="17" t="str">
        <f t="shared" si="271"/>
        <v/>
      </c>
      <c r="M1001" s="17" t="str">
        <f t="shared" si="272"/>
        <v/>
      </c>
      <c r="N1001" s="19" t="str">
        <f t="shared" si="266"/>
        <v/>
      </c>
      <c r="O1001" s="18" t="str">
        <f t="shared" si="267"/>
        <v/>
      </c>
      <c r="P1001" s="18" t="str">
        <f t="shared" si="268"/>
        <v/>
      </c>
      <c r="Q1001" s="18" t="str">
        <f t="shared" si="273"/>
        <v/>
      </c>
      <c r="R1001" s="18" t="str">
        <f t="shared" si="274"/>
        <v/>
      </c>
      <c r="S1001" s="18" t="str">
        <f t="shared" si="275"/>
        <v/>
      </c>
      <c r="T1001" s="18" t="str">
        <f t="shared" si="276"/>
        <v/>
      </c>
      <c r="U1001" s="40"/>
      <c r="V1001" s="40"/>
      <c r="W1001" s="38">
        <f t="shared" si="277"/>
        <v>0</v>
      </c>
      <c r="X1001" s="50">
        <f t="shared" si="278"/>
        <v>0</v>
      </c>
      <c r="Y1001" s="64" t="str">
        <f t="shared" si="279"/>
        <v/>
      </c>
      <c r="Z1001" s="42" t="str">
        <f t="shared" si="280"/>
        <v/>
      </c>
      <c r="AA1001" s="42" t="str">
        <f t="shared" si="281"/>
        <v/>
      </c>
    </row>
    <row r="1002" spans="1:27" s="7" customFormat="1" ht="14.25" customHeight="1" x14ac:dyDescent="0.3">
      <c r="A1002" s="89">
        <v>981</v>
      </c>
      <c r="B1002" s="60"/>
      <c r="C1002" s="61"/>
      <c r="D1002" s="62"/>
      <c r="E1002" s="63"/>
      <c r="F1002" s="51" t="str">
        <f t="shared" si="269"/>
        <v/>
      </c>
      <c r="G1002" s="32"/>
      <c r="H1002" s="35"/>
      <c r="I1002" s="16"/>
      <c r="J1002" s="15" t="str">
        <f t="shared" si="265"/>
        <v/>
      </c>
      <c r="K1002" s="17" t="str">
        <f t="shared" si="270"/>
        <v/>
      </c>
      <c r="L1002" s="17" t="str">
        <f t="shared" si="271"/>
        <v/>
      </c>
      <c r="M1002" s="17" t="str">
        <f t="shared" si="272"/>
        <v/>
      </c>
      <c r="N1002" s="19" t="str">
        <f t="shared" si="266"/>
        <v/>
      </c>
      <c r="O1002" s="18" t="str">
        <f t="shared" si="267"/>
        <v/>
      </c>
      <c r="P1002" s="18" t="str">
        <f t="shared" si="268"/>
        <v/>
      </c>
      <c r="Q1002" s="18" t="str">
        <f t="shared" si="273"/>
        <v/>
      </c>
      <c r="R1002" s="18" t="str">
        <f t="shared" si="274"/>
        <v/>
      </c>
      <c r="S1002" s="18" t="str">
        <f t="shared" si="275"/>
        <v/>
      </c>
      <c r="T1002" s="18" t="str">
        <f t="shared" si="276"/>
        <v/>
      </c>
      <c r="U1002" s="40"/>
      <c r="V1002" s="40"/>
      <c r="W1002" s="38">
        <f t="shared" si="277"/>
        <v>0</v>
      </c>
      <c r="X1002" s="50">
        <f t="shared" si="278"/>
        <v>0</v>
      </c>
      <c r="Y1002" s="64" t="str">
        <f t="shared" si="279"/>
        <v/>
      </c>
      <c r="Z1002" s="42" t="str">
        <f t="shared" si="280"/>
        <v/>
      </c>
      <c r="AA1002" s="42" t="str">
        <f t="shared" si="281"/>
        <v/>
      </c>
    </row>
    <row r="1003" spans="1:27" s="7" customFormat="1" ht="14.25" customHeight="1" x14ac:dyDescent="0.3">
      <c r="A1003" s="89">
        <v>982</v>
      </c>
      <c r="B1003" s="60"/>
      <c r="C1003" s="61"/>
      <c r="D1003" s="62"/>
      <c r="E1003" s="63"/>
      <c r="F1003" s="51" t="str">
        <f t="shared" si="269"/>
        <v/>
      </c>
      <c r="G1003" s="32"/>
      <c r="H1003" s="35"/>
      <c r="I1003" s="16"/>
      <c r="J1003" s="15" t="str">
        <f t="shared" si="265"/>
        <v/>
      </c>
      <c r="K1003" s="17" t="str">
        <f t="shared" si="270"/>
        <v/>
      </c>
      <c r="L1003" s="17" t="str">
        <f t="shared" si="271"/>
        <v/>
      </c>
      <c r="M1003" s="17" t="str">
        <f t="shared" si="272"/>
        <v/>
      </c>
      <c r="N1003" s="19" t="str">
        <f t="shared" si="266"/>
        <v/>
      </c>
      <c r="O1003" s="18" t="str">
        <f t="shared" si="267"/>
        <v/>
      </c>
      <c r="P1003" s="18" t="str">
        <f t="shared" si="268"/>
        <v/>
      </c>
      <c r="Q1003" s="18" t="str">
        <f t="shared" si="273"/>
        <v/>
      </c>
      <c r="R1003" s="18" t="str">
        <f t="shared" si="274"/>
        <v/>
      </c>
      <c r="S1003" s="18" t="str">
        <f t="shared" si="275"/>
        <v/>
      </c>
      <c r="T1003" s="18" t="str">
        <f t="shared" si="276"/>
        <v/>
      </c>
      <c r="U1003" s="40"/>
      <c r="V1003" s="40"/>
      <c r="W1003" s="38">
        <f t="shared" si="277"/>
        <v>0</v>
      </c>
      <c r="X1003" s="50">
        <f t="shared" si="278"/>
        <v>0</v>
      </c>
      <c r="Y1003" s="64" t="str">
        <f t="shared" si="279"/>
        <v/>
      </c>
      <c r="Z1003" s="42" t="str">
        <f t="shared" si="280"/>
        <v/>
      </c>
      <c r="AA1003" s="42" t="str">
        <f t="shared" si="281"/>
        <v/>
      </c>
    </row>
    <row r="1004" spans="1:27" s="7" customFormat="1" ht="14.25" customHeight="1" x14ac:dyDescent="0.3">
      <c r="A1004" s="89">
        <v>983</v>
      </c>
      <c r="B1004" s="60"/>
      <c r="C1004" s="61"/>
      <c r="D1004" s="62"/>
      <c r="E1004" s="63"/>
      <c r="F1004" s="51" t="str">
        <f t="shared" si="269"/>
        <v/>
      </c>
      <c r="G1004" s="32"/>
      <c r="H1004" s="35"/>
      <c r="I1004" s="16"/>
      <c r="J1004" s="15" t="str">
        <f t="shared" si="265"/>
        <v/>
      </c>
      <c r="K1004" s="17" t="str">
        <f t="shared" si="270"/>
        <v/>
      </c>
      <c r="L1004" s="17" t="str">
        <f t="shared" si="271"/>
        <v/>
      </c>
      <c r="M1004" s="17" t="str">
        <f t="shared" si="272"/>
        <v/>
      </c>
      <c r="N1004" s="19" t="str">
        <f t="shared" si="266"/>
        <v/>
      </c>
      <c r="O1004" s="18" t="str">
        <f t="shared" si="267"/>
        <v/>
      </c>
      <c r="P1004" s="18" t="str">
        <f t="shared" si="268"/>
        <v/>
      </c>
      <c r="Q1004" s="18" t="str">
        <f t="shared" si="273"/>
        <v/>
      </c>
      <c r="R1004" s="18" t="str">
        <f t="shared" si="274"/>
        <v/>
      </c>
      <c r="S1004" s="18" t="str">
        <f t="shared" si="275"/>
        <v/>
      </c>
      <c r="T1004" s="18" t="str">
        <f t="shared" si="276"/>
        <v/>
      </c>
      <c r="U1004" s="40"/>
      <c r="V1004" s="40"/>
      <c r="W1004" s="38">
        <f t="shared" si="277"/>
        <v>0</v>
      </c>
      <c r="X1004" s="50">
        <f t="shared" si="278"/>
        <v>0</v>
      </c>
      <c r="Y1004" s="64" t="str">
        <f t="shared" si="279"/>
        <v/>
      </c>
      <c r="Z1004" s="42" t="str">
        <f t="shared" si="280"/>
        <v/>
      </c>
      <c r="AA1004" s="42" t="str">
        <f t="shared" si="281"/>
        <v/>
      </c>
    </row>
    <row r="1005" spans="1:27" s="7" customFormat="1" ht="14.25" customHeight="1" x14ac:dyDescent="0.3">
      <c r="A1005" s="89">
        <v>984</v>
      </c>
      <c r="B1005" s="60"/>
      <c r="C1005" s="61"/>
      <c r="D1005" s="62"/>
      <c r="E1005" s="63"/>
      <c r="F1005" s="51" t="str">
        <f t="shared" si="269"/>
        <v/>
      </c>
      <c r="G1005" s="32"/>
      <c r="H1005" s="35"/>
      <c r="I1005" s="16"/>
      <c r="J1005" s="15" t="str">
        <f t="shared" si="265"/>
        <v/>
      </c>
      <c r="K1005" s="17" t="str">
        <f t="shared" si="270"/>
        <v/>
      </c>
      <c r="L1005" s="17" t="str">
        <f t="shared" si="271"/>
        <v/>
      </c>
      <c r="M1005" s="17" t="str">
        <f t="shared" si="272"/>
        <v/>
      </c>
      <c r="N1005" s="19" t="str">
        <f t="shared" si="266"/>
        <v/>
      </c>
      <c r="O1005" s="18" t="str">
        <f t="shared" si="267"/>
        <v/>
      </c>
      <c r="P1005" s="18" t="str">
        <f t="shared" si="268"/>
        <v/>
      </c>
      <c r="Q1005" s="18" t="str">
        <f t="shared" si="273"/>
        <v/>
      </c>
      <c r="R1005" s="18" t="str">
        <f t="shared" si="274"/>
        <v/>
      </c>
      <c r="S1005" s="18" t="str">
        <f t="shared" si="275"/>
        <v/>
      </c>
      <c r="T1005" s="18" t="str">
        <f t="shared" si="276"/>
        <v/>
      </c>
      <c r="U1005" s="40"/>
      <c r="V1005" s="40"/>
      <c r="W1005" s="38">
        <f t="shared" si="277"/>
        <v>0</v>
      </c>
      <c r="X1005" s="50">
        <f t="shared" si="278"/>
        <v>0</v>
      </c>
      <c r="Y1005" s="64" t="str">
        <f t="shared" si="279"/>
        <v/>
      </c>
      <c r="Z1005" s="42" t="str">
        <f t="shared" si="280"/>
        <v/>
      </c>
      <c r="AA1005" s="42" t="str">
        <f t="shared" si="281"/>
        <v/>
      </c>
    </row>
    <row r="1006" spans="1:27" s="7" customFormat="1" ht="14.25" customHeight="1" x14ac:dyDescent="0.3">
      <c r="A1006" s="89">
        <v>985</v>
      </c>
      <c r="B1006" s="60"/>
      <c r="C1006" s="61"/>
      <c r="D1006" s="62"/>
      <c r="E1006" s="63"/>
      <c r="F1006" s="51" t="str">
        <f t="shared" si="269"/>
        <v/>
      </c>
      <c r="G1006" s="32"/>
      <c r="H1006" s="35"/>
      <c r="I1006" s="16"/>
      <c r="J1006" s="15" t="str">
        <f t="shared" si="265"/>
        <v/>
      </c>
      <c r="K1006" s="17" t="str">
        <f t="shared" si="270"/>
        <v/>
      </c>
      <c r="L1006" s="17" t="str">
        <f t="shared" si="271"/>
        <v/>
      </c>
      <c r="M1006" s="17" t="str">
        <f t="shared" si="272"/>
        <v/>
      </c>
      <c r="N1006" s="19" t="str">
        <f t="shared" si="266"/>
        <v/>
      </c>
      <c r="O1006" s="18" t="str">
        <f t="shared" si="267"/>
        <v/>
      </c>
      <c r="P1006" s="18" t="str">
        <f t="shared" si="268"/>
        <v/>
      </c>
      <c r="Q1006" s="18" t="str">
        <f t="shared" si="273"/>
        <v/>
      </c>
      <c r="R1006" s="18" t="str">
        <f t="shared" si="274"/>
        <v/>
      </c>
      <c r="S1006" s="18" t="str">
        <f t="shared" si="275"/>
        <v/>
      </c>
      <c r="T1006" s="18" t="str">
        <f t="shared" si="276"/>
        <v/>
      </c>
      <c r="U1006" s="40"/>
      <c r="V1006" s="40"/>
      <c r="W1006" s="38">
        <f t="shared" si="277"/>
        <v>0</v>
      </c>
      <c r="X1006" s="50">
        <f t="shared" si="278"/>
        <v>0</v>
      </c>
      <c r="Y1006" s="64" t="str">
        <f t="shared" si="279"/>
        <v/>
      </c>
      <c r="Z1006" s="42" t="str">
        <f t="shared" si="280"/>
        <v/>
      </c>
      <c r="AA1006" s="42" t="str">
        <f t="shared" si="281"/>
        <v/>
      </c>
    </row>
    <row r="1007" spans="1:27" s="7" customFormat="1" ht="14.25" customHeight="1" x14ac:dyDescent="0.3">
      <c r="A1007" s="89">
        <v>986</v>
      </c>
      <c r="B1007" s="60"/>
      <c r="C1007" s="61"/>
      <c r="D1007" s="62"/>
      <c r="E1007" s="63"/>
      <c r="F1007" s="51" t="str">
        <f t="shared" si="269"/>
        <v/>
      </c>
      <c r="G1007" s="32"/>
      <c r="H1007" s="35"/>
      <c r="I1007" s="16"/>
      <c r="J1007" s="15" t="str">
        <f t="shared" si="265"/>
        <v/>
      </c>
      <c r="K1007" s="17" t="str">
        <f t="shared" si="270"/>
        <v/>
      </c>
      <c r="L1007" s="17" t="str">
        <f t="shared" si="271"/>
        <v/>
      </c>
      <c r="M1007" s="17" t="str">
        <f t="shared" si="272"/>
        <v/>
      </c>
      <c r="N1007" s="19" t="str">
        <f t="shared" si="266"/>
        <v/>
      </c>
      <c r="O1007" s="18" t="str">
        <f t="shared" si="267"/>
        <v/>
      </c>
      <c r="P1007" s="18" t="str">
        <f t="shared" si="268"/>
        <v/>
      </c>
      <c r="Q1007" s="18" t="str">
        <f t="shared" si="273"/>
        <v/>
      </c>
      <c r="R1007" s="18" t="str">
        <f t="shared" si="274"/>
        <v/>
      </c>
      <c r="S1007" s="18" t="str">
        <f t="shared" si="275"/>
        <v/>
      </c>
      <c r="T1007" s="18" t="str">
        <f t="shared" si="276"/>
        <v/>
      </c>
      <c r="U1007" s="40"/>
      <c r="V1007" s="40"/>
      <c r="W1007" s="38">
        <f t="shared" si="277"/>
        <v>0</v>
      </c>
      <c r="X1007" s="50">
        <f t="shared" si="278"/>
        <v>0</v>
      </c>
      <c r="Y1007" s="64" t="str">
        <f t="shared" si="279"/>
        <v/>
      </c>
      <c r="Z1007" s="42" t="str">
        <f t="shared" si="280"/>
        <v/>
      </c>
      <c r="AA1007" s="42" t="str">
        <f t="shared" si="281"/>
        <v/>
      </c>
    </row>
    <row r="1008" spans="1:27" s="7" customFormat="1" ht="14.25" customHeight="1" x14ac:dyDescent="0.3">
      <c r="A1008" s="89">
        <v>987</v>
      </c>
      <c r="B1008" s="60"/>
      <c r="C1008" s="61"/>
      <c r="D1008" s="62"/>
      <c r="E1008" s="63"/>
      <c r="F1008" s="51" t="str">
        <f t="shared" si="269"/>
        <v/>
      </c>
      <c r="G1008" s="32"/>
      <c r="H1008" s="35"/>
      <c r="I1008" s="16"/>
      <c r="J1008" s="15" t="str">
        <f t="shared" si="265"/>
        <v/>
      </c>
      <c r="K1008" s="17" t="str">
        <f t="shared" si="270"/>
        <v/>
      </c>
      <c r="L1008" s="17" t="str">
        <f t="shared" si="271"/>
        <v/>
      </c>
      <c r="M1008" s="17" t="str">
        <f t="shared" si="272"/>
        <v/>
      </c>
      <c r="N1008" s="19" t="str">
        <f t="shared" si="266"/>
        <v/>
      </c>
      <c r="O1008" s="18" t="str">
        <f t="shared" si="267"/>
        <v/>
      </c>
      <c r="P1008" s="18" t="str">
        <f t="shared" si="268"/>
        <v/>
      </c>
      <c r="Q1008" s="18" t="str">
        <f t="shared" si="273"/>
        <v/>
      </c>
      <c r="R1008" s="18" t="str">
        <f t="shared" si="274"/>
        <v/>
      </c>
      <c r="S1008" s="18" t="str">
        <f t="shared" si="275"/>
        <v/>
      </c>
      <c r="T1008" s="18" t="str">
        <f t="shared" si="276"/>
        <v/>
      </c>
      <c r="U1008" s="40"/>
      <c r="V1008" s="40"/>
      <c r="W1008" s="38">
        <f t="shared" si="277"/>
        <v>0</v>
      </c>
      <c r="X1008" s="50">
        <f t="shared" si="278"/>
        <v>0</v>
      </c>
      <c r="Y1008" s="64" t="str">
        <f t="shared" si="279"/>
        <v/>
      </c>
      <c r="Z1008" s="42" t="str">
        <f t="shared" si="280"/>
        <v/>
      </c>
      <c r="AA1008" s="42" t="str">
        <f t="shared" si="281"/>
        <v/>
      </c>
    </row>
    <row r="1009" spans="1:27" s="7" customFormat="1" ht="14.25" customHeight="1" x14ac:dyDescent="0.3">
      <c r="A1009" s="89">
        <v>988</v>
      </c>
      <c r="B1009" s="60"/>
      <c r="C1009" s="61"/>
      <c r="D1009" s="62"/>
      <c r="E1009" s="63"/>
      <c r="F1009" s="51" t="str">
        <f t="shared" si="269"/>
        <v/>
      </c>
      <c r="G1009" s="32"/>
      <c r="H1009" s="35"/>
      <c r="I1009" s="16"/>
      <c r="J1009" s="15" t="str">
        <f t="shared" si="265"/>
        <v/>
      </c>
      <c r="K1009" s="17" t="str">
        <f t="shared" si="270"/>
        <v/>
      </c>
      <c r="L1009" s="17" t="str">
        <f t="shared" si="271"/>
        <v/>
      </c>
      <c r="M1009" s="17" t="str">
        <f t="shared" si="272"/>
        <v/>
      </c>
      <c r="N1009" s="19" t="str">
        <f t="shared" si="266"/>
        <v/>
      </c>
      <c r="O1009" s="18" t="str">
        <f t="shared" si="267"/>
        <v/>
      </c>
      <c r="P1009" s="18" t="str">
        <f t="shared" si="268"/>
        <v/>
      </c>
      <c r="Q1009" s="18" t="str">
        <f t="shared" si="273"/>
        <v/>
      </c>
      <c r="R1009" s="18" t="str">
        <f t="shared" si="274"/>
        <v/>
      </c>
      <c r="S1009" s="18" t="str">
        <f t="shared" si="275"/>
        <v/>
      </c>
      <c r="T1009" s="18" t="str">
        <f t="shared" si="276"/>
        <v/>
      </c>
      <c r="U1009" s="40"/>
      <c r="V1009" s="40"/>
      <c r="W1009" s="38">
        <f t="shared" si="277"/>
        <v>0</v>
      </c>
      <c r="X1009" s="50">
        <f t="shared" si="278"/>
        <v>0</v>
      </c>
      <c r="Y1009" s="64" t="str">
        <f t="shared" si="279"/>
        <v/>
      </c>
      <c r="Z1009" s="42" t="str">
        <f t="shared" si="280"/>
        <v/>
      </c>
      <c r="AA1009" s="42" t="str">
        <f t="shared" si="281"/>
        <v/>
      </c>
    </row>
    <row r="1010" spans="1:27" s="7" customFormat="1" ht="14.25" customHeight="1" x14ac:dyDescent="0.3">
      <c r="A1010" s="89">
        <v>989</v>
      </c>
      <c r="B1010" s="60"/>
      <c r="C1010" s="61"/>
      <c r="D1010" s="62"/>
      <c r="E1010" s="63"/>
      <c r="F1010" s="51" t="str">
        <f t="shared" si="269"/>
        <v/>
      </c>
      <c r="G1010" s="32"/>
      <c r="H1010" s="35"/>
      <c r="I1010" s="16"/>
      <c r="J1010" s="15" t="str">
        <f t="shared" si="265"/>
        <v/>
      </c>
      <c r="K1010" s="17" t="str">
        <f t="shared" si="270"/>
        <v/>
      </c>
      <c r="L1010" s="17" t="str">
        <f t="shared" si="271"/>
        <v/>
      </c>
      <c r="M1010" s="17" t="str">
        <f t="shared" si="272"/>
        <v/>
      </c>
      <c r="N1010" s="19" t="str">
        <f t="shared" si="266"/>
        <v/>
      </c>
      <c r="O1010" s="18" t="str">
        <f t="shared" si="267"/>
        <v/>
      </c>
      <c r="P1010" s="18" t="str">
        <f t="shared" si="268"/>
        <v/>
      </c>
      <c r="Q1010" s="18" t="str">
        <f t="shared" si="273"/>
        <v/>
      </c>
      <c r="R1010" s="18" t="str">
        <f t="shared" si="274"/>
        <v/>
      </c>
      <c r="S1010" s="18" t="str">
        <f t="shared" si="275"/>
        <v/>
      </c>
      <c r="T1010" s="18" t="str">
        <f t="shared" si="276"/>
        <v/>
      </c>
      <c r="U1010" s="40"/>
      <c r="V1010" s="40"/>
      <c r="W1010" s="38">
        <f t="shared" si="277"/>
        <v>0</v>
      </c>
      <c r="X1010" s="50">
        <f t="shared" si="278"/>
        <v>0</v>
      </c>
      <c r="Y1010" s="64" t="str">
        <f t="shared" si="279"/>
        <v/>
      </c>
      <c r="Z1010" s="42" t="str">
        <f t="shared" si="280"/>
        <v/>
      </c>
      <c r="AA1010" s="42" t="str">
        <f t="shared" si="281"/>
        <v/>
      </c>
    </row>
    <row r="1011" spans="1:27" s="7" customFormat="1" ht="14.25" customHeight="1" x14ac:dyDescent="0.3">
      <c r="A1011" s="89">
        <v>990</v>
      </c>
      <c r="B1011" s="60"/>
      <c r="C1011" s="61"/>
      <c r="D1011" s="62"/>
      <c r="E1011" s="63"/>
      <c r="F1011" s="51" t="str">
        <f t="shared" si="269"/>
        <v/>
      </c>
      <c r="G1011" s="32"/>
      <c r="H1011" s="35"/>
      <c r="I1011" s="16"/>
      <c r="J1011" s="15" t="str">
        <f t="shared" si="265"/>
        <v/>
      </c>
      <c r="K1011" s="17" t="str">
        <f t="shared" si="270"/>
        <v/>
      </c>
      <c r="L1011" s="17" t="str">
        <f t="shared" si="271"/>
        <v/>
      </c>
      <c r="M1011" s="17" t="str">
        <f t="shared" si="272"/>
        <v/>
      </c>
      <c r="N1011" s="19" t="str">
        <f t="shared" si="266"/>
        <v/>
      </c>
      <c r="O1011" s="18" t="str">
        <f t="shared" si="267"/>
        <v/>
      </c>
      <c r="P1011" s="18" t="str">
        <f t="shared" si="268"/>
        <v/>
      </c>
      <c r="Q1011" s="18" t="str">
        <f t="shared" si="273"/>
        <v/>
      </c>
      <c r="R1011" s="18" t="str">
        <f t="shared" si="274"/>
        <v/>
      </c>
      <c r="S1011" s="18" t="str">
        <f t="shared" si="275"/>
        <v/>
      </c>
      <c r="T1011" s="18" t="str">
        <f t="shared" si="276"/>
        <v/>
      </c>
      <c r="U1011" s="40"/>
      <c r="V1011" s="40"/>
      <c r="W1011" s="38">
        <f t="shared" si="277"/>
        <v>0</v>
      </c>
      <c r="X1011" s="50">
        <f t="shared" si="278"/>
        <v>0</v>
      </c>
      <c r="Y1011" s="64" t="str">
        <f t="shared" si="279"/>
        <v/>
      </c>
      <c r="Z1011" s="42" t="str">
        <f t="shared" si="280"/>
        <v/>
      </c>
      <c r="AA1011" s="42" t="str">
        <f t="shared" si="281"/>
        <v/>
      </c>
    </row>
    <row r="1012" spans="1:27" s="7" customFormat="1" ht="14.25" customHeight="1" x14ac:dyDescent="0.3">
      <c r="A1012" s="89">
        <v>991</v>
      </c>
      <c r="B1012" s="60"/>
      <c r="C1012" s="61"/>
      <c r="D1012" s="62"/>
      <c r="E1012" s="63"/>
      <c r="F1012" s="51" t="str">
        <f t="shared" si="269"/>
        <v/>
      </c>
      <c r="G1012" s="32"/>
      <c r="H1012" s="35"/>
      <c r="I1012" s="16"/>
      <c r="J1012" s="15" t="str">
        <f t="shared" si="265"/>
        <v/>
      </c>
      <c r="K1012" s="17" t="str">
        <f t="shared" si="270"/>
        <v/>
      </c>
      <c r="L1012" s="17" t="str">
        <f t="shared" si="271"/>
        <v/>
      </c>
      <c r="M1012" s="17" t="str">
        <f t="shared" si="272"/>
        <v/>
      </c>
      <c r="N1012" s="19" t="str">
        <f t="shared" si="266"/>
        <v/>
      </c>
      <c r="O1012" s="18" t="str">
        <f t="shared" si="267"/>
        <v/>
      </c>
      <c r="P1012" s="18" t="str">
        <f t="shared" si="268"/>
        <v/>
      </c>
      <c r="Q1012" s="18" t="str">
        <f t="shared" si="273"/>
        <v/>
      </c>
      <c r="R1012" s="18" t="str">
        <f t="shared" si="274"/>
        <v/>
      </c>
      <c r="S1012" s="18" t="str">
        <f t="shared" si="275"/>
        <v/>
      </c>
      <c r="T1012" s="18" t="str">
        <f t="shared" si="276"/>
        <v/>
      </c>
      <c r="U1012" s="40"/>
      <c r="V1012" s="40"/>
      <c r="W1012" s="38">
        <f t="shared" si="277"/>
        <v>0</v>
      </c>
      <c r="X1012" s="50">
        <f t="shared" si="278"/>
        <v>0</v>
      </c>
      <c r="Y1012" s="64" t="str">
        <f t="shared" si="279"/>
        <v/>
      </c>
      <c r="Z1012" s="42" t="str">
        <f t="shared" si="280"/>
        <v/>
      </c>
      <c r="AA1012" s="42" t="str">
        <f t="shared" si="281"/>
        <v/>
      </c>
    </row>
    <row r="1013" spans="1:27" s="7" customFormat="1" ht="14.25" customHeight="1" x14ac:dyDescent="0.3">
      <c r="A1013" s="89">
        <v>992</v>
      </c>
      <c r="B1013" s="60"/>
      <c r="C1013" s="61"/>
      <c r="D1013" s="62"/>
      <c r="E1013" s="63"/>
      <c r="F1013" s="51" t="str">
        <f t="shared" si="269"/>
        <v/>
      </c>
      <c r="G1013" s="32"/>
      <c r="H1013" s="35"/>
      <c r="I1013" s="16"/>
      <c r="J1013" s="15" t="str">
        <f t="shared" si="265"/>
        <v/>
      </c>
      <c r="K1013" s="17" t="str">
        <f t="shared" si="270"/>
        <v/>
      </c>
      <c r="L1013" s="17" t="str">
        <f t="shared" si="271"/>
        <v/>
      </c>
      <c r="M1013" s="17" t="str">
        <f t="shared" si="272"/>
        <v/>
      </c>
      <c r="N1013" s="19" t="str">
        <f t="shared" si="266"/>
        <v/>
      </c>
      <c r="O1013" s="18" t="str">
        <f t="shared" si="267"/>
        <v/>
      </c>
      <c r="P1013" s="18" t="str">
        <f t="shared" si="268"/>
        <v/>
      </c>
      <c r="Q1013" s="18" t="str">
        <f t="shared" si="273"/>
        <v/>
      </c>
      <c r="R1013" s="18" t="str">
        <f t="shared" si="274"/>
        <v/>
      </c>
      <c r="S1013" s="18" t="str">
        <f t="shared" si="275"/>
        <v/>
      </c>
      <c r="T1013" s="18" t="str">
        <f t="shared" si="276"/>
        <v/>
      </c>
      <c r="U1013" s="40"/>
      <c r="V1013" s="40"/>
      <c r="W1013" s="38">
        <f t="shared" si="277"/>
        <v>0</v>
      </c>
      <c r="X1013" s="50">
        <f t="shared" si="278"/>
        <v>0</v>
      </c>
      <c r="Y1013" s="64" t="str">
        <f t="shared" si="279"/>
        <v/>
      </c>
      <c r="Z1013" s="42" t="str">
        <f t="shared" si="280"/>
        <v/>
      </c>
      <c r="AA1013" s="42" t="str">
        <f t="shared" si="281"/>
        <v/>
      </c>
    </row>
    <row r="1014" spans="1:27" s="7" customFormat="1" ht="14.25" customHeight="1" x14ac:dyDescent="0.3">
      <c r="A1014" s="89">
        <v>993</v>
      </c>
      <c r="B1014" s="60"/>
      <c r="C1014" s="61"/>
      <c r="D1014" s="62"/>
      <c r="E1014" s="63"/>
      <c r="F1014" s="51" t="str">
        <f t="shared" si="269"/>
        <v/>
      </c>
      <c r="G1014" s="32"/>
      <c r="H1014" s="35"/>
      <c r="I1014" s="16"/>
      <c r="J1014" s="15" t="str">
        <f t="shared" si="265"/>
        <v/>
      </c>
      <c r="K1014" s="17" t="str">
        <f t="shared" si="270"/>
        <v/>
      </c>
      <c r="L1014" s="17" t="str">
        <f t="shared" si="271"/>
        <v/>
      </c>
      <c r="M1014" s="17" t="str">
        <f t="shared" si="272"/>
        <v/>
      </c>
      <c r="N1014" s="19" t="str">
        <f t="shared" si="266"/>
        <v/>
      </c>
      <c r="O1014" s="18" t="str">
        <f t="shared" si="267"/>
        <v/>
      </c>
      <c r="P1014" s="18" t="str">
        <f t="shared" si="268"/>
        <v/>
      </c>
      <c r="Q1014" s="18" t="str">
        <f t="shared" si="273"/>
        <v/>
      </c>
      <c r="R1014" s="18" t="str">
        <f t="shared" si="274"/>
        <v/>
      </c>
      <c r="S1014" s="18" t="str">
        <f t="shared" si="275"/>
        <v/>
      </c>
      <c r="T1014" s="18" t="str">
        <f t="shared" si="276"/>
        <v/>
      </c>
      <c r="U1014" s="40"/>
      <c r="V1014" s="40"/>
      <c r="W1014" s="38">
        <f t="shared" si="277"/>
        <v>0</v>
      </c>
      <c r="X1014" s="50">
        <f t="shared" si="278"/>
        <v>0</v>
      </c>
      <c r="Y1014" s="64" t="str">
        <f t="shared" si="279"/>
        <v/>
      </c>
      <c r="Z1014" s="42" t="str">
        <f t="shared" si="280"/>
        <v/>
      </c>
      <c r="AA1014" s="42" t="str">
        <f t="shared" si="281"/>
        <v/>
      </c>
    </row>
    <row r="1015" spans="1:27" s="7" customFormat="1" ht="14.25" customHeight="1" x14ac:dyDescent="0.3">
      <c r="A1015" s="89">
        <v>994</v>
      </c>
      <c r="B1015" s="60"/>
      <c r="C1015" s="61"/>
      <c r="D1015" s="62"/>
      <c r="E1015" s="63"/>
      <c r="F1015" s="51" t="str">
        <f t="shared" si="269"/>
        <v/>
      </c>
      <c r="G1015" s="32"/>
      <c r="H1015" s="35"/>
      <c r="I1015" s="16"/>
      <c r="J1015" s="15" t="str">
        <f t="shared" si="265"/>
        <v/>
      </c>
      <c r="K1015" s="17" t="str">
        <f t="shared" si="270"/>
        <v/>
      </c>
      <c r="L1015" s="17" t="str">
        <f t="shared" si="271"/>
        <v/>
      </c>
      <c r="M1015" s="17" t="str">
        <f t="shared" si="272"/>
        <v/>
      </c>
      <c r="N1015" s="19" t="str">
        <f t="shared" si="266"/>
        <v/>
      </c>
      <c r="O1015" s="18" t="str">
        <f t="shared" si="267"/>
        <v/>
      </c>
      <c r="P1015" s="18" t="str">
        <f t="shared" si="268"/>
        <v/>
      </c>
      <c r="Q1015" s="18" t="str">
        <f t="shared" si="273"/>
        <v/>
      </c>
      <c r="R1015" s="18" t="str">
        <f t="shared" si="274"/>
        <v/>
      </c>
      <c r="S1015" s="18" t="str">
        <f t="shared" si="275"/>
        <v/>
      </c>
      <c r="T1015" s="18" t="str">
        <f t="shared" si="276"/>
        <v/>
      </c>
      <c r="U1015" s="40"/>
      <c r="V1015" s="40"/>
      <c r="W1015" s="38">
        <f t="shared" si="277"/>
        <v>0</v>
      </c>
      <c r="X1015" s="50">
        <f t="shared" si="278"/>
        <v>0</v>
      </c>
      <c r="Y1015" s="64" t="str">
        <f t="shared" si="279"/>
        <v/>
      </c>
      <c r="Z1015" s="42" t="str">
        <f t="shared" si="280"/>
        <v/>
      </c>
      <c r="AA1015" s="42" t="str">
        <f t="shared" si="281"/>
        <v/>
      </c>
    </row>
    <row r="1016" spans="1:27" s="7" customFormat="1" ht="14.25" customHeight="1" x14ac:dyDescent="0.3">
      <c r="A1016" s="89">
        <v>995</v>
      </c>
      <c r="B1016" s="60"/>
      <c r="C1016" s="61"/>
      <c r="D1016" s="62"/>
      <c r="E1016" s="63"/>
      <c r="F1016" s="51" t="str">
        <f t="shared" si="269"/>
        <v/>
      </c>
      <c r="G1016" s="32"/>
      <c r="H1016" s="35"/>
      <c r="I1016" s="16"/>
      <c r="J1016" s="15" t="str">
        <f t="shared" si="265"/>
        <v/>
      </c>
      <c r="K1016" s="17" t="str">
        <f t="shared" si="270"/>
        <v/>
      </c>
      <c r="L1016" s="17" t="str">
        <f t="shared" si="271"/>
        <v/>
      </c>
      <c r="M1016" s="17" t="str">
        <f t="shared" si="272"/>
        <v/>
      </c>
      <c r="N1016" s="19" t="str">
        <f t="shared" si="266"/>
        <v/>
      </c>
      <c r="O1016" s="18" t="str">
        <f t="shared" si="267"/>
        <v/>
      </c>
      <c r="P1016" s="18" t="str">
        <f t="shared" si="268"/>
        <v/>
      </c>
      <c r="Q1016" s="18" t="str">
        <f t="shared" si="273"/>
        <v/>
      </c>
      <c r="R1016" s="18" t="str">
        <f t="shared" si="274"/>
        <v/>
      </c>
      <c r="S1016" s="18" t="str">
        <f t="shared" si="275"/>
        <v/>
      </c>
      <c r="T1016" s="18" t="str">
        <f t="shared" si="276"/>
        <v/>
      </c>
      <c r="U1016" s="40"/>
      <c r="V1016" s="40"/>
      <c r="W1016" s="38">
        <f t="shared" si="277"/>
        <v>0</v>
      </c>
      <c r="X1016" s="50">
        <f t="shared" si="278"/>
        <v>0</v>
      </c>
      <c r="Y1016" s="64" t="str">
        <f t="shared" si="279"/>
        <v/>
      </c>
      <c r="Z1016" s="42" t="str">
        <f t="shared" si="280"/>
        <v/>
      </c>
      <c r="AA1016" s="42" t="str">
        <f t="shared" si="281"/>
        <v/>
      </c>
    </row>
    <row r="1017" spans="1:27" s="7" customFormat="1" ht="14.25" customHeight="1" x14ac:dyDescent="0.3">
      <c r="A1017" s="89">
        <v>996</v>
      </c>
      <c r="B1017" s="60"/>
      <c r="C1017" s="61"/>
      <c r="D1017" s="62"/>
      <c r="E1017" s="63"/>
      <c r="F1017" s="51" t="str">
        <f t="shared" si="269"/>
        <v/>
      </c>
      <c r="G1017" s="32"/>
      <c r="H1017" s="35"/>
      <c r="I1017" s="16"/>
      <c r="J1017" s="15" t="str">
        <f t="shared" si="265"/>
        <v/>
      </c>
      <c r="K1017" s="17" t="str">
        <f t="shared" si="270"/>
        <v/>
      </c>
      <c r="L1017" s="17" t="str">
        <f t="shared" si="271"/>
        <v/>
      </c>
      <c r="M1017" s="17" t="str">
        <f t="shared" si="272"/>
        <v/>
      </c>
      <c r="N1017" s="19" t="str">
        <f t="shared" si="266"/>
        <v/>
      </c>
      <c r="O1017" s="18" t="str">
        <f t="shared" si="267"/>
        <v/>
      </c>
      <c r="P1017" s="18" t="str">
        <f t="shared" si="268"/>
        <v/>
      </c>
      <c r="Q1017" s="18" t="str">
        <f t="shared" si="273"/>
        <v/>
      </c>
      <c r="R1017" s="18" t="str">
        <f t="shared" si="274"/>
        <v/>
      </c>
      <c r="S1017" s="18" t="str">
        <f t="shared" si="275"/>
        <v/>
      </c>
      <c r="T1017" s="18" t="str">
        <f t="shared" si="276"/>
        <v/>
      </c>
      <c r="U1017" s="40"/>
      <c r="V1017" s="40"/>
      <c r="W1017" s="38">
        <f t="shared" si="277"/>
        <v>0</v>
      </c>
      <c r="X1017" s="50">
        <f t="shared" si="278"/>
        <v>0</v>
      </c>
      <c r="Y1017" s="64" t="str">
        <f t="shared" si="279"/>
        <v/>
      </c>
      <c r="Z1017" s="42" t="str">
        <f t="shared" si="280"/>
        <v/>
      </c>
      <c r="AA1017" s="42" t="str">
        <f t="shared" si="281"/>
        <v/>
      </c>
    </row>
    <row r="1018" spans="1:27" s="7" customFormat="1" ht="14.25" customHeight="1" x14ac:dyDescent="0.3">
      <c r="A1018" s="89">
        <v>997</v>
      </c>
      <c r="B1018" s="60"/>
      <c r="C1018" s="61"/>
      <c r="D1018" s="62"/>
      <c r="E1018" s="63"/>
      <c r="F1018" s="51" t="str">
        <f t="shared" si="269"/>
        <v/>
      </c>
      <c r="G1018" s="32"/>
      <c r="H1018" s="35"/>
      <c r="I1018" s="16"/>
      <c r="J1018" s="15" t="str">
        <f t="shared" si="265"/>
        <v/>
      </c>
      <c r="K1018" s="17" t="str">
        <f t="shared" si="270"/>
        <v/>
      </c>
      <c r="L1018" s="17" t="str">
        <f t="shared" si="271"/>
        <v/>
      </c>
      <c r="M1018" s="17" t="str">
        <f t="shared" si="272"/>
        <v/>
      </c>
      <c r="N1018" s="19" t="str">
        <f t="shared" si="266"/>
        <v/>
      </c>
      <c r="O1018" s="18" t="str">
        <f t="shared" si="267"/>
        <v/>
      </c>
      <c r="P1018" s="18" t="str">
        <f t="shared" si="268"/>
        <v/>
      </c>
      <c r="Q1018" s="18" t="str">
        <f t="shared" si="273"/>
        <v/>
      </c>
      <c r="R1018" s="18" t="str">
        <f t="shared" si="274"/>
        <v/>
      </c>
      <c r="S1018" s="18" t="str">
        <f t="shared" si="275"/>
        <v/>
      </c>
      <c r="T1018" s="18" t="str">
        <f t="shared" si="276"/>
        <v/>
      </c>
      <c r="U1018" s="40"/>
      <c r="V1018" s="40"/>
      <c r="W1018" s="38">
        <f t="shared" si="277"/>
        <v>0</v>
      </c>
      <c r="X1018" s="50">
        <f t="shared" si="278"/>
        <v>0</v>
      </c>
      <c r="Y1018" s="64" t="str">
        <f t="shared" si="279"/>
        <v/>
      </c>
      <c r="Z1018" s="42" t="str">
        <f t="shared" si="280"/>
        <v/>
      </c>
      <c r="AA1018" s="42" t="str">
        <f t="shared" si="281"/>
        <v/>
      </c>
    </row>
    <row r="1019" spans="1:27" s="7" customFormat="1" ht="14.25" customHeight="1" x14ac:dyDescent="0.3">
      <c r="A1019" s="89">
        <v>998</v>
      </c>
      <c r="B1019" s="60"/>
      <c r="C1019" s="61"/>
      <c r="D1019" s="62"/>
      <c r="E1019" s="63"/>
      <c r="F1019" s="51" t="str">
        <f t="shared" si="269"/>
        <v/>
      </c>
      <c r="G1019" s="32"/>
      <c r="H1019" s="35"/>
      <c r="I1019" s="16"/>
      <c r="J1019" s="15" t="str">
        <f t="shared" si="265"/>
        <v/>
      </c>
      <c r="K1019" s="17" t="str">
        <f t="shared" si="270"/>
        <v/>
      </c>
      <c r="L1019" s="17" t="str">
        <f t="shared" si="271"/>
        <v/>
      </c>
      <c r="M1019" s="17" t="str">
        <f t="shared" si="272"/>
        <v/>
      </c>
      <c r="N1019" s="19" t="str">
        <f t="shared" si="266"/>
        <v/>
      </c>
      <c r="O1019" s="18" t="str">
        <f t="shared" si="267"/>
        <v/>
      </c>
      <c r="P1019" s="18" t="str">
        <f t="shared" si="268"/>
        <v/>
      </c>
      <c r="Q1019" s="18" t="str">
        <f t="shared" si="273"/>
        <v/>
      </c>
      <c r="R1019" s="18" t="str">
        <f t="shared" si="274"/>
        <v/>
      </c>
      <c r="S1019" s="18" t="str">
        <f t="shared" si="275"/>
        <v/>
      </c>
      <c r="T1019" s="18" t="str">
        <f t="shared" si="276"/>
        <v/>
      </c>
      <c r="U1019" s="40"/>
      <c r="V1019" s="40"/>
      <c r="W1019" s="38">
        <f t="shared" si="277"/>
        <v>0</v>
      </c>
      <c r="X1019" s="50">
        <f t="shared" si="278"/>
        <v>0</v>
      </c>
      <c r="Y1019" s="64" t="str">
        <f t="shared" si="279"/>
        <v/>
      </c>
      <c r="Z1019" s="42" t="str">
        <f t="shared" si="280"/>
        <v/>
      </c>
      <c r="AA1019" s="42" t="str">
        <f t="shared" si="281"/>
        <v/>
      </c>
    </row>
    <row r="1020" spans="1:27" s="7" customFormat="1" ht="14.25" customHeight="1" x14ac:dyDescent="0.3">
      <c r="A1020" s="89">
        <v>999</v>
      </c>
      <c r="B1020" s="60"/>
      <c r="C1020" s="61"/>
      <c r="D1020" s="62"/>
      <c r="E1020" s="63"/>
      <c r="F1020" s="51" t="str">
        <f t="shared" si="269"/>
        <v/>
      </c>
      <c r="G1020" s="32"/>
      <c r="H1020" s="35"/>
      <c r="I1020" s="16"/>
      <c r="J1020" s="15" t="str">
        <f t="shared" si="265"/>
        <v/>
      </c>
      <c r="K1020" s="17" t="str">
        <f t="shared" si="270"/>
        <v/>
      </c>
      <c r="L1020" s="17" t="str">
        <f t="shared" si="271"/>
        <v/>
      </c>
      <c r="M1020" s="17" t="str">
        <f t="shared" si="272"/>
        <v/>
      </c>
      <c r="N1020" s="19" t="str">
        <f t="shared" si="266"/>
        <v/>
      </c>
      <c r="O1020" s="18" t="str">
        <f t="shared" si="267"/>
        <v/>
      </c>
      <c r="P1020" s="18" t="str">
        <f t="shared" si="268"/>
        <v/>
      </c>
      <c r="Q1020" s="18" t="str">
        <f t="shared" si="273"/>
        <v/>
      </c>
      <c r="R1020" s="18" t="str">
        <f t="shared" si="274"/>
        <v/>
      </c>
      <c r="S1020" s="18" t="str">
        <f t="shared" si="275"/>
        <v/>
      </c>
      <c r="T1020" s="18" t="str">
        <f t="shared" si="276"/>
        <v/>
      </c>
      <c r="U1020" s="40"/>
      <c r="V1020" s="40"/>
      <c r="W1020" s="38">
        <f t="shared" si="277"/>
        <v>0</v>
      </c>
      <c r="X1020" s="50">
        <f t="shared" si="278"/>
        <v>0</v>
      </c>
      <c r="Y1020" s="64" t="str">
        <f t="shared" si="279"/>
        <v/>
      </c>
      <c r="Z1020" s="42" t="str">
        <f t="shared" si="280"/>
        <v/>
      </c>
      <c r="AA1020" s="42" t="str">
        <f t="shared" si="281"/>
        <v/>
      </c>
    </row>
    <row r="1021" spans="1:27" s="7" customFormat="1" ht="14.25" customHeight="1" x14ac:dyDescent="0.3">
      <c r="A1021" s="89">
        <v>1000</v>
      </c>
      <c r="B1021" s="60"/>
      <c r="C1021" s="61"/>
      <c r="D1021" s="62"/>
      <c r="E1021" s="63"/>
      <c r="F1021" s="51" t="str">
        <f t="shared" si="269"/>
        <v/>
      </c>
      <c r="G1021" s="32"/>
      <c r="H1021" s="35"/>
      <c r="I1021" s="16"/>
      <c r="J1021" s="15" t="str">
        <f t="shared" si="265"/>
        <v/>
      </c>
      <c r="K1021" s="17" t="str">
        <f t="shared" si="270"/>
        <v/>
      </c>
      <c r="L1021" s="17" t="str">
        <f t="shared" si="271"/>
        <v/>
      </c>
      <c r="M1021" s="17" t="str">
        <f t="shared" si="272"/>
        <v/>
      </c>
      <c r="N1021" s="19" t="str">
        <f t="shared" si="266"/>
        <v/>
      </c>
      <c r="O1021" s="18" t="str">
        <f t="shared" si="267"/>
        <v/>
      </c>
      <c r="P1021" s="18" t="str">
        <f t="shared" si="268"/>
        <v/>
      </c>
      <c r="Q1021" s="18" t="str">
        <f t="shared" si="273"/>
        <v/>
      </c>
      <c r="R1021" s="18" t="str">
        <f t="shared" si="274"/>
        <v/>
      </c>
      <c r="S1021" s="18" t="str">
        <f t="shared" si="275"/>
        <v/>
      </c>
      <c r="T1021" s="18" t="str">
        <f t="shared" si="276"/>
        <v/>
      </c>
      <c r="U1021" s="40"/>
      <c r="V1021" s="40"/>
      <c r="W1021" s="38">
        <f t="shared" si="277"/>
        <v>0</v>
      </c>
      <c r="X1021" s="50">
        <f t="shared" si="278"/>
        <v>0</v>
      </c>
      <c r="Y1021" s="64" t="str">
        <f t="shared" si="279"/>
        <v/>
      </c>
      <c r="Z1021" s="42" t="str">
        <f t="shared" si="280"/>
        <v/>
      </c>
      <c r="AA1021" s="42" t="str">
        <f t="shared" si="281"/>
        <v/>
      </c>
    </row>
    <row r="1022" spans="1:27" s="7" customFormat="1" ht="14.25" customHeight="1" x14ac:dyDescent="0.3">
      <c r="A1022" s="89">
        <v>1001</v>
      </c>
      <c r="B1022" s="60"/>
      <c r="C1022" s="61"/>
      <c r="D1022" s="62"/>
      <c r="E1022" s="63"/>
      <c r="F1022" s="51" t="str">
        <f t="shared" si="269"/>
        <v/>
      </c>
      <c r="G1022" s="32"/>
      <c r="H1022" s="35"/>
      <c r="I1022" s="16"/>
      <c r="J1022" s="15" t="str">
        <f t="shared" si="265"/>
        <v/>
      </c>
      <c r="K1022" s="17" t="str">
        <f t="shared" si="270"/>
        <v/>
      </c>
      <c r="L1022" s="17" t="str">
        <f t="shared" si="271"/>
        <v/>
      </c>
      <c r="M1022" s="17" t="str">
        <f t="shared" si="272"/>
        <v/>
      </c>
      <c r="N1022" s="19" t="str">
        <f t="shared" si="266"/>
        <v/>
      </c>
      <c r="O1022" s="18" t="str">
        <f t="shared" si="267"/>
        <v/>
      </c>
      <c r="P1022" s="18" t="str">
        <f t="shared" si="268"/>
        <v/>
      </c>
      <c r="Q1022" s="18" t="str">
        <f t="shared" si="273"/>
        <v/>
      </c>
      <c r="R1022" s="18" t="str">
        <f t="shared" si="274"/>
        <v/>
      </c>
      <c r="S1022" s="18" t="str">
        <f t="shared" si="275"/>
        <v/>
      </c>
      <c r="T1022" s="18" t="str">
        <f t="shared" si="276"/>
        <v/>
      </c>
      <c r="U1022" s="40"/>
      <c r="V1022" s="40"/>
      <c r="W1022" s="38">
        <f t="shared" si="277"/>
        <v>0</v>
      </c>
      <c r="X1022" s="50">
        <f t="shared" si="278"/>
        <v>0</v>
      </c>
      <c r="Y1022" s="64" t="str">
        <f t="shared" si="279"/>
        <v/>
      </c>
      <c r="Z1022" s="42" t="str">
        <f t="shared" si="280"/>
        <v/>
      </c>
      <c r="AA1022" s="42" t="str">
        <f t="shared" si="281"/>
        <v/>
      </c>
    </row>
    <row r="1023" spans="1:27" s="7" customFormat="1" ht="14.25" customHeight="1" x14ac:dyDescent="0.3">
      <c r="A1023" s="89">
        <v>1002</v>
      </c>
      <c r="B1023" s="60"/>
      <c r="C1023" s="61"/>
      <c r="D1023" s="62"/>
      <c r="E1023" s="63"/>
      <c r="F1023" s="51" t="str">
        <f t="shared" si="269"/>
        <v/>
      </c>
      <c r="G1023" s="32"/>
      <c r="H1023" s="35"/>
      <c r="I1023" s="16"/>
      <c r="J1023" s="15" t="str">
        <f t="shared" si="265"/>
        <v/>
      </c>
      <c r="K1023" s="17" t="str">
        <f t="shared" si="270"/>
        <v/>
      </c>
      <c r="L1023" s="17" t="str">
        <f t="shared" si="271"/>
        <v/>
      </c>
      <c r="M1023" s="17" t="str">
        <f t="shared" si="272"/>
        <v/>
      </c>
      <c r="N1023" s="19" t="str">
        <f t="shared" si="266"/>
        <v/>
      </c>
      <c r="O1023" s="18" t="str">
        <f t="shared" si="267"/>
        <v/>
      </c>
      <c r="P1023" s="18" t="str">
        <f t="shared" si="268"/>
        <v/>
      </c>
      <c r="Q1023" s="18" t="str">
        <f t="shared" si="273"/>
        <v/>
      </c>
      <c r="R1023" s="18" t="str">
        <f t="shared" si="274"/>
        <v/>
      </c>
      <c r="S1023" s="18" t="str">
        <f t="shared" si="275"/>
        <v/>
      </c>
      <c r="T1023" s="18" t="str">
        <f t="shared" si="276"/>
        <v/>
      </c>
      <c r="U1023" s="40"/>
      <c r="V1023" s="40"/>
      <c r="W1023" s="38">
        <f t="shared" si="277"/>
        <v>0</v>
      </c>
      <c r="X1023" s="50">
        <f t="shared" si="278"/>
        <v>0</v>
      </c>
      <c r="Y1023" s="64" t="str">
        <f t="shared" si="279"/>
        <v/>
      </c>
      <c r="Z1023" s="42" t="str">
        <f t="shared" si="280"/>
        <v/>
      </c>
      <c r="AA1023" s="42" t="str">
        <f t="shared" si="281"/>
        <v/>
      </c>
    </row>
    <row r="1024" spans="1:27" s="7" customFormat="1" ht="14.25" customHeight="1" x14ac:dyDescent="0.3">
      <c r="A1024" s="89">
        <v>1003</v>
      </c>
      <c r="B1024" s="60"/>
      <c r="C1024" s="61"/>
      <c r="D1024" s="62"/>
      <c r="E1024" s="63"/>
      <c r="F1024" s="51" t="str">
        <f t="shared" si="269"/>
        <v/>
      </c>
      <c r="G1024" s="32"/>
      <c r="H1024" s="35"/>
      <c r="I1024" s="16"/>
      <c r="J1024" s="15" t="str">
        <f t="shared" si="265"/>
        <v/>
      </c>
      <c r="K1024" s="17" t="str">
        <f t="shared" si="270"/>
        <v/>
      </c>
      <c r="L1024" s="17" t="str">
        <f t="shared" si="271"/>
        <v/>
      </c>
      <c r="M1024" s="17" t="str">
        <f t="shared" si="272"/>
        <v/>
      </c>
      <c r="N1024" s="19" t="str">
        <f t="shared" si="266"/>
        <v/>
      </c>
      <c r="O1024" s="18" t="str">
        <f t="shared" si="267"/>
        <v/>
      </c>
      <c r="P1024" s="18" t="str">
        <f t="shared" si="268"/>
        <v/>
      </c>
      <c r="Q1024" s="18" t="str">
        <f t="shared" si="273"/>
        <v/>
      </c>
      <c r="R1024" s="18" t="str">
        <f t="shared" si="274"/>
        <v/>
      </c>
      <c r="S1024" s="18" t="str">
        <f t="shared" si="275"/>
        <v/>
      </c>
      <c r="T1024" s="18" t="str">
        <f t="shared" si="276"/>
        <v/>
      </c>
      <c r="U1024" s="40"/>
      <c r="V1024" s="40"/>
      <c r="W1024" s="38">
        <f t="shared" si="277"/>
        <v>0</v>
      </c>
      <c r="X1024" s="50">
        <f t="shared" si="278"/>
        <v>0</v>
      </c>
      <c r="Y1024" s="64" t="str">
        <f t="shared" si="279"/>
        <v/>
      </c>
      <c r="Z1024" s="42" t="str">
        <f t="shared" si="280"/>
        <v/>
      </c>
      <c r="AA1024" s="42" t="str">
        <f t="shared" si="281"/>
        <v/>
      </c>
    </row>
    <row r="1025" spans="1:27" s="7" customFormat="1" ht="14.25" customHeight="1" x14ac:dyDescent="0.3">
      <c r="A1025" s="89">
        <v>1004</v>
      </c>
      <c r="B1025" s="60"/>
      <c r="C1025" s="61"/>
      <c r="D1025" s="62"/>
      <c r="E1025" s="63"/>
      <c r="F1025" s="51" t="str">
        <f t="shared" si="269"/>
        <v/>
      </c>
      <c r="G1025" s="32"/>
      <c r="H1025" s="35"/>
      <c r="I1025" s="16"/>
      <c r="J1025" s="15" t="str">
        <f t="shared" si="265"/>
        <v/>
      </c>
      <c r="K1025" s="17" t="str">
        <f t="shared" si="270"/>
        <v/>
      </c>
      <c r="L1025" s="17" t="str">
        <f t="shared" si="271"/>
        <v/>
      </c>
      <c r="M1025" s="17" t="str">
        <f t="shared" si="272"/>
        <v/>
      </c>
      <c r="N1025" s="19" t="str">
        <f t="shared" si="266"/>
        <v/>
      </c>
      <c r="O1025" s="18" t="str">
        <f t="shared" si="267"/>
        <v/>
      </c>
      <c r="P1025" s="18" t="str">
        <f t="shared" si="268"/>
        <v/>
      </c>
      <c r="Q1025" s="18" t="str">
        <f t="shared" si="273"/>
        <v/>
      </c>
      <c r="R1025" s="18" t="str">
        <f t="shared" si="274"/>
        <v/>
      </c>
      <c r="S1025" s="18" t="str">
        <f t="shared" si="275"/>
        <v/>
      </c>
      <c r="T1025" s="18" t="str">
        <f t="shared" si="276"/>
        <v/>
      </c>
      <c r="U1025" s="40"/>
      <c r="V1025" s="40"/>
      <c r="W1025" s="38">
        <f t="shared" si="277"/>
        <v>0</v>
      </c>
      <c r="X1025" s="50">
        <f t="shared" si="278"/>
        <v>0</v>
      </c>
      <c r="Y1025" s="64" t="str">
        <f t="shared" si="279"/>
        <v/>
      </c>
      <c r="Z1025" s="42" t="str">
        <f t="shared" si="280"/>
        <v/>
      </c>
      <c r="AA1025" s="42" t="str">
        <f t="shared" si="281"/>
        <v/>
      </c>
    </row>
    <row r="1026" spans="1:27" s="7" customFormat="1" ht="14.25" customHeight="1" x14ac:dyDescent="0.3">
      <c r="A1026" s="89">
        <v>1005</v>
      </c>
      <c r="B1026" s="60"/>
      <c r="C1026" s="61"/>
      <c r="D1026" s="62"/>
      <c r="E1026" s="63"/>
      <c r="F1026" s="51" t="str">
        <f t="shared" si="269"/>
        <v/>
      </c>
      <c r="G1026" s="32"/>
      <c r="H1026" s="35"/>
      <c r="I1026" s="16"/>
      <c r="J1026" s="15" t="str">
        <f t="shared" si="265"/>
        <v/>
      </c>
      <c r="K1026" s="17" t="str">
        <f t="shared" si="270"/>
        <v/>
      </c>
      <c r="L1026" s="17" t="str">
        <f t="shared" si="271"/>
        <v/>
      </c>
      <c r="M1026" s="17" t="str">
        <f t="shared" si="272"/>
        <v/>
      </c>
      <c r="N1026" s="19" t="str">
        <f t="shared" si="266"/>
        <v/>
      </c>
      <c r="O1026" s="18" t="str">
        <f t="shared" si="267"/>
        <v/>
      </c>
      <c r="P1026" s="18" t="str">
        <f t="shared" si="268"/>
        <v/>
      </c>
      <c r="Q1026" s="18" t="str">
        <f t="shared" si="273"/>
        <v/>
      </c>
      <c r="R1026" s="18" t="str">
        <f t="shared" si="274"/>
        <v/>
      </c>
      <c r="S1026" s="18" t="str">
        <f t="shared" si="275"/>
        <v/>
      </c>
      <c r="T1026" s="18" t="str">
        <f t="shared" si="276"/>
        <v/>
      </c>
      <c r="U1026" s="40"/>
      <c r="V1026" s="40"/>
      <c r="W1026" s="38">
        <f t="shared" si="277"/>
        <v>0</v>
      </c>
      <c r="X1026" s="50">
        <f t="shared" si="278"/>
        <v>0</v>
      </c>
      <c r="Y1026" s="64" t="str">
        <f t="shared" si="279"/>
        <v/>
      </c>
      <c r="Z1026" s="42" t="str">
        <f t="shared" si="280"/>
        <v/>
      </c>
      <c r="AA1026" s="42" t="str">
        <f t="shared" si="281"/>
        <v/>
      </c>
    </row>
    <row r="1027" spans="1:27" s="7" customFormat="1" ht="14.25" customHeight="1" x14ac:dyDescent="0.3">
      <c r="A1027" s="89">
        <v>1006</v>
      </c>
      <c r="B1027" s="60"/>
      <c r="C1027" s="61"/>
      <c r="D1027" s="62"/>
      <c r="E1027" s="63"/>
      <c r="F1027" s="51" t="str">
        <f t="shared" si="269"/>
        <v/>
      </c>
      <c r="G1027" s="32"/>
      <c r="H1027" s="35"/>
      <c r="I1027" s="16"/>
      <c r="J1027" s="15" t="str">
        <f t="shared" si="265"/>
        <v/>
      </c>
      <c r="K1027" s="17" t="str">
        <f t="shared" si="270"/>
        <v/>
      </c>
      <c r="L1027" s="17" t="str">
        <f t="shared" si="271"/>
        <v/>
      </c>
      <c r="M1027" s="17" t="str">
        <f t="shared" si="272"/>
        <v/>
      </c>
      <c r="N1027" s="19" t="str">
        <f t="shared" si="266"/>
        <v/>
      </c>
      <c r="O1027" s="18" t="str">
        <f t="shared" si="267"/>
        <v/>
      </c>
      <c r="P1027" s="18" t="str">
        <f t="shared" si="268"/>
        <v/>
      </c>
      <c r="Q1027" s="18" t="str">
        <f t="shared" si="273"/>
        <v/>
      </c>
      <c r="R1027" s="18" t="str">
        <f t="shared" si="274"/>
        <v/>
      </c>
      <c r="S1027" s="18" t="str">
        <f t="shared" si="275"/>
        <v/>
      </c>
      <c r="T1027" s="18" t="str">
        <f t="shared" si="276"/>
        <v/>
      </c>
      <c r="U1027" s="40"/>
      <c r="V1027" s="40"/>
      <c r="W1027" s="38">
        <f t="shared" si="277"/>
        <v>0</v>
      </c>
      <c r="X1027" s="50">
        <f t="shared" si="278"/>
        <v>0</v>
      </c>
      <c r="Y1027" s="64" t="str">
        <f t="shared" si="279"/>
        <v/>
      </c>
      <c r="Z1027" s="42" t="str">
        <f t="shared" si="280"/>
        <v/>
      </c>
      <c r="AA1027" s="42" t="str">
        <f t="shared" si="281"/>
        <v/>
      </c>
    </row>
    <row r="1028" spans="1:27" s="7" customFormat="1" ht="14.25" customHeight="1" x14ac:dyDescent="0.3">
      <c r="A1028" s="89">
        <v>1007</v>
      </c>
      <c r="B1028" s="60"/>
      <c r="C1028" s="61"/>
      <c r="D1028" s="62"/>
      <c r="E1028" s="63"/>
      <c r="F1028" s="51" t="str">
        <f t="shared" si="269"/>
        <v/>
      </c>
      <c r="G1028" s="32"/>
      <c r="H1028" s="35"/>
      <c r="I1028" s="16"/>
      <c r="J1028" s="15" t="str">
        <f t="shared" si="265"/>
        <v/>
      </c>
      <c r="K1028" s="17" t="str">
        <f t="shared" si="270"/>
        <v/>
      </c>
      <c r="L1028" s="17" t="str">
        <f t="shared" si="271"/>
        <v/>
      </c>
      <c r="M1028" s="17" t="str">
        <f t="shared" si="272"/>
        <v/>
      </c>
      <c r="N1028" s="19" t="str">
        <f t="shared" si="266"/>
        <v/>
      </c>
      <c r="O1028" s="18" t="str">
        <f t="shared" si="267"/>
        <v/>
      </c>
      <c r="P1028" s="18" t="str">
        <f t="shared" si="268"/>
        <v/>
      </c>
      <c r="Q1028" s="18" t="str">
        <f t="shared" si="273"/>
        <v/>
      </c>
      <c r="R1028" s="18" t="str">
        <f t="shared" si="274"/>
        <v/>
      </c>
      <c r="S1028" s="18" t="str">
        <f t="shared" si="275"/>
        <v/>
      </c>
      <c r="T1028" s="18" t="str">
        <f t="shared" si="276"/>
        <v/>
      </c>
      <c r="U1028" s="40"/>
      <c r="V1028" s="40"/>
      <c r="W1028" s="38">
        <f t="shared" si="277"/>
        <v>0</v>
      </c>
      <c r="X1028" s="50">
        <f t="shared" si="278"/>
        <v>0</v>
      </c>
      <c r="Y1028" s="64" t="str">
        <f t="shared" si="279"/>
        <v/>
      </c>
      <c r="Z1028" s="42" t="str">
        <f t="shared" si="280"/>
        <v/>
      </c>
      <c r="AA1028" s="42" t="str">
        <f t="shared" si="281"/>
        <v/>
      </c>
    </row>
    <row r="1029" spans="1:27" s="7" customFormat="1" ht="14.25" customHeight="1" x14ac:dyDescent="0.3">
      <c r="A1029" s="89">
        <v>1008</v>
      </c>
      <c r="B1029" s="60"/>
      <c r="C1029" s="61"/>
      <c r="D1029" s="62"/>
      <c r="E1029" s="63"/>
      <c r="F1029" s="51" t="str">
        <f t="shared" si="269"/>
        <v/>
      </c>
      <c r="G1029" s="32"/>
      <c r="H1029" s="35"/>
      <c r="I1029" s="16"/>
      <c r="J1029" s="15" t="str">
        <f t="shared" si="265"/>
        <v/>
      </c>
      <c r="K1029" s="17" t="str">
        <f t="shared" si="270"/>
        <v/>
      </c>
      <c r="L1029" s="17" t="str">
        <f t="shared" si="271"/>
        <v/>
      </c>
      <c r="M1029" s="17" t="str">
        <f t="shared" si="272"/>
        <v/>
      </c>
      <c r="N1029" s="19" t="str">
        <f t="shared" si="266"/>
        <v/>
      </c>
      <c r="O1029" s="18" t="str">
        <f t="shared" si="267"/>
        <v/>
      </c>
      <c r="P1029" s="18" t="str">
        <f t="shared" si="268"/>
        <v/>
      </c>
      <c r="Q1029" s="18" t="str">
        <f t="shared" si="273"/>
        <v/>
      </c>
      <c r="R1029" s="18" t="str">
        <f t="shared" si="274"/>
        <v/>
      </c>
      <c r="S1029" s="18" t="str">
        <f t="shared" si="275"/>
        <v/>
      </c>
      <c r="T1029" s="18" t="str">
        <f t="shared" si="276"/>
        <v/>
      </c>
      <c r="U1029" s="40"/>
      <c r="V1029" s="40"/>
      <c r="W1029" s="38">
        <f t="shared" si="277"/>
        <v>0</v>
      </c>
      <c r="X1029" s="50">
        <f t="shared" si="278"/>
        <v>0</v>
      </c>
      <c r="Y1029" s="64" t="str">
        <f t="shared" si="279"/>
        <v/>
      </c>
      <c r="Z1029" s="42" t="str">
        <f t="shared" si="280"/>
        <v/>
      </c>
      <c r="AA1029" s="42" t="str">
        <f t="shared" si="281"/>
        <v/>
      </c>
    </row>
    <row r="1030" spans="1:27" s="7" customFormat="1" ht="14.25" customHeight="1" x14ac:dyDescent="0.3">
      <c r="A1030" s="89">
        <v>1009</v>
      </c>
      <c r="B1030" s="60"/>
      <c r="C1030" s="61"/>
      <c r="D1030" s="62"/>
      <c r="E1030" s="63"/>
      <c r="F1030" s="51" t="str">
        <f t="shared" si="269"/>
        <v/>
      </c>
      <c r="G1030" s="32"/>
      <c r="H1030" s="35"/>
      <c r="I1030" s="16"/>
      <c r="J1030" s="15" t="str">
        <f t="shared" si="265"/>
        <v/>
      </c>
      <c r="K1030" s="17" t="str">
        <f t="shared" si="270"/>
        <v/>
      </c>
      <c r="L1030" s="17" t="str">
        <f t="shared" si="271"/>
        <v/>
      </c>
      <c r="M1030" s="17" t="str">
        <f t="shared" si="272"/>
        <v/>
      </c>
      <c r="N1030" s="19" t="str">
        <f t="shared" si="266"/>
        <v/>
      </c>
      <c r="O1030" s="18" t="str">
        <f t="shared" si="267"/>
        <v/>
      </c>
      <c r="P1030" s="18" t="str">
        <f t="shared" si="268"/>
        <v/>
      </c>
      <c r="Q1030" s="18" t="str">
        <f t="shared" si="273"/>
        <v/>
      </c>
      <c r="R1030" s="18" t="str">
        <f t="shared" si="274"/>
        <v/>
      </c>
      <c r="S1030" s="18" t="str">
        <f t="shared" si="275"/>
        <v/>
      </c>
      <c r="T1030" s="18" t="str">
        <f t="shared" si="276"/>
        <v/>
      </c>
      <c r="U1030" s="40"/>
      <c r="V1030" s="40"/>
      <c r="W1030" s="38">
        <f t="shared" si="277"/>
        <v>0</v>
      </c>
      <c r="X1030" s="50">
        <f t="shared" si="278"/>
        <v>0</v>
      </c>
      <c r="Y1030" s="64" t="str">
        <f t="shared" si="279"/>
        <v/>
      </c>
      <c r="Z1030" s="42" t="str">
        <f t="shared" si="280"/>
        <v/>
      </c>
      <c r="AA1030" s="42" t="str">
        <f t="shared" si="281"/>
        <v/>
      </c>
    </row>
    <row r="1031" spans="1:27" s="7" customFormat="1" ht="14.25" customHeight="1" x14ac:dyDescent="0.3">
      <c r="A1031" s="89">
        <v>1010</v>
      </c>
      <c r="B1031" s="60"/>
      <c r="C1031" s="61"/>
      <c r="D1031" s="62"/>
      <c r="E1031" s="63"/>
      <c r="F1031" s="51" t="str">
        <f t="shared" si="269"/>
        <v/>
      </c>
      <c r="G1031" s="32"/>
      <c r="H1031" s="35"/>
      <c r="I1031" s="16"/>
      <c r="J1031" s="15" t="str">
        <f t="shared" si="265"/>
        <v/>
      </c>
      <c r="K1031" s="17" t="str">
        <f t="shared" si="270"/>
        <v/>
      </c>
      <c r="L1031" s="17" t="str">
        <f t="shared" si="271"/>
        <v/>
      </c>
      <c r="M1031" s="17" t="str">
        <f t="shared" si="272"/>
        <v/>
      </c>
      <c r="N1031" s="19" t="str">
        <f t="shared" si="266"/>
        <v/>
      </c>
      <c r="O1031" s="18" t="str">
        <f t="shared" si="267"/>
        <v/>
      </c>
      <c r="P1031" s="18" t="str">
        <f t="shared" si="268"/>
        <v/>
      </c>
      <c r="Q1031" s="18" t="str">
        <f t="shared" si="273"/>
        <v/>
      </c>
      <c r="R1031" s="18" t="str">
        <f t="shared" si="274"/>
        <v/>
      </c>
      <c r="S1031" s="18" t="str">
        <f t="shared" si="275"/>
        <v/>
      </c>
      <c r="T1031" s="18" t="str">
        <f t="shared" si="276"/>
        <v/>
      </c>
      <c r="U1031" s="40"/>
      <c r="V1031" s="40"/>
      <c r="W1031" s="38">
        <f t="shared" si="277"/>
        <v>0</v>
      </c>
      <c r="X1031" s="50">
        <f t="shared" si="278"/>
        <v>0</v>
      </c>
      <c r="Y1031" s="64" t="str">
        <f t="shared" si="279"/>
        <v/>
      </c>
      <c r="Z1031" s="42" t="str">
        <f t="shared" si="280"/>
        <v/>
      </c>
      <c r="AA1031" s="42" t="str">
        <f t="shared" si="281"/>
        <v/>
      </c>
    </row>
    <row r="1032" spans="1:27" s="7" customFormat="1" ht="14.25" customHeight="1" x14ac:dyDescent="0.3">
      <c r="A1032" s="89">
        <v>1011</v>
      </c>
      <c r="B1032" s="60"/>
      <c r="C1032" s="61"/>
      <c r="D1032" s="62"/>
      <c r="E1032" s="63"/>
      <c r="F1032" s="51" t="str">
        <f t="shared" si="269"/>
        <v/>
      </c>
      <c r="G1032" s="32"/>
      <c r="H1032" s="35"/>
      <c r="I1032" s="16"/>
      <c r="J1032" s="15" t="str">
        <f t="shared" si="265"/>
        <v/>
      </c>
      <c r="K1032" s="17" t="str">
        <f t="shared" si="270"/>
        <v/>
      </c>
      <c r="L1032" s="17" t="str">
        <f t="shared" si="271"/>
        <v/>
      </c>
      <c r="M1032" s="17" t="str">
        <f t="shared" si="272"/>
        <v/>
      </c>
      <c r="N1032" s="19" t="str">
        <f t="shared" si="266"/>
        <v/>
      </c>
      <c r="O1032" s="18" t="str">
        <f t="shared" si="267"/>
        <v/>
      </c>
      <c r="P1032" s="18" t="str">
        <f t="shared" si="268"/>
        <v/>
      </c>
      <c r="Q1032" s="18" t="str">
        <f t="shared" si="273"/>
        <v/>
      </c>
      <c r="R1032" s="18" t="str">
        <f t="shared" si="274"/>
        <v/>
      </c>
      <c r="S1032" s="18" t="str">
        <f t="shared" si="275"/>
        <v/>
      </c>
      <c r="T1032" s="18" t="str">
        <f t="shared" si="276"/>
        <v/>
      </c>
      <c r="U1032" s="40"/>
      <c r="V1032" s="40"/>
      <c r="W1032" s="38">
        <f t="shared" si="277"/>
        <v>0</v>
      </c>
      <c r="X1032" s="50">
        <f t="shared" si="278"/>
        <v>0</v>
      </c>
      <c r="Y1032" s="64" t="str">
        <f t="shared" si="279"/>
        <v/>
      </c>
      <c r="Z1032" s="42" t="str">
        <f t="shared" si="280"/>
        <v/>
      </c>
      <c r="AA1032" s="42" t="str">
        <f t="shared" si="281"/>
        <v/>
      </c>
    </row>
    <row r="1033" spans="1:27" s="7" customFormat="1" ht="14.25" customHeight="1" x14ac:dyDescent="0.3">
      <c r="A1033" s="89">
        <v>1012</v>
      </c>
      <c r="B1033" s="60"/>
      <c r="C1033" s="61"/>
      <c r="D1033" s="62"/>
      <c r="E1033" s="63"/>
      <c r="F1033" s="51" t="str">
        <f t="shared" si="269"/>
        <v/>
      </c>
      <c r="G1033" s="32"/>
      <c r="H1033" s="35"/>
      <c r="I1033" s="16"/>
      <c r="J1033" s="15" t="str">
        <f t="shared" si="265"/>
        <v/>
      </c>
      <c r="K1033" s="17" t="str">
        <f t="shared" si="270"/>
        <v/>
      </c>
      <c r="L1033" s="17" t="str">
        <f t="shared" si="271"/>
        <v/>
      </c>
      <c r="M1033" s="17" t="str">
        <f t="shared" si="272"/>
        <v/>
      </c>
      <c r="N1033" s="19" t="str">
        <f t="shared" si="266"/>
        <v/>
      </c>
      <c r="O1033" s="18" t="str">
        <f t="shared" si="267"/>
        <v/>
      </c>
      <c r="P1033" s="18" t="str">
        <f t="shared" si="268"/>
        <v/>
      </c>
      <c r="Q1033" s="18" t="str">
        <f t="shared" si="273"/>
        <v/>
      </c>
      <c r="R1033" s="18" t="str">
        <f t="shared" si="274"/>
        <v/>
      </c>
      <c r="S1033" s="18" t="str">
        <f t="shared" si="275"/>
        <v/>
      </c>
      <c r="T1033" s="18" t="str">
        <f t="shared" si="276"/>
        <v/>
      </c>
      <c r="U1033" s="40"/>
      <c r="V1033" s="40"/>
      <c r="W1033" s="38">
        <f t="shared" si="277"/>
        <v>0</v>
      </c>
      <c r="X1033" s="50">
        <f t="shared" si="278"/>
        <v>0</v>
      </c>
      <c r="Y1033" s="64" t="str">
        <f t="shared" si="279"/>
        <v/>
      </c>
      <c r="Z1033" s="42" t="str">
        <f t="shared" si="280"/>
        <v/>
      </c>
      <c r="AA1033" s="42" t="str">
        <f t="shared" si="281"/>
        <v/>
      </c>
    </row>
    <row r="1034" spans="1:27" s="7" customFormat="1" ht="14.25" customHeight="1" x14ac:dyDescent="0.3">
      <c r="A1034" s="89">
        <v>1013</v>
      </c>
      <c r="B1034" s="60"/>
      <c r="C1034" s="61"/>
      <c r="D1034" s="62"/>
      <c r="E1034" s="63"/>
      <c r="F1034" s="51" t="str">
        <f t="shared" si="269"/>
        <v/>
      </c>
      <c r="G1034" s="32"/>
      <c r="H1034" s="35"/>
      <c r="I1034" s="16"/>
      <c r="J1034" s="15" t="str">
        <f t="shared" si="265"/>
        <v/>
      </c>
      <c r="K1034" s="17" t="str">
        <f t="shared" si="270"/>
        <v/>
      </c>
      <c r="L1034" s="17" t="str">
        <f t="shared" si="271"/>
        <v/>
      </c>
      <c r="M1034" s="17" t="str">
        <f t="shared" si="272"/>
        <v/>
      </c>
      <c r="N1034" s="19" t="str">
        <f t="shared" si="266"/>
        <v/>
      </c>
      <c r="O1034" s="18" t="str">
        <f t="shared" si="267"/>
        <v/>
      </c>
      <c r="P1034" s="18" t="str">
        <f t="shared" si="268"/>
        <v/>
      </c>
      <c r="Q1034" s="18" t="str">
        <f t="shared" si="273"/>
        <v/>
      </c>
      <c r="R1034" s="18" t="str">
        <f t="shared" si="274"/>
        <v/>
      </c>
      <c r="S1034" s="18" t="str">
        <f t="shared" si="275"/>
        <v/>
      </c>
      <c r="T1034" s="18" t="str">
        <f t="shared" si="276"/>
        <v/>
      </c>
      <c r="U1034" s="40"/>
      <c r="V1034" s="40"/>
      <c r="W1034" s="38">
        <f t="shared" si="277"/>
        <v>0</v>
      </c>
      <c r="X1034" s="50">
        <f t="shared" si="278"/>
        <v>0</v>
      </c>
      <c r="Y1034" s="64" t="str">
        <f t="shared" si="279"/>
        <v/>
      </c>
      <c r="Z1034" s="42" t="str">
        <f t="shared" si="280"/>
        <v/>
      </c>
      <c r="AA1034" s="42" t="str">
        <f t="shared" si="281"/>
        <v/>
      </c>
    </row>
    <row r="1035" spans="1:27" s="7" customFormat="1" ht="14.25" customHeight="1" x14ac:dyDescent="0.3">
      <c r="A1035" s="89">
        <v>1014</v>
      </c>
      <c r="B1035" s="60"/>
      <c r="C1035" s="61"/>
      <c r="D1035" s="62"/>
      <c r="E1035" s="63"/>
      <c r="F1035" s="51" t="str">
        <f t="shared" si="269"/>
        <v/>
      </c>
      <c r="G1035" s="32"/>
      <c r="H1035" s="35"/>
      <c r="I1035" s="16"/>
      <c r="J1035" s="15" t="str">
        <f t="shared" si="265"/>
        <v/>
      </c>
      <c r="K1035" s="17" t="str">
        <f t="shared" si="270"/>
        <v/>
      </c>
      <c r="L1035" s="17" t="str">
        <f t="shared" si="271"/>
        <v/>
      </c>
      <c r="M1035" s="17" t="str">
        <f t="shared" si="272"/>
        <v/>
      </c>
      <c r="N1035" s="19" t="str">
        <f t="shared" si="266"/>
        <v/>
      </c>
      <c r="O1035" s="18" t="str">
        <f t="shared" si="267"/>
        <v/>
      </c>
      <c r="P1035" s="18" t="str">
        <f t="shared" si="268"/>
        <v/>
      </c>
      <c r="Q1035" s="18" t="str">
        <f t="shared" si="273"/>
        <v/>
      </c>
      <c r="R1035" s="18" t="str">
        <f t="shared" si="274"/>
        <v/>
      </c>
      <c r="S1035" s="18" t="str">
        <f t="shared" si="275"/>
        <v/>
      </c>
      <c r="T1035" s="18" t="str">
        <f t="shared" si="276"/>
        <v/>
      </c>
      <c r="U1035" s="40"/>
      <c r="V1035" s="40"/>
      <c r="W1035" s="38">
        <f t="shared" si="277"/>
        <v>0</v>
      </c>
      <c r="X1035" s="50">
        <f t="shared" si="278"/>
        <v>0</v>
      </c>
      <c r="Y1035" s="64" t="str">
        <f t="shared" si="279"/>
        <v/>
      </c>
      <c r="Z1035" s="42" t="str">
        <f t="shared" si="280"/>
        <v/>
      </c>
      <c r="AA1035" s="42" t="str">
        <f t="shared" si="281"/>
        <v/>
      </c>
    </row>
    <row r="1036" spans="1:27" s="7" customFormat="1" ht="14.25" customHeight="1" x14ac:dyDescent="0.3">
      <c r="A1036" s="89">
        <v>1015</v>
      </c>
      <c r="B1036" s="60"/>
      <c r="C1036" s="61"/>
      <c r="D1036" s="62"/>
      <c r="E1036" s="63"/>
      <c r="F1036" s="51" t="str">
        <f t="shared" si="269"/>
        <v/>
      </c>
      <c r="G1036" s="32"/>
      <c r="H1036" s="35"/>
      <c r="I1036" s="16"/>
      <c r="J1036" s="15" t="str">
        <f t="shared" si="265"/>
        <v/>
      </c>
      <c r="K1036" s="17" t="str">
        <f t="shared" si="270"/>
        <v/>
      </c>
      <c r="L1036" s="17" t="str">
        <f t="shared" si="271"/>
        <v/>
      </c>
      <c r="M1036" s="17" t="str">
        <f t="shared" si="272"/>
        <v/>
      </c>
      <c r="N1036" s="19" t="str">
        <f t="shared" si="266"/>
        <v/>
      </c>
      <c r="O1036" s="18" t="str">
        <f t="shared" si="267"/>
        <v/>
      </c>
      <c r="P1036" s="18" t="str">
        <f t="shared" si="268"/>
        <v/>
      </c>
      <c r="Q1036" s="18" t="str">
        <f t="shared" si="273"/>
        <v/>
      </c>
      <c r="R1036" s="18" t="str">
        <f t="shared" si="274"/>
        <v/>
      </c>
      <c r="S1036" s="18" t="str">
        <f t="shared" si="275"/>
        <v/>
      </c>
      <c r="T1036" s="18" t="str">
        <f t="shared" si="276"/>
        <v/>
      </c>
      <c r="U1036" s="40"/>
      <c r="V1036" s="40"/>
      <c r="W1036" s="38">
        <f t="shared" si="277"/>
        <v>0</v>
      </c>
      <c r="X1036" s="50">
        <f t="shared" si="278"/>
        <v>0</v>
      </c>
      <c r="Y1036" s="64" t="str">
        <f t="shared" si="279"/>
        <v/>
      </c>
      <c r="Z1036" s="42" t="str">
        <f t="shared" si="280"/>
        <v/>
      </c>
      <c r="AA1036" s="42" t="str">
        <f t="shared" si="281"/>
        <v/>
      </c>
    </row>
    <row r="1037" spans="1:27" s="7" customFormat="1" ht="14.25" customHeight="1" x14ac:dyDescent="0.3">
      <c r="A1037" s="89">
        <v>1016</v>
      </c>
      <c r="B1037" s="60"/>
      <c r="C1037" s="61"/>
      <c r="D1037" s="62"/>
      <c r="E1037" s="63"/>
      <c r="F1037" s="51" t="str">
        <f t="shared" si="269"/>
        <v/>
      </c>
      <c r="G1037" s="32"/>
      <c r="H1037" s="35"/>
      <c r="I1037" s="16"/>
      <c r="J1037" s="15" t="str">
        <f t="shared" si="265"/>
        <v/>
      </c>
      <c r="K1037" s="17" t="str">
        <f t="shared" si="270"/>
        <v/>
      </c>
      <c r="L1037" s="17" t="str">
        <f t="shared" si="271"/>
        <v/>
      </c>
      <c r="M1037" s="17" t="str">
        <f t="shared" si="272"/>
        <v/>
      </c>
      <c r="N1037" s="19" t="str">
        <f t="shared" si="266"/>
        <v/>
      </c>
      <c r="O1037" s="18" t="str">
        <f t="shared" si="267"/>
        <v/>
      </c>
      <c r="P1037" s="18" t="str">
        <f t="shared" si="268"/>
        <v/>
      </c>
      <c r="Q1037" s="18" t="str">
        <f t="shared" si="273"/>
        <v/>
      </c>
      <c r="R1037" s="18" t="str">
        <f t="shared" si="274"/>
        <v/>
      </c>
      <c r="S1037" s="18" t="str">
        <f t="shared" si="275"/>
        <v/>
      </c>
      <c r="T1037" s="18" t="str">
        <f t="shared" si="276"/>
        <v/>
      </c>
      <c r="U1037" s="40"/>
      <c r="V1037" s="40"/>
      <c r="W1037" s="38">
        <f t="shared" si="277"/>
        <v>0</v>
      </c>
      <c r="X1037" s="50">
        <f t="shared" si="278"/>
        <v>0</v>
      </c>
      <c r="Y1037" s="64" t="str">
        <f t="shared" si="279"/>
        <v/>
      </c>
      <c r="Z1037" s="42" t="str">
        <f t="shared" si="280"/>
        <v/>
      </c>
      <c r="AA1037" s="42" t="str">
        <f t="shared" si="281"/>
        <v/>
      </c>
    </row>
    <row r="1038" spans="1:27" s="7" customFormat="1" ht="14.25" customHeight="1" x14ac:dyDescent="0.3">
      <c r="A1038" s="89">
        <v>1017</v>
      </c>
      <c r="B1038" s="60"/>
      <c r="C1038" s="61"/>
      <c r="D1038" s="62"/>
      <c r="E1038" s="63"/>
      <c r="F1038" s="51" t="str">
        <f t="shared" si="269"/>
        <v/>
      </c>
      <c r="G1038" s="32"/>
      <c r="H1038" s="35"/>
      <c r="I1038" s="16"/>
      <c r="J1038" s="15" t="str">
        <f t="shared" si="265"/>
        <v/>
      </c>
      <c r="K1038" s="17" t="str">
        <f t="shared" si="270"/>
        <v/>
      </c>
      <c r="L1038" s="17" t="str">
        <f t="shared" si="271"/>
        <v/>
      </c>
      <c r="M1038" s="17" t="str">
        <f t="shared" si="272"/>
        <v/>
      </c>
      <c r="N1038" s="19" t="str">
        <f t="shared" si="266"/>
        <v/>
      </c>
      <c r="O1038" s="18" t="str">
        <f t="shared" si="267"/>
        <v/>
      </c>
      <c r="P1038" s="18" t="str">
        <f t="shared" si="268"/>
        <v/>
      </c>
      <c r="Q1038" s="18" t="str">
        <f t="shared" si="273"/>
        <v/>
      </c>
      <c r="R1038" s="18" t="str">
        <f t="shared" si="274"/>
        <v/>
      </c>
      <c r="S1038" s="18" t="str">
        <f t="shared" si="275"/>
        <v/>
      </c>
      <c r="T1038" s="18" t="str">
        <f t="shared" si="276"/>
        <v/>
      </c>
      <c r="U1038" s="40"/>
      <c r="V1038" s="40"/>
      <c r="W1038" s="38">
        <f t="shared" si="277"/>
        <v>0</v>
      </c>
      <c r="X1038" s="50">
        <f t="shared" si="278"/>
        <v>0</v>
      </c>
      <c r="Y1038" s="64" t="str">
        <f t="shared" si="279"/>
        <v/>
      </c>
      <c r="Z1038" s="42" t="str">
        <f t="shared" si="280"/>
        <v/>
      </c>
      <c r="AA1038" s="42" t="str">
        <f t="shared" si="281"/>
        <v/>
      </c>
    </row>
    <row r="1039" spans="1:27" s="7" customFormat="1" ht="14.25" customHeight="1" x14ac:dyDescent="0.3">
      <c r="A1039" s="89">
        <v>1018</v>
      </c>
      <c r="B1039" s="60"/>
      <c r="C1039" s="61"/>
      <c r="D1039" s="62"/>
      <c r="E1039" s="63"/>
      <c r="F1039" s="51" t="str">
        <f t="shared" si="269"/>
        <v/>
      </c>
      <c r="G1039" s="32"/>
      <c r="H1039" s="35"/>
      <c r="I1039" s="16"/>
      <c r="J1039" s="15" t="str">
        <f t="shared" si="265"/>
        <v/>
      </c>
      <c r="K1039" s="17" t="str">
        <f t="shared" si="270"/>
        <v/>
      </c>
      <c r="L1039" s="17" t="str">
        <f t="shared" si="271"/>
        <v/>
      </c>
      <c r="M1039" s="17" t="str">
        <f t="shared" si="272"/>
        <v/>
      </c>
      <c r="N1039" s="19" t="str">
        <f t="shared" si="266"/>
        <v/>
      </c>
      <c r="O1039" s="18" t="str">
        <f t="shared" si="267"/>
        <v/>
      </c>
      <c r="P1039" s="18" t="str">
        <f t="shared" si="268"/>
        <v/>
      </c>
      <c r="Q1039" s="18" t="str">
        <f t="shared" si="273"/>
        <v/>
      </c>
      <c r="R1039" s="18" t="str">
        <f t="shared" si="274"/>
        <v/>
      </c>
      <c r="S1039" s="18" t="str">
        <f t="shared" si="275"/>
        <v/>
      </c>
      <c r="T1039" s="18" t="str">
        <f t="shared" si="276"/>
        <v/>
      </c>
      <c r="U1039" s="40"/>
      <c r="V1039" s="40"/>
      <c r="W1039" s="38">
        <f t="shared" si="277"/>
        <v>0</v>
      </c>
      <c r="X1039" s="50">
        <f t="shared" si="278"/>
        <v>0</v>
      </c>
      <c r="Y1039" s="64" t="str">
        <f t="shared" si="279"/>
        <v/>
      </c>
      <c r="Z1039" s="42" t="str">
        <f t="shared" si="280"/>
        <v/>
      </c>
      <c r="AA1039" s="42" t="str">
        <f t="shared" si="281"/>
        <v/>
      </c>
    </row>
    <row r="1040" spans="1:27" s="7" customFormat="1" ht="14.25" customHeight="1" x14ac:dyDescent="0.3">
      <c r="A1040" s="89">
        <v>1019</v>
      </c>
      <c r="B1040" s="60"/>
      <c r="C1040" s="61"/>
      <c r="D1040" s="62"/>
      <c r="E1040" s="63"/>
      <c r="F1040" s="51" t="str">
        <f t="shared" si="269"/>
        <v/>
      </c>
      <c r="G1040" s="32"/>
      <c r="H1040" s="35"/>
      <c r="I1040" s="16"/>
      <c r="J1040" s="15" t="str">
        <f t="shared" si="265"/>
        <v/>
      </c>
      <c r="K1040" s="17" t="str">
        <f t="shared" si="270"/>
        <v/>
      </c>
      <c r="L1040" s="17" t="str">
        <f t="shared" si="271"/>
        <v/>
      </c>
      <c r="M1040" s="17" t="str">
        <f t="shared" si="272"/>
        <v/>
      </c>
      <c r="N1040" s="19" t="str">
        <f t="shared" si="266"/>
        <v/>
      </c>
      <c r="O1040" s="18" t="str">
        <f t="shared" si="267"/>
        <v/>
      </c>
      <c r="P1040" s="18" t="str">
        <f t="shared" si="268"/>
        <v/>
      </c>
      <c r="Q1040" s="18" t="str">
        <f t="shared" si="273"/>
        <v/>
      </c>
      <c r="R1040" s="18" t="str">
        <f t="shared" si="274"/>
        <v/>
      </c>
      <c r="S1040" s="18" t="str">
        <f t="shared" si="275"/>
        <v/>
      </c>
      <c r="T1040" s="18" t="str">
        <f t="shared" si="276"/>
        <v/>
      </c>
      <c r="U1040" s="40"/>
      <c r="V1040" s="40"/>
      <c r="W1040" s="38">
        <f t="shared" si="277"/>
        <v>0</v>
      </c>
      <c r="X1040" s="50">
        <f t="shared" si="278"/>
        <v>0</v>
      </c>
      <c r="Y1040" s="64" t="str">
        <f t="shared" si="279"/>
        <v/>
      </c>
      <c r="Z1040" s="42" t="str">
        <f t="shared" si="280"/>
        <v/>
      </c>
      <c r="AA1040" s="42" t="str">
        <f t="shared" si="281"/>
        <v/>
      </c>
    </row>
    <row r="1041" spans="1:27" s="7" customFormat="1" ht="14.25" customHeight="1" x14ac:dyDescent="0.3">
      <c r="A1041" s="89">
        <v>1020</v>
      </c>
      <c r="B1041" s="60"/>
      <c r="C1041" s="61"/>
      <c r="D1041" s="62"/>
      <c r="E1041" s="63"/>
      <c r="F1041" s="51" t="str">
        <f t="shared" si="269"/>
        <v/>
      </c>
      <c r="G1041" s="32"/>
      <c r="H1041" s="35"/>
      <c r="I1041" s="16"/>
      <c r="J1041" s="15" t="str">
        <f t="shared" si="265"/>
        <v/>
      </c>
      <c r="K1041" s="17" t="str">
        <f t="shared" si="270"/>
        <v/>
      </c>
      <c r="L1041" s="17" t="str">
        <f t="shared" si="271"/>
        <v/>
      </c>
      <c r="M1041" s="17" t="str">
        <f t="shared" si="272"/>
        <v/>
      </c>
      <c r="N1041" s="19" t="str">
        <f t="shared" si="266"/>
        <v/>
      </c>
      <c r="O1041" s="18" t="str">
        <f t="shared" si="267"/>
        <v/>
      </c>
      <c r="P1041" s="18" t="str">
        <f t="shared" si="268"/>
        <v/>
      </c>
      <c r="Q1041" s="18" t="str">
        <f t="shared" si="273"/>
        <v/>
      </c>
      <c r="R1041" s="18" t="str">
        <f t="shared" si="274"/>
        <v/>
      </c>
      <c r="S1041" s="18" t="str">
        <f t="shared" si="275"/>
        <v/>
      </c>
      <c r="T1041" s="18" t="str">
        <f t="shared" si="276"/>
        <v/>
      </c>
      <c r="U1041" s="40"/>
      <c r="V1041" s="40"/>
      <c r="W1041" s="38">
        <f t="shared" si="277"/>
        <v>0</v>
      </c>
      <c r="X1041" s="50">
        <f t="shared" si="278"/>
        <v>0</v>
      </c>
      <c r="Y1041" s="64" t="str">
        <f t="shared" si="279"/>
        <v/>
      </c>
      <c r="Z1041" s="42" t="str">
        <f t="shared" si="280"/>
        <v/>
      </c>
      <c r="AA1041" s="42" t="str">
        <f t="shared" si="281"/>
        <v/>
      </c>
    </row>
    <row r="1042" spans="1:27" s="7" customFormat="1" ht="14.25" customHeight="1" x14ac:dyDescent="0.3">
      <c r="A1042" s="89">
        <v>1021</v>
      </c>
      <c r="B1042" s="60"/>
      <c r="C1042" s="61"/>
      <c r="D1042" s="62"/>
      <c r="E1042" s="63"/>
      <c r="F1042" s="51" t="str">
        <f t="shared" si="269"/>
        <v/>
      </c>
      <c r="G1042" s="32"/>
      <c r="H1042" s="35"/>
      <c r="I1042" s="16"/>
      <c r="J1042" s="15" t="str">
        <f t="shared" si="265"/>
        <v/>
      </c>
      <c r="K1042" s="17" t="str">
        <f t="shared" si="270"/>
        <v/>
      </c>
      <c r="L1042" s="17" t="str">
        <f t="shared" si="271"/>
        <v/>
      </c>
      <c r="M1042" s="17" t="str">
        <f t="shared" si="272"/>
        <v/>
      </c>
      <c r="N1042" s="19" t="str">
        <f t="shared" si="266"/>
        <v/>
      </c>
      <c r="O1042" s="18" t="str">
        <f t="shared" si="267"/>
        <v/>
      </c>
      <c r="P1042" s="18" t="str">
        <f t="shared" si="268"/>
        <v/>
      </c>
      <c r="Q1042" s="18" t="str">
        <f t="shared" si="273"/>
        <v/>
      </c>
      <c r="R1042" s="18" t="str">
        <f t="shared" si="274"/>
        <v/>
      </c>
      <c r="S1042" s="18" t="str">
        <f t="shared" si="275"/>
        <v/>
      </c>
      <c r="T1042" s="18" t="str">
        <f t="shared" si="276"/>
        <v/>
      </c>
      <c r="U1042" s="40"/>
      <c r="V1042" s="40"/>
      <c r="W1042" s="38">
        <f t="shared" si="277"/>
        <v>0</v>
      </c>
      <c r="X1042" s="50">
        <f t="shared" si="278"/>
        <v>0</v>
      </c>
      <c r="Y1042" s="64" t="str">
        <f t="shared" si="279"/>
        <v/>
      </c>
      <c r="Z1042" s="42" t="str">
        <f t="shared" si="280"/>
        <v/>
      </c>
      <c r="AA1042" s="42" t="str">
        <f t="shared" si="281"/>
        <v/>
      </c>
    </row>
    <row r="1043" spans="1:27" s="7" customFormat="1" ht="14.25" customHeight="1" x14ac:dyDescent="0.3">
      <c r="A1043" s="89">
        <v>1022</v>
      </c>
      <c r="B1043" s="60"/>
      <c r="C1043" s="61"/>
      <c r="D1043" s="62"/>
      <c r="E1043" s="63"/>
      <c r="F1043" s="51" t="str">
        <f t="shared" si="269"/>
        <v/>
      </c>
      <c r="G1043" s="32"/>
      <c r="H1043" s="35"/>
      <c r="I1043" s="16"/>
      <c r="J1043" s="15" t="str">
        <f t="shared" si="265"/>
        <v/>
      </c>
      <c r="K1043" s="17" t="str">
        <f t="shared" si="270"/>
        <v/>
      </c>
      <c r="L1043" s="17" t="str">
        <f t="shared" si="271"/>
        <v/>
      </c>
      <c r="M1043" s="17" t="str">
        <f t="shared" si="272"/>
        <v/>
      </c>
      <c r="N1043" s="19" t="str">
        <f t="shared" si="266"/>
        <v/>
      </c>
      <c r="O1043" s="18" t="str">
        <f t="shared" si="267"/>
        <v/>
      </c>
      <c r="P1043" s="18" t="str">
        <f t="shared" si="268"/>
        <v/>
      </c>
      <c r="Q1043" s="18" t="str">
        <f t="shared" si="273"/>
        <v/>
      </c>
      <c r="R1043" s="18" t="str">
        <f t="shared" si="274"/>
        <v/>
      </c>
      <c r="S1043" s="18" t="str">
        <f t="shared" si="275"/>
        <v/>
      </c>
      <c r="T1043" s="18" t="str">
        <f t="shared" si="276"/>
        <v/>
      </c>
      <c r="U1043" s="40"/>
      <c r="V1043" s="40"/>
      <c r="W1043" s="38">
        <f t="shared" si="277"/>
        <v>0</v>
      </c>
      <c r="X1043" s="50">
        <f t="shared" si="278"/>
        <v>0</v>
      </c>
      <c r="Y1043" s="64" t="str">
        <f t="shared" si="279"/>
        <v/>
      </c>
      <c r="Z1043" s="42" t="str">
        <f t="shared" si="280"/>
        <v/>
      </c>
      <c r="AA1043" s="42" t="str">
        <f t="shared" si="281"/>
        <v/>
      </c>
    </row>
    <row r="1044" spans="1:27" s="7" customFormat="1" ht="14.25" customHeight="1" x14ac:dyDescent="0.3">
      <c r="A1044" s="89">
        <v>1023</v>
      </c>
      <c r="B1044" s="60"/>
      <c r="C1044" s="61"/>
      <c r="D1044" s="62"/>
      <c r="E1044" s="63"/>
      <c r="F1044" s="51" t="str">
        <f t="shared" si="269"/>
        <v/>
      </c>
      <c r="G1044" s="32"/>
      <c r="H1044" s="35"/>
      <c r="I1044" s="16"/>
      <c r="J1044" s="15" t="str">
        <f t="shared" si="265"/>
        <v/>
      </c>
      <c r="K1044" s="17" t="str">
        <f t="shared" si="270"/>
        <v/>
      </c>
      <c r="L1044" s="17" t="str">
        <f t="shared" si="271"/>
        <v/>
      </c>
      <c r="M1044" s="17" t="str">
        <f t="shared" si="272"/>
        <v/>
      </c>
      <c r="N1044" s="19" t="str">
        <f t="shared" si="266"/>
        <v/>
      </c>
      <c r="O1044" s="18" t="str">
        <f t="shared" si="267"/>
        <v/>
      </c>
      <c r="P1044" s="18" t="str">
        <f t="shared" si="268"/>
        <v/>
      </c>
      <c r="Q1044" s="18" t="str">
        <f t="shared" si="273"/>
        <v/>
      </c>
      <c r="R1044" s="18" t="str">
        <f t="shared" si="274"/>
        <v/>
      </c>
      <c r="S1044" s="18" t="str">
        <f t="shared" si="275"/>
        <v/>
      </c>
      <c r="T1044" s="18" t="str">
        <f t="shared" si="276"/>
        <v/>
      </c>
      <c r="U1044" s="40"/>
      <c r="V1044" s="40"/>
      <c r="W1044" s="38">
        <f t="shared" si="277"/>
        <v>0</v>
      </c>
      <c r="X1044" s="50">
        <f t="shared" si="278"/>
        <v>0</v>
      </c>
      <c r="Y1044" s="64" t="str">
        <f t="shared" si="279"/>
        <v/>
      </c>
      <c r="Z1044" s="42" t="str">
        <f t="shared" si="280"/>
        <v/>
      </c>
      <c r="AA1044" s="42" t="str">
        <f t="shared" si="281"/>
        <v/>
      </c>
    </row>
    <row r="1045" spans="1:27" s="7" customFormat="1" ht="14.25" customHeight="1" x14ac:dyDescent="0.3">
      <c r="A1045" s="89">
        <v>1024</v>
      </c>
      <c r="B1045" s="60"/>
      <c r="C1045" s="61"/>
      <c r="D1045" s="62"/>
      <c r="E1045" s="63"/>
      <c r="F1045" s="51" t="str">
        <f t="shared" si="269"/>
        <v/>
      </c>
      <c r="G1045" s="32"/>
      <c r="H1045" s="35"/>
      <c r="I1045" s="16"/>
      <c r="J1045" s="15" t="str">
        <f t="shared" si="265"/>
        <v/>
      </c>
      <c r="K1045" s="17" t="str">
        <f t="shared" si="270"/>
        <v/>
      </c>
      <c r="L1045" s="17" t="str">
        <f t="shared" si="271"/>
        <v/>
      </c>
      <c r="M1045" s="17" t="str">
        <f t="shared" si="272"/>
        <v/>
      </c>
      <c r="N1045" s="19" t="str">
        <f t="shared" si="266"/>
        <v/>
      </c>
      <c r="O1045" s="18" t="str">
        <f t="shared" si="267"/>
        <v/>
      </c>
      <c r="P1045" s="18" t="str">
        <f t="shared" si="268"/>
        <v/>
      </c>
      <c r="Q1045" s="18" t="str">
        <f t="shared" si="273"/>
        <v/>
      </c>
      <c r="R1045" s="18" t="str">
        <f t="shared" si="274"/>
        <v/>
      </c>
      <c r="S1045" s="18" t="str">
        <f t="shared" si="275"/>
        <v/>
      </c>
      <c r="T1045" s="18" t="str">
        <f t="shared" si="276"/>
        <v/>
      </c>
      <c r="U1045" s="40"/>
      <c r="V1045" s="40"/>
      <c r="W1045" s="38">
        <f t="shared" si="277"/>
        <v>0</v>
      </c>
      <c r="X1045" s="50">
        <f t="shared" si="278"/>
        <v>0</v>
      </c>
      <c r="Y1045" s="64" t="str">
        <f t="shared" si="279"/>
        <v/>
      </c>
      <c r="Z1045" s="42" t="str">
        <f t="shared" si="280"/>
        <v/>
      </c>
      <c r="AA1045" s="42" t="str">
        <f t="shared" si="281"/>
        <v/>
      </c>
    </row>
    <row r="1046" spans="1:27" s="7" customFormat="1" ht="14.25" customHeight="1" x14ac:dyDescent="0.3">
      <c r="A1046" s="89">
        <v>1025</v>
      </c>
      <c r="B1046" s="60"/>
      <c r="C1046" s="61"/>
      <c r="D1046" s="62"/>
      <c r="E1046" s="63"/>
      <c r="F1046" s="51" t="str">
        <f t="shared" si="269"/>
        <v/>
      </c>
      <c r="G1046" s="32"/>
      <c r="H1046" s="35"/>
      <c r="I1046" s="16"/>
      <c r="J1046" s="15" t="str">
        <f t="shared" ref="J1046:J1109" si="282">_xlfn.XLOOKUP($F1046,$G$5:$I$5,$G$6:$I$6,"",0)</f>
        <v/>
      </c>
      <c r="K1046" s="17" t="str">
        <f t="shared" si="270"/>
        <v/>
      </c>
      <c r="L1046" s="17" t="str">
        <f t="shared" si="271"/>
        <v/>
      </c>
      <c r="M1046" s="17" t="str">
        <f t="shared" si="272"/>
        <v/>
      </c>
      <c r="N1046" s="19" t="str">
        <f t="shared" ref="N1046:N1109" si="283">IFERROR((IF($C$9&lt;0,0,H1046/$H$20)),"")</f>
        <v/>
      </c>
      <c r="O1046" s="18" t="str">
        <f t="shared" ref="O1046:O1109" si="284">IFERROR(($N1046*$C$9/(1+$I1046)),"")</f>
        <v/>
      </c>
      <c r="P1046" s="18" t="str">
        <f t="shared" ref="P1046:P1109" si="285">IFERROR(($N1046*$C$9/(1+$I1046)*$I1046),"")</f>
        <v/>
      </c>
      <c r="Q1046" s="18" t="str">
        <f t="shared" si="273"/>
        <v/>
      </c>
      <c r="R1046" s="18" t="str">
        <f t="shared" si="274"/>
        <v/>
      </c>
      <c r="S1046" s="18" t="str">
        <f t="shared" si="275"/>
        <v/>
      </c>
      <c r="T1046" s="18" t="str">
        <f t="shared" si="276"/>
        <v/>
      </c>
      <c r="U1046" s="40"/>
      <c r="V1046" s="40"/>
      <c r="W1046" s="38">
        <f t="shared" si="277"/>
        <v>0</v>
      </c>
      <c r="X1046" s="50">
        <f t="shared" si="278"/>
        <v>0</v>
      </c>
      <c r="Y1046" s="64" t="str">
        <f t="shared" si="279"/>
        <v/>
      </c>
      <c r="Z1046" s="42" t="str">
        <f t="shared" si="280"/>
        <v/>
      </c>
      <c r="AA1046" s="42" t="str">
        <f t="shared" si="281"/>
        <v/>
      </c>
    </row>
    <row r="1047" spans="1:27" s="7" customFormat="1" ht="14.25" customHeight="1" x14ac:dyDescent="0.3">
      <c r="A1047" s="89">
        <v>1026</v>
      </c>
      <c r="B1047" s="60"/>
      <c r="C1047" s="61"/>
      <c r="D1047" s="62"/>
      <c r="E1047" s="63"/>
      <c r="F1047" s="51" t="str">
        <f t="shared" ref="F1047:F1110" si="286">IF($B1047="","",IF($D1047="","",IF(Z1047&lt;4,"0-3",IF(Z1047&lt;10,"4-9","10+"))))</f>
        <v/>
      </c>
      <c r="G1047" s="32"/>
      <c r="H1047" s="35"/>
      <c r="I1047" s="16"/>
      <c r="J1047" s="15" t="str">
        <f t="shared" si="282"/>
        <v/>
      </c>
      <c r="K1047" s="17" t="str">
        <f t="shared" ref="K1047:K1110" si="287">IFERROR(J1047*H1047,"")</f>
        <v/>
      </c>
      <c r="L1047" s="17" t="str">
        <f t="shared" ref="L1047:L1110" si="288">IFERROR(K1047*I1047,"")</f>
        <v/>
      </c>
      <c r="M1047" s="17" t="str">
        <f t="shared" ref="M1047:M1110" si="289">IFERROR(K1047+L1047,"")</f>
        <v/>
      </c>
      <c r="N1047" s="19" t="str">
        <f t="shared" si="283"/>
        <v/>
      </c>
      <c r="O1047" s="18" t="str">
        <f t="shared" si="284"/>
        <v/>
      </c>
      <c r="P1047" s="18" t="str">
        <f t="shared" si="285"/>
        <v/>
      </c>
      <c r="Q1047" s="18" t="str">
        <f t="shared" ref="Q1047:Q1110" si="290">IFERROR(O1047+P1047,"")</f>
        <v/>
      </c>
      <c r="R1047" s="18" t="str">
        <f t="shared" ref="R1047:R1110" si="291">IFERROR(K1047+O1047,"")</f>
        <v/>
      </c>
      <c r="S1047" s="18" t="str">
        <f t="shared" ref="S1047:S1110" si="292">IFERROR(L1047+P1047,"")</f>
        <v/>
      </c>
      <c r="T1047" s="18" t="str">
        <f t="shared" ref="T1047:T1110" si="293">IFERROR(R1047+S1047,"")</f>
        <v/>
      </c>
      <c r="U1047" s="40"/>
      <c r="V1047" s="40"/>
      <c r="W1047" s="38">
        <f t="shared" ref="W1047:W1110" si="294">U1047+V1047</f>
        <v>0</v>
      </c>
      <c r="X1047" s="50">
        <f t="shared" ref="X1047:X1110" si="295">IF(U1047="",0,V1047/U1047)</f>
        <v>0</v>
      </c>
      <c r="Y1047" s="64" t="str">
        <f t="shared" ref="Y1047:Y1110" si="296">IF($B1047="","",IF($E1047="","2025/12/31",$E1047))</f>
        <v/>
      </c>
      <c r="Z1047" s="42" t="str">
        <f t="shared" ref="Z1047:Z1110" si="297">IF($B1047="","",IF($D1047="","",DATEDIF(D1047,Y1047,"Y")))</f>
        <v/>
      </c>
      <c r="AA1047" s="42" t="str">
        <f t="shared" ref="AA1047:AA1110" si="298">IF(B1047="","",IF(D1047="","",IF(OR(D1047&gt;DATE(2025,10,31),E1047&lt;&gt;0),"Optional","Mandatory")))</f>
        <v/>
      </c>
    </row>
    <row r="1048" spans="1:27" s="7" customFormat="1" ht="14.25" customHeight="1" x14ac:dyDescent="0.3">
      <c r="A1048" s="89">
        <v>1027</v>
      </c>
      <c r="B1048" s="60"/>
      <c r="C1048" s="61"/>
      <c r="D1048" s="62"/>
      <c r="E1048" s="63"/>
      <c r="F1048" s="51" t="str">
        <f t="shared" si="286"/>
        <v/>
      </c>
      <c r="G1048" s="32"/>
      <c r="H1048" s="35"/>
      <c r="I1048" s="16"/>
      <c r="J1048" s="15" t="str">
        <f t="shared" si="282"/>
        <v/>
      </c>
      <c r="K1048" s="17" t="str">
        <f t="shared" si="287"/>
        <v/>
      </c>
      <c r="L1048" s="17" t="str">
        <f t="shared" si="288"/>
        <v/>
      </c>
      <c r="M1048" s="17" t="str">
        <f t="shared" si="289"/>
        <v/>
      </c>
      <c r="N1048" s="19" t="str">
        <f t="shared" si="283"/>
        <v/>
      </c>
      <c r="O1048" s="18" t="str">
        <f t="shared" si="284"/>
        <v/>
      </c>
      <c r="P1048" s="18" t="str">
        <f t="shared" si="285"/>
        <v/>
      </c>
      <c r="Q1048" s="18" t="str">
        <f t="shared" si="290"/>
        <v/>
      </c>
      <c r="R1048" s="18" t="str">
        <f t="shared" si="291"/>
        <v/>
      </c>
      <c r="S1048" s="18" t="str">
        <f t="shared" si="292"/>
        <v/>
      </c>
      <c r="T1048" s="18" t="str">
        <f t="shared" si="293"/>
        <v/>
      </c>
      <c r="U1048" s="40"/>
      <c r="V1048" s="40"/>
      <c r="W1048" s="38">
        <f t="shared" si="294"/>
        <v>0</v>
      </c>
      <c r="X1048" s="50">
        <f t="shared" si="295"/>
        <v>0</v>
      </c>
      <c r="Y1048" s="64" t="str">
        <f t="shared" si="296"/>
        <v/>
      </c>
      <c r="Z1048" s="42" t="str">
        <f t="shared" si="297"/>
        <v/>
      </c>
      <c r="AA1048" s="42" t="str">
        <f t="shared" si="298"/>
        <v/>
      </c>
    </row>
    <row r="1049" spans="1:27" s="7" customFormat="1" ht="14.25" customHeight="1" x14ac:dyDescent="0.3">
      <c r="A1049" s="89">
        <v>1028</v>
      </c>
      <c r="B1049" s="60"/>
      <c r="C1049" s="61"/>
      <c r="D1049" s="62"/>
      <c r="E1049" s="63"/>
      <c r="F1049" s="51" t="str">
        <f t="shared" si="286"/>
        <v/>
      </c>
      <c r="G1049" s="32"/>
      <c r="H1049" s="35"/>
      <c r="I1049" s="16"/>
      <c r="J1049" s="15" t="str">
        <f t="shared" si="282"/>
        <v/>
      </c>
      <c r="K1049" s="17" t="str">
        <f t="shared" si="287"/>
        <v/>
      </c>
      <c r="L1049" s="17" t="str">
        <f t="shared" si="288"/>
        <v/>
      </c>
      <c r="M1049" s="17" t="str">
        <f t="shared" si="289"/>
        <v/>
      </c>
      <c r="N1049" s="19" t="str">
        <f t="shared" si="283"/>
        <v/>
      </c>
      <c r="O1049" s="18" t="str">
        <f t="shared" si="284"/>
        <v/>
      </c>
      <c r="P1049" s="18" t="str">
        <f t="shared" si="285"/>
        <v/>
      </c>
      <c r="Q1049" s="18" t="str">
        <f t="shared" si="290"/>
        <v/>
      </c>
      <c r="R1049" s="18" t="str">
        <f t="shared" si="291"/>
        <v/>
      </c>
      <c r="S1049" s="18" t="str">
        <f t="shared" si="292"/>
        <v/>
      </c>
      <c r="T1049" s="18" t="str">
        <f t="shared" si="293"/>
        <v/>
      </c>
      <c r="U1049" s="40"/>
      <c r="V1049" s="40"/>
      <c r="W1049" s="38">
        <f t="shared" si="294"/>
        <v>0</v>
      </c>
      <c r="X1049" s="50">
        <f t="shared" si="295"/>
        <v>0</v>
      </c>
      <c r="Y1049" s="64" t="str">
        <f t="shared" si="296"/>
        <v/>
      </c>
      <c r="Z1049" s="42" t="str">
        <f t="shared" si="297"/>
        <v/>
      </c>
      <c r="AA1049" s="42" t="str">
        <f t="shared" si="298"/>
        <v/>
      </c>
    </row>
    <row r="1050" spans="1:27" s="7" customFormat="1" ht="14.25" customHeight="1" x14ac:dyDescent="0.3">
      <c r="A1050" s="89">
        <v>1029</v>
      </c>
      <c r="B1050" s="60"/>
      <c r="C1050" s="61"/>
      <c r="D1050" s="62"/>
      <c r="E1050" s="63"/>
      <c r="F1050" s="51" t="str">
        <f t="shared" si="286"/>
        <v/>
      </c>
      <c r="G1050" s="32"/>
      <c r="H1050" s="35"/>
      <c r="I1050" s="16"/>
      <c r="J1050" s="15" t="str">
        <f t="shared" si="282"/>
        <v/>
      </c>
      <c r="K1050" s="17" t="str">
        <f t="shared" si="287"/>
        <v/>
      </c>
      <c r="L1050" s="17" t="str">
        <f t="shared" si="288"/>
        <v/>
      </c>
      <c r="M1050" s="17" t="str">
        <f t="shared" si="289"/>
        <v/>
      </c>
      <c r="N1050" s="19" t="str">
        <f t="shared" si="283"/>
        <v/>
      </c>
      <c r="O1050" s="18" t="str">
        <f t="shared" si="284"/>
        <v/>
      </c>
      <c r="P1050" s="18" t="str">
        <f t="shared" si="285"/>
        <v/>
      </c>
      <c r="Q1050" s="18" t="str">
        <f t="shared" si="290"/>
        <v/>
      </c>
      <c r="R1050" s="18" t="str">
        <f t="shared" si="291"/>
        <v/>
      </c>
      <c r="S1050" s="18" t="str">
        <f t="shared" si="292"/>
        <v/>
      </c>
      <c r="T1050" s="18" t="str">
        <f t="shared" si="293"/>
        <v/>
      </c>
      <c r="U1050" s="40"/>
      <c r="V1050" s="40"/>
      <c r="W1050" s="38">
        <f t="shared" si="294"/>
        <v>0</v>
      </c>
      <c r="X1050" s="50">
        <f t="shared" si="295"/>
        <v>0</v>
      </c>
      <c r="Y1050" s="64" t="str">
        <f t="shared" si="296"/>
        <v/>
      </c>
      <c r="Z1050" s="42" t="str">
        <f t="shared" si="297"/>
        <v/>
      </c>
      <c r="AA1050" s="42" t="str">
        <f t="shared" si="298"/>
        <v/>
      </c>
    </row>
    <row r="1051" spans="1:27" s="7" customFormat="1" ht="14.25" customHeight="1" x14ac:dyDescent="0.3">
      <c r="A1051" s="89">
        <v>1030</v>
      </c>
      <c r="B1051" s="60"/>
      <c r="C1051" s="61"/>
      <c r="D1051" s="62"/>
      <c r="E1051" s="63"/>
      <c r="F1051" s="51" t="str">
        <f t="shared" si="286"/>
        <v/>
      </c>
      <c r="G1051" s="32"/>
      <c r="H1051" s="35"/>
      <c r="I1051" s="16"/>
      <c r="J1051" s="15" t="str">
        <f t="shared" si="282"/>
        <v/>
      </c>
      <c r="K1051" s="17" t="str">
        <f t="shared" si="287"/>
        <v/>
      </c>
      <c r="L1051" s="17" t="str">
        <f t="shared" si="288"/>
        <v/>
      </c>
      <c r="M1051" s="17" t="str">
        <f t="shared" si="289"/>
        <v/>
      </c>
      <c r="N1051" s="19" t="str">
        <f t="shared" si="283"/>
        <v/>
      </c>
      <c r="O1051" s="18" t="str">
        <f t="shared" si="284"/>
        <v/>
      </c>
      <c r="P1051" s="18" t="str">
        <f t="shared" si="285"/>
        <v/>
      </c>
      <c r="Q1051" s="18" t="str">
        <f t="shared" si="290"/>
        <v/>
      </c>
      <c r="R1051" s="18" t="str">
        <f t="shared" si="291"/>
        <v/>
      </c>
      <c r="S1051" s="18" t="str">
        <f t="shared" si="292"/>
        <v/>
      </c>
      <c r="T1051" s="18" t="str">
        <f t="shared" si="293"/>
        <v/>
      </c>
      <c r="U1051" s="40"/>
      <c r="V1051" s="40"/>
      <c r="W1051" s="38">
        <f t="shared" si="294"/>
        <v>0</v>
      </c>
      <c r="X1051" s="50">
        <f t="shared" si="295"/>
        <v>0</v>
      </c>
      <c r="Y1051" s="64" t="str">
        <f t="shared" si="296"/>
        <v/>
      </c>
      <c r="Z1051" s="42" t="str">
        <f t="shared" si="297"/>
        <v/>
      </c>
      <c r="AA1051" s="42" t="str">
        <f t="shared" si="298"/>
        <v/>
      </c>
    </row>
    <row r="1052" spans="1:27" s="7" customFormat="1" ht="14.25" customHeight="1" x14ac:dyDescent="0.3">
      <c r="A1052" s="89">
        <v>1031</v>
      </c>
      <c r="B1052" s="60"/>
      <c r="C1052" s="61"/>
      <c r="D1052" s="62"/>
      <c r="E1052" s="63"/>
      <c r="F1052" s="51" t="str">
        <f t="shared" si="286"/>
        <v/>
      </c>
      <c r="G1052" s="32"/>
      <c r="H1052" s="35"/>
      <c r="I1052" s="16"/>
      <c r="J1052" s="15" t="str">
        <f t="shared" si="282"/>
        <v/>
      </c>
      <c r="K1052" s="17" t="str">
        <f t="shared" si="287"/>
        <v/>
      </c>
      <c r="L1052" s="17" t="str">
        <f t="shared" si="288"/>
        <v/>
      </c>
      <c r="M1052" s="17" t="str">
        <f t="shared" si="289"/>
        <v/>
      </c>
      <c r="N1052" s="19" t="str">
        <f t="shared" si="283"/>
        <v/>
      </c>
      <c r="O1052" s="18" t="str">
        <f t="shared" si="284"/>
        <v/>
      </c>
      <c r="P1052" s="18" t="str">
        <f t="shared" si="285"/>
        <v/>
      </c>
      <c r="Q1052" s="18" t="str">
        <f t="shared" si="290"/>
        <v/>
      </c>
      <c r="R1052" s="18" t="str">
        <f t="shared" si="291"/>
        <v/>
      </c>
      <c r="S1052" s="18" t="str">
        <f t="shared" si="292"/>
        <v/>
      </c>
      <c r="T1052" s="18" t="str">
        <f t="shared" si="293"/>
        <v/>
      </c>
      <c r="U1052" s="40"/>
      <c r="V1052" s="40"/>
      <c r="W1052" s="38">
        <f t="shared" si="294"/>
        <v>0</v>
      </c>
      <c r="X1052" s="50">
        <f t="shared" si="295"/>
        <v>0</v>
      </c>
      <c r="Y1052" s="64" t="str">
        <f t="shared" si="296"/>
        <v/>
      </c>
      <c r="Z1052" s="42" t="str">
        <f t="shared" si="297"/>
        <v/>
      </c>
      <c r="AA1052" s="42" t="str">
        <f t="shared" si="298"/>
        <v/>
      </c>
    </row>
    <row r="1053" spans="1:27" s="7" customFormat="1" ht="14.25" customHeight="1" x14ac:dyDescent="0.3">
      <c r="A1053" s="89">
        <v>1032</v>
      </c>
      <c r="B1053" s="60"/>
      <c r="C1053" s="61"/>
      <c r="D1053" s="62"/>
      <c r="E1053" s="63"/>
      <c r="F1053" s="51" t="str">
        <f t="shared" si="286"/>
        <v/>
      </c>
      <c r="G1053" s="32"/>
      <c r="H1053" s="35"/>
      <c r="I1053" s="16"/>
      <c r="J1053" s="15" t="str">
        <f t="shared" si="282"/>
        <v/>
      </c>
      <c r="K1053" s="17" t="str">
        <f t="shared" si="287"/>
        <v/>
      </c>
      <c r="L1053" s="17" t="str">
        <f t="shared" si="288"/>
        <v/>
      </c>
      <c r="M1053" s="17" t="str">
        <f t="shared" si="289"/>
        <v/>
      </c>
      <c r="N1053" s="19" t="str">
        <f t="shared" si="283"/>
        <v/>
      </c>
      <c r="O1053" s="18" t="str">
        <f t="shared" si="284"/>
        <v/>
      </c>
      <c r="P1053" s="18" t="str">
        <f t="shared" si="285"/>
        <v/>
      </c>
      <c r="Q1053" s="18" t="str">
        <f t="shared" si="290"/>
        <v/>
      </c>
      <c r="R1053" s="18" t="str">
        <f t="shared" si="291"/>
        <v/>
      </c>
      <c r="S1053" s="18" t="str">
        <f t="shared" si="292"/>
        <v/>
      </c>
      <c r="T1053" s="18" t="str">
        <f t="shared" si="293"/>
        <v/>
      </c>
      <c r="U1053" s="40"/>
      <c r="V1053" s="40"/>
      <c r="W1053" s="38">
        <f t="shared" si="294"/>
        <v>0</v>
      </c>
      <c r="X1053" s="50">
        <f t="shared" si="295"/>
        <v>0</v>
      </c>
      <c r="Y1053" s="64" t="str">
        <f t="shared" si="296"/>
        <v/>
      </c>
      <c r="Z1053" s="42" t="str">
        <f t="shared" si="297"/>
        <v/>
      </c>
      <c r="AA1053" s="42" t="str">
        <f t="shared" si="298"/>
        <v/>
      </c>
    </row>
    <row r="1054" spans="1:27" s="7" customFormat="1" ht="14.25" customHeight="1" x14ac:dyDescent="0.3">
      <c r="A1054" s="89">
        <v>1033</v>
      </c>
      <c r="B1054" s="60"/>
      <c r="C1054" s="61"/>
      <c r="D1054" s="62"/>
      <c r="E1054" s="63"/>
      <c r="F1054" s="51" t="str">
        <f t="shared" si="286"/>
        <v/>
      </c>
      <c r="G1054" s="32"/>
      <c r="H1054" s="35"/>
      <c r="I1054" s="16"/>
      <c r="J1054" s="15" t="str">
        <f t="shared" si="282"/>
        <v/>
      </c>
      <c r="K1054" s="17" t="str">
        <f t="shared" si="287"/>
        <v/>
      </c>
      <c r="L1054" s="17" t="str">
        <f t="shared" si="288"/>
        <v/>
      </c>
      <c r="M1054" s="17" t="str">
        <f t="shared" si="289"/>
        <v/>
      </c>
      <c r="N1054" s="19" t="str">
        <f t="shared" si="283"/>
        <v/>
      </c>
      <c r="O1054" s="18" t="str">
        <f t="shared" si="284"/>
        <v/>
      </c>
      <c r="P1054" s="18" t="str">
        <f t="shared" si="285"/>
        <v/>
      </c>
      <c r="Q1054" s="18" t="str">
        <f t="shared" si="290"/>
        <v/>
      </c>
      <c r="R1054" s="18" t="str">
        <f t="shared" si="291"/>
        <v/>
      </c>
      <c r="S1054" s="18" t="str">
        <f t="shared" si="292"/>
        <v/>
      </c>
      <c r="T1054" s="18" t="str">
        <f t="shared" si="293"/>
        <v/>
      </c>
      <c r="U1054" s="40"/>
      <c r="V1054" s="40"/>
      <c r="W1054" s="38">
        <f t="shared" si="294"/>
        <v>0</v>
      </c>
      <c r="X1054" s="50">
        <f t="shared" si="295"/>
        <v>0</v>
      </c>
      <c r="Y1054" s="64" t="str">
        <f t="shared" si="296"/>
        <v/>
      </c>
      <c r="Z1054" s="42" t="str">
        <f t="shared" si="297"/>
        <v/>
      </c>
      <c r="AA1054" s="42" t="str">
        <f t="shared" si="298"/>
        <v/>
      </c>
    </row>
    <row r="1055" spans="1:27" s="7" customFormat="1" ht="14.25" customHeight="1" x14ac:dyDescent="0.3">
      <c r="A1055" s="89">
        <v>1034</v>
      </c>
      <c r="B1055" s="60"/>
      <c r="C1055" s="61"/>
      <c r="D1055" s="62"/>
      <c r="E1055" s="63"/>
      <c r="F1055" s="51" t="str">
        <f t="shared" si="286"/>
        <v/>
      </c>
      <c r="G1055" s="32"/>
      <c r="H1055" s="35"/>
      <c r="I1055" s="16"/>
      <c r="J1055" s="15" t="str">
        <f t="shared" si="282"/>
        <v/>
      </c>
      <c r="K1055" s="17" t="str">
        <f t="shared" si="287"/>
        <v/>
      </c>
      <c r="L1055" s="17" t="str">
        <f t="shared" si="288"/>
        <v/>
      </c>
      <c r="M1055" s="17" t="str">
        <f t="shared" si="289"/>
        <v/>
      </c>
      <c r="N1055" s="19" t="str">
        <f t="shared" si="283"/>
        <v/>
      </c>
      <c r="O1055" s="18" t="str">
        <f t="shared" si="284"/>
        <v/>
      </c>
      <c r="P1055" s="18" t="str">
        <f t="shared" si="285"/>
        <v/>
      </c>
      <c r="Q1055" s="18" t="str">
        <f t="shared" si="290"/>
        <v/>
      </c>
      <c r="R1055" s="18" t="str">
        <f t="shared" si="291"/>
        <v/>
      </c>
      <c r="S1055" s="18" t="str">
        <f t="shared" si="292"/>
        <v/>
      </c>
      <c r="T1055" s="18" t="str">
        <f t="shared" si="293"/>
        <v/>
      </c>
      <c r="U1055" s="40"/>
      <c r="V1055" s="40"/>
      <c r="W1055" s="38">
        <f t="shared" si="294"/>
        <v>0</v>
      </c>
      <c r="X1055" s="50">
        <f t="shared" si="295"/>
        <v>0</v>
      </c>
      <c r="Y1055" s="64" t="str">
        <f t="shared" si="296"/>
        <v/>
      </c>
      <c r="Z1055" s="42" t="str">
        <f t="shared" si="297"/>
        <v/>
      </c>
      <c r="AA1055" s="42" t="str">
        <f t="shared" si="298"/>
        <v/>
      </c>
    </row>
    <row r="1056" spans="1:27" s="7" customFormat="1" ht="14.25" customHeight="1" x14ac:dyDescent="0.3">
      <c r="A1056" s="89">
        <v>1035</v>
      </c>
      <c r="B1056" s="60"/>
      <c r="C1056" s="61"/>
      <c r="D1056" s="62"/>
      <c r="E1056" s="63"/>
      <c r="F1056" s="51" t="str">
        <f t="shared" si="286"/>
        <v/>
      </c>
      <c r="G1056" s="32"/>
      <c r="H1056" s="35"/>
      <c r="I1056" s="16"/>
      <c r="J1056" s="15" t="str">
        <f t="shared" si="282"/>
        <v/>
      </c>
      <c r="K1056" s="17" t="str">
        <f t="shared" si="287"/>
        <v/>
      </c>
      <c r="L1056" s="17" t="str">
        <f t="shared" si="288"/>
        <v/>
      </c>
      <c r="M1056" s="17" t="str">
        <f t="shared" si="289"/>
        <v/>
      </c>
      <c r="N1056" s="19" t="str">
        <f t="shared" si="283"/>
        <v/>
      </c>
      <c r="O1056" s="18" t="str">
        <f t="shared" si="284"/>
        <v/>
      </c>
      <c r="P1056" s="18" t="str">
        <f t="shared" si="285"/>
        <v/>
      </c>
      <c r="Q1056" s="18" t="str">
        <f t="shared" si="290"/>
        <v/>
      </c>
      <c r="R1056" s="18" t="str">
        <f t="shared" si="291"/>
        <v/>
      </c>
      <c r="S1056" s="18" t="str">
        <f t="shared" si="292"/>
        <v/>
      </c>
      <c r="T1056" s="18" t="str">
        <f t="shared" si="293"/>
        <v/>
      </c>
      <c r="U1056" s="40"/>
      <c r="V1056" s="40"/>
      <c r="W1056" s="38">
        <f t="shared" si="294"/>
        <v>0</v>
      </c>
      <c r="X1056" s="50">
        <f t="shared" si="295"/>
        <v>0</v>
      </c>
      <c r="Y1056" s="64" t="str">
        <f t="shared" si="296"/>
        <v/>
      </c>
      <c r="Z1056" s="42" t="str">
        <f t="shared" si="297"/>
        <v/>
      </c>
      <c r="AA1056" s="42" t="str">
        <f t="shared" si="298"/>
        <v/>
      </c>
    </row>
    <row r="1057" spans="1:27" s="7" customFormat="1" ht="14.25" customHeight="1" x14ac:dyDescent="0.3">
      <c r="A1057" s="89">
        <v>1036</v>
      </c>
      <c r="B1057" s="60"/>
      <c r="C1057" s="61"/>
      <c r="D1057" s="62"/>
      <c r="E1057" s="63"/>
      <c r="F1057" s="51" t="str">
        <f t="shared" si="286"/>
        <v/>
      </c>
      <c r="G1057" s="32"/>
      <c r="H1057" s="35"/>
      <c r="I1057" s="16"/>
      <c r="J1057" s="15" t="str">
        <f t="shared" si="282"/>
        <v/>
      </c>
      <c r="K1057" s="17" t="str">
        <f t="shared" si="287"/>
        <v/>
      </c>
      <c r="L1057" s="17" t="str">
        <f t="shared" si="288"/>
        <v/>
      </c>
      <c r="M1057" s="17" t="str">
        <f t="shared" si="289"/>
        <v/>
      </c>
      <c r="N1057" s="19" t="str">
        <f t="shared" si="283"/>
        <v/>
      </c>
      <c r="O1057" s="18" t="str">
        <f t="shared" si="284"/>
        <v/>
      </c>
      <c r="P1057" s="18" t="str">
        <f t="shared" si="285"/>
        <v/>
      </c>
      <c r="Q1057" s="18" t="str">
        <f t="shared" si="290"/>
        <v/>
      </c>
      <c r="R1057" s="18" t="str">
        <f t="shared" si="291"/>
        <v/>
      </c>
      <c r="S1057" s="18" t="str">
        <f t="shared" si="292"/>
        <v/>
      </c>
      <c r="T1057" s="18" t="str">
        <f t="shared" si="293"/>
        <v/>
      </c>
      <c r="U1057" s="40"/>
      <c r="V1057" s="40"/>
      <c r="W1057" s="38">
        <f t="shared" si="294"/>
        <v>0</v>
      </c>
      <c r="X1057" s="50">
        <f t="shared" si="295"/>
        <v>0</v>
      </c>
      <c r="Y1057" s="64" t="str">
        <f t="shared" si="296"/>
        <v/>
      </c>
      <c r="Z1057" s="42" t="str">
        <f t="shared" si="297"/>
        <v/>
      </c>
      <c r="AA1057" s="42" t="str">
        <f t="shared" si="298"/>
        <v/>
      </c>
    </row>
    <row r="1058" spans="1:27" s="7" customFormat="1" ht="14.25" customHeight="1" x14ac:dyDescent="0.3">
      <c r="A1058" s="89">
        <v>1037</v>
      </c>
      <c r="B1058" s="60"/>
      <c r="C1058" s="61"/>
      <c r="D1058" s="62"/>
      <c r="E1058" s="63"/>
      <c r="F1058" s="51" t="str">
        <f t="shared" si="286"/>
        <v/>
      </c>
      <c r="G1058" s="32"/>
      <c r="H1058" s="35"/>
      <c r="I1058" s="16"/>
      <c r="J1058" s="15" t="str">
        <f t="shared" si="282"/>
        <v/>
      </c>
      <c r="K1058" s="17" t="str">
        <f t="shared" si="287"/>
        <v/>
      </c>
      <c r="L1058" s="17" t="str">
        <f t="shared" si="288"/>
        <v/>
      </c>
      <c r="M1058" s="17" t="str">
        <f t="shared" si="289"/>
        <v/>
      </c>
      <c r="N1058" s="19" t="str">
        <f t="shared" si="283"/>
        <v/>
      </c>
      <c r="O1058" s="18" t="str">
        <f t="shared" si="284"/>
        <v/>
      </c>
      <c r="P1058" s="18" t="str">
        <f t="shared" si="285"/>
        <v/>
      </c>
      <c r="Q1058" s="18" t="str">
        <f t="shared" si="290"/>
        <v/>
      </c>
      <c r="R1058" s="18" t="str">
        <f t="shared" si="291"/>
        <v/>
      </c>
      <c r="S1058" s="18" t="str">
        <f t="shared" si="292"/>
        <v/>
      </c>
      <c r="T1058" s="18" t="str">
        <f t="shared" si="293"/>
        <v/>
      </c>
      <c r="U1058" s="40"/>
      <c r="V1058" s="40"/>
      <c r="W1058" s="38">
        <f t="shared" si="294"/>
        <v>0</v>
      </c>
      <c r="X1058" s="50">
        <f t="shared" si="295"/>
        <v>0</v>
      </c>
      <c r="Y1058" s="64" t="str">
        <f t="shared" si="296"/>
        <v/>
      </c>
      <c r="Z1058" s="42" t="str">
        <f t="shared" si="297"/>
        <v/>
      </c>
      <c r="AA1058" s="42" t="str">
        <f t="shared" si="298"/>
        <v/>
      </c>
    </row>
    <row r="1059" spans="1:27" s="7" customFormat="1" ht="14.25" customHeight="1" x14ac:dyDescent="0.3">
      <c r="A1059" s="89">
        <v>1038</v>
      </c>
      <c r="B1059" s="60"/>
      <c r="C1059" s="61"/>
      <c r="D1059" s="62"/>
      <c r="E1059" s="63"/>
      <c r="F1059" s="51" t="str">
        <f t="shared" si="286"/>
        <v/>
      </c>
      <c r="G1059" s="32"/>
      <c r="H1059" s="35"/>
      <c r="I1059" s="16"/>
      <c r="J1059" s="15" t="str">
        <f t="shared" si="282"/>
        <v/>
      </c>
      <c r="K1059" s="17" t="str">
        <f t="shared" si="287"/>
        <v/>
      </c>
      <c r="L1059" s="17" t="str">
        <f t="shared" si="288"/>
        <v/>
      </c>
      <c r="M1059" s="17" t="str">
        <f t="shared" si="289"/>
        <v/>
      </c>
      <c r="N1059" s="19" t="str">
        <f t="shared" si="283"/>
        <v/>
      </c>
      <c r="O1059" s="18" t="str">
        <f t="shared" si="284"/>
        <v/>
      </c>
      <c r="P1059" s="18" t="str">
        <f t="shared" si="285"/>
        <v/>
      </c>
      <c r="Q1059" s="18" t="str">
        <f t="shared" si="290"/>
        <v/>
      </c>
      <c r="R1059" s="18" t="str">
        <f t="shared" si="291"/>
        <v/>
      </c>
      <c r="S1059" s="18" t="str">
        <f t="shared" si="292"/>
        <v/>
      </c>
      <c r="T1059" s="18" t="str">
        <f t="shared" si="293"/>
        <v/>
      </c>
      <c r="U1059" s="40"/>
      <c r="V1059" s="40"/>
      <c r="W1059" s="38">
        <f t="shared" si="294"/>
        <v>0</v>
      </c>
      <c r="X1059" s="50">
        <f t="shared" si="295"/>
        <v>0</v>
      </c>
      <c r="Y1059" s="64" t="str">
        <f t="shared" si="296"/>
        <v/>
      </c>
      <c r="Z1059" s="42" t="str">
        <f t="shared" si="297"/>
        <v/>
      </c>
      <c r="AA1059" s="42" t="str">
        <f t="shared" si="298"/>
        <v/>
      </c>
    </row>
    <row r="1060" spans="1:27" s="7" customFormat="1" ht="14.25" customHeight="1" x14ac:dyDescent="0.3">
      <c r="A1060" s="89">
        <v>1039</v>
      </c>
      <c r="B1060" s="60"/>
      <c r="C1060" s="61"/>
      <c r="D1060" s="62"/>
      <c r="E1060" s="63"/>
      <c r="F1060" s="51" t="str">
        <f t="shared" si="286"/>
        <v/>
      </c>
      <c r="G1060" s="32"/>
      <c r="H1060" s="35"/>
      <c r="I1060" s="16"/>
      <c r="J1060" s="15" t="str">
        <f t="shared" si="282"/>
        <v/>
      </c>
      <c r="K1060" s="17" t="str">
        <f t="shared" si="287"/>
        <v/>
      </c>
      <c r="L1060" s="17" t="str">
        <f t="shared" si="288"/>
        <v/>
      </c>
      <c r="M1060" s="17" t="str">
        <f t="shared" si="289"/>
        <v/>
      </c>
      <c r="N1060" s="19" t="str">
        <f t="shared" si="283"/>
        <v/>
      </c>
      <c r="O1060" s="18" t="str">
        <f t="shared" si="284"/>
        <v/>
      </c>
      <c r="P1060" s="18" t="str">
        <f t="shared" si="285"/>
        <v/>
      </c>
      <c r="Q1060" s="18" t="str">
        <f t="shared" si="290"/>
        <v/>
      </c>
      <c r="R1060" s="18" t="str">
        <f t="shared" si="291"/>
        <v/>
      </c>
      <c r="S1060" s="18" t="str">
        <f t="shared" si="292"/>
        <v/>
      </c>
      <c r="T1060" s="18" t="str">
        <f t="shared" si="293"/>
        <v/>
      </c>
      <c r="U1060" s="40"/>
      <c r="V1060" s="40"/>
      <c r="W1060" s="38">
        <f t="shared" si="294"/>
        <v>0</v>
      </c>
      <c r="X1060" s="50">
        <f t="shared" si="295"/>
        <v>0</v>
      </c>
      <c r="Y1060" s="64" t="str">
        <f t="shared" si="296"/>
        <v/>
      </c>
      <c r="Z1060" s="42" t="str">
        <f t="shared" si="297"/>
        <v/>
      </c>
      <c r="AA1060" s="42" t="str">
        <f t="shared" si="298"/>
        <v/>
      </c>
    </row>
    <row r="1061" spans="1:27" s="7" customFormat="1" ht="14.25" customHeight="1" x14ac:dyDescent="0.3">
      <c r="A1061" s="89">
        <v>1040</v>
      </c>
      <c r="B1061" s="60"/>
      <c r="C1061" s="61"/>
      <c r="D1061" s="62"/>
      <c r="E1061" s="63"/>
      <c r="F1061" s="51" t="str">
        <f t="shared" si="286"/>
        <v/>
      </c>
      <c r="G1061" s="32"/>
      <c r="H1061" s="35"/>
      <c r="I1061" s="16"/>
      <c r="J1061" s="15" t="str">
        <f t="shared" si="282"/>
        <v/>
      </c>
      <c r="K1061" s="17" t="str">
        <f t="shared" si="287"/>
        <v/>
      </c>
      <c r="L1061" s="17" t="str">
        <f t="shared" si="288"/>
        <v/>
      </c>
      <c r="M1061" s="17" t="str">
        <f t="shared" si="289"/>
        <v/>
      </c>
      <c r="N1061" s="19" t="str">
        <f t="shared" si="283"/>
        <v/>
      </c>
      <c r="O1061" s="18" t="str">
        <f t="shared" si="284"/>
        <v/>
      </c>
      <c r="P1061" s="18" t="str">
        <f t="shared" si="285"/>
        <v/>
      </c>
      <c r="Q1061" s="18" t="str">
        <f t="shared" si="290"/>
        <v/>
      </c>
      <c r="R1061" s="18" t="str">
        <f t="shared" si="291"/>
        <v/>
      </c>
      <c r="S1061" s="18" t="str">
        <f t="shared" si="292"/>
        <v/>
      </c>
      <c r="T1061" s="18" t="str">
        <f t="shared" si="293"/>
        <v/>
      </c>
      <c r="U1061" s="40"/>
      <c r="V1061" s="40"/>
      <c r="W1061" s="38">
        <f t="shared" si="294"/>
        <v>0</v>
      </c>
      <c r="X1061" s="50">
        <f t="shared" si="295"/>
        <v>0</v>
      </c>
      <c r="Y1061" s="64" t="str">
        <f t="shared" si="296"/>
        <v/>
      </c>
      <c r="Z1061" s="42" t="str">
        <f t="shared" si="297"/>
        <v/>
      </c>
      <c r="AA1061" s="42" t="str">
        <f t="shared" si="298"/>
        <v/>
      </c>
    </row>
    <row r="1062" spans="1:27" s="7" customFormat="1" ht="14.25" customHeight="1" x14ac:dyDescent="0.3">
      <c r="A1062" s="89">
        <v>1041</v>
      </c>
      <c r="B1062" s="60"/>
      <c r="C1062" s="61"/>
      <c r="D1062" s="62"/>
      <c r="E1062" s="63"/>
      <c r="F1062" s="51" t="str">
        <f t="shared" si="286"/>
        <v/>
      </c>
      <c r="G1062" s="32"/>
      <c r="H1062" s="35"/>
      <c r="I1062" s="16"/>
      <c r="J1062" s="15" t="str">
        <f t="shared" si="282"/>
        <v/>
      </c>
      <c r="K1062" s="17" t="str">
        <f t="shared" si="287"/>
        <v/>
      </c>
      <c r="L1062" s="17" t="str">
        <f t="shared" si="288"/>
        <v/>
      </c>
      <c r="M1062" s="17" t="str">
        <f t="shared" si="289"/>
        <v/>
      </c>
      <c r="N1062" s="19" t="str">
        <f t="shared" si="283"/>
        <v/>
      </c>
      <c r="O1062" s="18" t="str">
        <f t="shared" si="284"/>
        <v/>
      </c>
      <c r="P1062" s="18" t="str">
        <f t="shared" si="285"/>
        <v/>
      </c>
      <c r="Q1062" s="18" t="str">
        <f t="shared" si="290"/>
        <v/>
      </c>
      <c r="R1062" s="18" t="str">
        <f t="shared" si="291"/>
        <v/>
      </c>
      <c r="S1062" s="18" t="str">
        <f t="shared" si="292"/>
        <v/>
      </c>
      <c r="T1062" s="18" t="str">
        <f t="shared" si="293"/>
        <v/>
      </c>
      <c r="U1062" s="40"/>
      <c r="V1062" s="40"/>
      <c r="W1062" s="38">
        <f t="shared" si="294"/>
        <v>0</v>
      </c>
      <c r="X1062" s="50">
        <f t="shared" si="295"/>
        <v>0</v>
      </c>
      <c r="Y1062" s="64" t="str">
        <f t="shared" si="296"/>
        <v/>
      </c>
      <c r="Z1062" s="42" t="str">
        <f t="shared" si="297"/>
        <v/>
      </c>
      <c r="AA1062" s="42" t="str">
        <f t="shared" si="298"/>
        <v/>
      </c>
    </row>
    <row r="1063" spans="1:27" s="7" customFormat="1" ht="14.25" customHeight="1" x14ac:dyDescent="0.3">
      <c r="A1063" s="89">
        <v>1042</v>
      </c>
      <c r="B1063" s="60"/>
      <c r="C1063" s="61"/>
      <c r="D1063" s="62"/>
      <c r="E1063" s="63"/>
      <c r="F1063" s="51" t="str">
        <f t="shared" si="286"/>
        <v/>
      </c>
      <c r="G1063" s="32"/>
      <c r="H1063" s="35"/>
      <c r="I1063" s="16"/>
      <c r="J1063" s="15" t="str">
        <f t="shared" si="282"/>
        <v/>
      </c>
      <c r="K1063" s="17" t="str">
        <f t="shared" si="287"/>
        <v/>
      </c>
      <c r="L1063" s="17" t="str">
        <f t="shared" si="288"/>
        <v/>
      </c>
      <c r="M1063" s="17" t="str">
        <f t="shared" si="289"/>
        <v/>
      </c>
      <c r="N1063" s="19" t="str">
        <f t="shared" si="283"/>
        <v/>
      </c>
      <c r="O1063" s="18" t="str">
        <f t="shared" si="284"/>
        <v/>
      </c>
      <c r="P1063" s="18" t="str">
        <f t="shared" si="285"/>
        <v/>
      </c>
      <c r="Q1063" s="18" t="str">
        <f t="shared" si="290"/>
        <v/>
      </c>
      <c r="R1063" s="18" t="str">
        <f t="shared" si="291"/>
        <v/>
      </c>
      <c r="S1063" s="18" t="str">
        <f t="shared" si="292"/>
        <v/>
      </c>
      <c r="T1063" s="18" t="str">
        <f t="shared" si="293"/>
        <v/>
      </c>
      <c r="U1063" s="40"/>
      <c r="V1063" s="40"/>
      <c r="W1063" s="38">
        <f t="shared" si="294"/>
        <v>0</v>
      </c>
      <c r="X1063" s="50">
        <f t="shared" si="295"/>
        <v>0</v>
      </c>
      <c r="Y1063" s="64" t="str">
        <f t="shared" si="296"/>
        <v/>
      </c>
      <c r="Z1063" s="42" t="str">
        <f t="shared" si="297"/>
        <v/>
      </c>
      <c r="AA1063" s="42" t="str">
        <f t="shared" si="298"/>
        <v/>
      </c>
    </row>
    <row r="1064" spans="1:27" s="7" customFormat="1" ht="14.25" customHeight="1" x14ac:dyDescent="0.3">
      <c r="A1064" s="89">
        <v>1043</v>
      </c>
      <c r="B1064" s="60"/>
      <c r="C1064" s="61"/>
      <c r="D1064" s="62"/>
      <c r="E1064" s="63"/>
      <c r="F1064" s="51" t="str">
        <f t="shared" si="286"/>
        <v/>
      </c>
      <c r="G1064" s="32"/>
      <c r="H1064" s="35"/>
      <c r="I1064" s="16"/>
      <c r="J1064" s="15" t="str">
        <f t="shared" si="282"/>
        <v/>
      </c>
      <c r="K1064" s="17" t="str">
        <f t="shared" si="287"/>
        <v/>
      </c>
      <c r="L1064" s="17" t="str">
        <f t="shared" si="288"/>
        <v/>
      </c>
      <c r="M1064" s="17" t="str">
        <f t="shared" si="289"/>
        <v/>
      </c>
      <c r="N1064" s="19" t="str">
        <f t="shared" si="283"/>
        <v/>
      </c>
      <c r="O1064" s="18" t="str">
        <f t="shared" si="284"/>
        <v/>
      </c>
      <c r="P1064" s="18" t="str">
        <f t="shared" si="285"/>
        <v/>
      </c>
      <c r="Q1064" s="18" t="str">
        <f t="shared" si="290"/>
        <v/>
      </c>
      <c r="R1064" s="18" t="str">
        <f t="shared" si="291"/>
        <v/>
      </c>
      <c r="S1064" s="18" t="str">
        <f t="shared" si="292"/>
        <v/>
      </c>
      <c r="T1064" s="18" t="str">
        <f t="shared" si="293"/>
        <v/>
      </c>
      <c r="U1064" s="40"/>
      <c r="V1064" s="40"/>
      <c r="W1064" s="38">
        <f t="shared" si="294"/>
        <v>0</v>
      </c>
      <c r="X1064" s="50">
        <f t="shared" si="295"/>
        <v>0</v>
      </c>
      <c r="Y1064" s="64" t="str">
        <f t="shared" si="296"/>
        <v/>
      </c>
      <c r="Z1064" s="42" t="str">
        <f t="shared" si="297"/>
        <v/>
      </c>
      <c r="AA1064" s="42" t="str">
        <f t="shared" si="298"/>
        <v/>
      </c>
    </row>
    <row r="1065" spans="1:27" s="7" customFormat="1" ht="14.25" customHeight="1" x14ac:dyDescent="0.3">
      <c r="A1065" s="89">
        <v>1044</v>
      </c>
      <c r="B1065" s="60"/>
      <c r="C1065" s="61"/>
      <c r="D1065" s="62"/>
      <c r="E1065" s="63"/>
      <c r="F1065" s="51" t="str">
        <f t="shared" si="286"/>
        <v/>
      </c>
      <c r="G1065" s="32"/>
      <c r="H1065" s="35"/>
      <c r="I1065" s="16"/>
      <c r="J1065" s="15" t="str">
        <f t="shared" si="282"/>
        <v/>
      </c>
      <c r="K1065" s="17" t="str">
        <f t="shared" si="287"/>
        <v/>
      </c>
      <c r="L1065" s="17" t="str">
        <f t="shared" si="288"/>
        <v/>
      </c>
      <c r="M1065" s="17" t="str">
        <f t="shared" si="289"/>
        <v/>
      </c>
      <c r="N1065" s="19" t="str">
        <f t="shared" si="283"/>
        <v/>
      </c>
      <c r="O1065" s="18" t="str">
        <f t="shared" si="284"/>
        <v/>
      </c>
      <c r="P1065" s="18" t="str">
        <f t="shared" si="285"/>
        <v/>
      </c>
      <c r="Q1065" s="18" t="str">
        <f t="shared" si="290"/>
        <v/>
      </c>
      <c r="R1065" s="18" t="str">
        <f t="shared" si="291"/>
        <v/>
      </c>
      <c r="S1065" s="18" t="str">
        <f t="shared" si="292"/>
        <v/>
      </c>
      <c r="T1065" s="18" t="str">
        <f t="shared" si="293"/>
        <v/>
      </c>
      <c r="U1065" s="40"/>
      <c r="V1065" s="40"/>
      <c r="W1065" s="38">
        <f t="shared" si="294"/>
        <v>0</v>
      </c>
      <c r="X1065" s="50">
        <f t="shared" si="295"/>
        <v>0</v>
      </c>
      <c r="Y1065" s="64" t="str">
        <f t="shared" si="296"/>
        <v/>
      </c>
      <c r="Z1065" s="42" t="str">
        <f t="shared" si="297"/>
        <v/>
      </c>
      <c r="AA1065" s="42" t="str">
        <f t="shared" si="298"/>
        <v/>
      </c>
    </row>
    <row r="1066" spans="1:27" s="7" customFormat="1" ht="14.25" customHeight="1" x14ac:dyDescent="0.3">
      <c r="A1066" s="89">
        <v>1045</v>
      </c>
      <c r="B1066" s="60"/>
      <c r="C1066" s="61"/>
      <c r="D1066" s="62"/>
      <c r="E1066" s="63"/>
      <c r="F1066" s="51" t="str">
        <f t="shared" si="286"/>
        <v/>
      </c>
      <c r="G1066" s="32"/>
      <c r="H1066" s="35"/>
      <c r="I1066" s="16"/>
      <c r="J1066" s="15" t="str">
        <f t="shared" si="282"/>
        <v/>
      </c>
      <c r="K1066" s="17" t="str">
        <f t="shared" si="287"/>
        <v/>
      </c>
      <c r="L1066" s="17" t="str">
        <f t="shared" si="288"/>
        <v/>
      </c>
      <c r="M1066" s="17" t="str">
        <f t="shared" si="289"/>
        <v/>
      </c>
      <c r="N1066" s="19" t="str">
        <f t="shared" si="283"/>
        <v/>
      </c>
      <c r="O1066" s="18" t="str">
        <f t="shared" si="284"/>
        <v/>
      </c>
      <c r="P1066" s="18" t="str">
        <f t="shared" si="285"/>
        <v/>
      </c>
      <c r="Q1066" s="18" t="str">
        <f t="shared" si="290"/>
        <v/>
      </c>
      <c r="R1066" s="18" t="str">
        <f t="shared" si="291"/>
        <v/>
      </c>
      <c r="S1066" s="18" t="str">
        <f t="shared" si="292"/>
        <v/>
      </c>
      <c r="T1066" s="18" t="str">
        <f t="shared" si="293"/>
        <v/>
      </c>
      <c r="U1066" s="40"/>
      <c r="V1066" s="40"/>
      <c r="W1066" s="38">
        <f t="shared" si="294"/>
        <v>0</v>
      </c>
      <c r="X1066" s="50">
        <f t="shared" si="295"/>
        <v>0</v>
      </c>
      <c r="Y1066" s="64" t="str">
        <f t="shared" si="296"/>
        <v/>
      </c>
      <c r="Z1066" s="42" t="str">
        <f t="shared" si="297"/>
        <v/>
      </c>
      <c r="AA1066" s="42" t="str">
        <f t="shared" si="298"/>
        <v/>
      </c>
    </row>
    <row r="1067" spans="1:27" s="7" customFormat="1" ht="14.25" customHeight="1" x14ac:dyDescent="0.3">
      <c r="A1067" s="89">
        <v>1046</v>
      </c>
      <c r="B1067" s="60"/>
      <c r="C1067" s="61"/>
      <c r="D1067" s="62"/>
      <c r="E1067" s="63"/>
      <c r="F1067" s="51" t="str">
        <f t="shared" si="286"/>
        <v/>
      </c>
      <c r="G1067" s="32"/>
      <c r="H1067" s="35"/>
      <c r="I1067" s="16"/>
      <c r="J1067" s="15" t="str">
        <f t="shared" si="282"/>
        <v/>
      </c>
      <c r="K1067" s="17" t="str">
        <f t="shared" si="287"/>
        <v/>
      </c>
      <c r="L1067" s="17" t="str">
        <f t="shared" si="288"/>
        <v/>
      </c>
      <c r="M1067" s="17" t="str">
        <f t="shared" si="289"/>
        <v/>
      </c>
      <c r="N1067" s="19" t="str">
        <f t="shared" si="283"/>
        <v/>
      </c>
      <c r="O1067" s="18" t="str">
        <f t="shared" si="284"/>
        <v/>
      </c>
      <c r="P1067" s="18" t="str">
        <f t="shared" si="285"/>
        <v/>
      </c>
      <c r="Q1067" s="18" t="str">
        <f t="shared" si="290"/>
        <v/>
      </c>
      <c r="R1067" s="18" t="str">
        <f t="shared" si="291"/>
        <v/>
      </c>
      <c r="S1067" s="18" t="str">
        <f t="shared" si="292"/>
        <v/>
      </c>
      <c r="T1067" s="18" t="str">
        <f t="shared" si="293"/>
        <v/>
      </c>
      <c r="U1067" s="40"/>
      <c r="V1067" s="40"/>
      <c r="W1067" s="38">
        <f t="shared" si="294"/>
        <v>0</v>
      </c>
      <c r="X1067" s="50">
        <f t="shared" si="295"/>
        <v>0</v>
      </c>
      <c r="Y1067" s="64" t="str">
        <f t="shared" si="296"/>
        <v/>
      </c>
      <c r="Z1067" s="42" t="str">
        <f t="shared" si="297"/>
        <v/>
      </c>
      <c r="AA1067" s="42" t="str">
        <f t="shared" si="298"/>
        <v/>
      </c>
    </row>
    <row r="1068" spans="1:27" s="7" customFormat="1" ht="14.25" customHeight="1" x14ac:dyDescent="0.3">
      <c r="A1068" s="89">
        <v>1047</v>
      </c>
      <c r="B1068" s="60"/>
      <c r="C1068" s="61"/>
      <c r="D1068" s="62"/>
      <c r="E1068" s="63"/>
      <c r="F1068" s="51" t="str">
        <f t="shared" si="286"/>
        <v/>
      </c>
      <c r="G1068" s="32"/>
      <c r="H1068" s="35"/>
      <c r="I1068" s="16"/>
      <c r="J1068" s="15" t="str">
        <f t="shared" si="282"/>
        <v/>
      </c>
      <c r="K1068" s="17" t="str">
        <f t="shared" si="287"/>
        <v/>
      </c>
      <c r="L1068" s="17" t="str">
        <f t="shared" si="288"/>
        <v/>
      </c>
      <c r="M1068" s="17" t="str">
        <f t="shared" si="289"/>
        <v/>
      </c>
      <c r="N1068" s="19" t="str">
        <f t="shared" si="283"/>
        <v/>
      </c>
      <c r="O1068" s="18" t="str">
        <f t="shared" si="284"/>
        <v/>
      </c>
      <c r="P1068" s="18" t="str">
        <f t="shared" si="285"/>
        <v/>
      </c>
      <c r="Q1068" s="18" t="str">
        <f t="shared" si="290"/>
        <v/>
      </c>
      <c r="R1068" s="18" t="str">
        <f t="shared" si="291"/>
        <v/>
      </c>
      <c r="S1068" s="18" t="str">
        <f t="shared" si="292"/>
        <v/>
      </c>
      <c r="T1068" s="18" t="str">
        <f t="shared" si="293"/>
        <v/>
      </c>
      <c r="U1068" s="40"/>
      <c r="V1068" s="40"/>
      <c r="W1068" s="38">
        <f t="shared" si="294"/>
        <v>0</v>
      </c>
      <c r="X1068" s="50">
        <f t="shared" si="295"/>
        <v>0</v>
      </c>
      <c r="Y1068" s="64" t="str">
        <f t="shared" si="296"/>
        <v/>
      </c>
      <c r="Z1068" s="42" t="str">
        <f t="shared" si="297"/>
        <v/>
      </c>
      <c r="AA1068" s="42" t="str">
        <f t="shared" si="298"/>
        <v/>
      </c>
    </row>
    <row r="1069" spans="1:27" s="7" customFormat="1" ht="14.25" customHeight="1" x14ac:dyDescent="0.3">
      <c r="A1069" s="89">
        <v>1048</v>
      </c>
      <c r="B1069" s="60"/>
      <c r="C1069" s="61"/>
      <c r="D1069" s="62"/>
      <c r="E1069" s="63"/>
      <c r="F1069" s="51" t="str">
        <f t="shared" si="286"/>
        <v/>
      </c>
      <c r="G1069" s="32"/>
      <c r="H1069" s="35"/>
      <c r="I1069" s="16"/>
      <c r="J1069" s="15" t="str">
        <f t="shared" si="282"/>
        <v/>
      </c>
      <c r="K1069" s="17" t="str">
        <f t="shared" si="287"/>
        <v/>
      </c>
      <c r="L1069" s="17" t="str">
        <f t="shared" si="288"/>
        <v/>
      </c>
      <c r="M1069" s="17" t="str">
        <f t="shared" si="289"/>
        <v/>
      </c>
      <c r="N1069" s="19" t="str">
        <f t="shared" si="283"/>
        <v/>
      </c>
      <c r="O1069" s="18" t="str">
        <f t="shared" si="284"/>
        <v/>
      </c>
      <c r="P1069" s="18" t="str">
        <f t="shared" si="285"/>
        <v/>
      </c>
      <c r="Q1069" s="18" t="str">
        <f t="shared" si="290"/>
        <v/>
      </c>
      <c r="R1069" s="18" t="str">
        <f t="shared" si="291"/>
        <v/>
      </c>
      <c r="S1069" s="18" t="str">
        <f t="shared" si="292"/>
        <v/>
      </c>
      <c r="T1069" s="18" t="str">
        <f t="shared" si="293"/>
        <v/>
      </c>
      <c r="U1069" s="40"/>
      <c r="V1069" s="40"/>
      <c r="W1069" s="38">
        <f t="shared" si="294"/>
        <v>0</v>
      </c>
      <c r="X1069" s="50">
        <f t="shared" si="295"/>
        <v>0</v>
      </c>
      <c r="Y1069" s="64" t="str">
        <f t="shared" si="296"/>
        <v/>
      </c>
      <c r="Z1069" s="42" t="str">
        <f t="shared" si="297"/>
        <v/>
      </c>
      <c r="AA1069" s="42" t="str">
        <f t="shared" si="298"/>
        <v/>
      </c>
    </row>
    <row r="1070" spans="1:27" s="7" customFormat="1" ht="14.25" customHeight="1" x14ac:dyDescent="0.3">
      <c r="A1070" s="89">
        <v>1049</v>
      </c>
      <c r="B1070" s="60"/>
      <c r="C1070" s="61"/>
      <c r="D1070" s="62"/>
      <c r="E1070" s="63"/>
      <c r="F1070" s="51" t="str">
        <f t="shared" si="286"/>
        <v/>
      </c>
      <c r="G1070" s="32"/>
      <c r="H1070" s="35"/>
      <c r="I1070" s="16"/>
      <c r="J1070" s="15" t="str">
        <f t="shared" si="282"/>
        <v/>
      </c>
      <c r="K1070" s="17" t="str">
        <f t="shared" si="287"/>
        <v/>
      </c>
      <c r="L1070" s="17" t="str">
        <f t="shared" si="288"/>
        <v/>
      </c>
      <c r="M1070" s="17" t="str">
        <f t="shared" si="289"/>
        <v/>
      </c>
      <c r="N1070" s="19" t="str">
        <f t="shared" si="283"/>
        <v/>
      </c>
      <c r="O1070" s="18" t="str">
        <f t="shared" si="284"/>
        <v/>
      </c>
      <c r="P1070" s="18" t="str">
        <f t="shared" si="285"/>
        <v/>
      </c>
      <c r="Q1070" s="18" t="str">
        <f t="shared" si="290"/>
        <v/>
      </c>
      <c r="R1070" s="18" t="str">
        <f t="shared" si="291"/>
        <v/>
      </c>
      <c r="S1070" s="18" t="str">
        <f t="shared" si="292"/>
        <v/>
      </c>
      <c r="T1070" s="18" t="str">
        <f t="shared" si="293"/>
        <v/>
      </c>
      <c r="U1070" s="40"/>
      <c r="V1070" s="40"/>
      <c r="W1070" s="38">
        <f t="shared" si="294"/>
        <v>0</v>
      </c>
      <c r="X1070" s="50">
        <f t="shared" si="295"/>
        <v>0</v>
      </c>
      <c r="Y1070" s="64" t="str">
        <f t="shared" si="296"/>
        <v/>
      </c>
      <c r="Z1070" s="42" t="str">
        <f t="shared" si="297"/>
        <v/>
      </c>
      <c r="AA1070" s="42" t="str">
        <f t="shared" si="298"/>
        <v/>
      </c>
    </row>
    <row r="1071" spans="1:27" s="7" customFormat="1" ht="14.25" customHeight="1" x14ac:dyDescent="0.3">
      <c r="A1071" s="89">
        <v>1050</v>
      </c>
      <c r="B1071" s="60"/>
      <c r="C1071" s="61"/>
      <c r="D1071" s="62"/>
      <c r="E1071" s="63"/>
      <c r="F1071" s="51" t="str">
        <f t="shared" si="286"/>
        <v/>
      </c>
      <c r="G1071" s="32"/>
      <c r="H1071" s="35"/>
      <c r="I1071" s="16"/>
      <c r="J1071" s="15" t="str">
        <f t="shared" si="282"/>
        <v/>
      </c>
      <c r="K1071" s="17" t="str">
        <f t="shared" si="287"/>
        <v/>
      </c>
      <c r="L1071" s="17" t="str">
        <f t="shared" si="288"/>
        <v/>
      </c>
      <c r="M1071" s="17" t="str">
        <f t="shared" si="289"/>
        <v/>
      </c>
      <c r="N1071" s="19" t="str">
        <f t="shared" si="283"/>
        <v/>
      </c>
      <c r="O1071" s="18" t="str">
        <f t="shared" si="284"/>
        <v/>
      </c>
      <c r="P1071" s="18" t="str">
        <f t="shared" si="285"/>
        <v/>
      </c>
      <c r="Q1071" s="18" t="str">
        <f t="shared" si="290"/>
        <v/>
      </c>
      <c r="R1071" s="18" t="str">
        <f t="shared" si="291"/>
        <v/>
      </c>
      <c r="S1071" s="18" t="str">
        <f t="shared" si="292"/>
        <v/>
      </c>
      <c r="T1071" s="18" t="str">
        <f t="shared" si="293"/>
        <v/>
      </c>
      <c r="U1071" s="40"/>
      <c r="V1071" s="40"/>
      <c r="W1071" s="38">
        <f t="shared" si="294"/>
        <v>0</v>
      </c>
      <c r="X1071" s="50">
        <f t="shared" si="295"/>
        <v>0</v>
      </c>
      <c r="Y1071" s="64" t="str">
        <f t="shared" si="296"/>
        <v/>
      </c>
      <c r="Z1071" s="42" t="str">
        <f t="shared" si="297"/>
        <v/>
      </c>
      <c r="AA1071" s="42" t="str">
        <f t="shared" si="298"/>
        <v/>
      </c>
    </row>
    <row r="1072" spans="1:27" s="7" customFormat="1" ht="14.25" customHeight="1" x14ac:dyDescent="0.3">
      <c r="A1072" s="89">
        <v>1051</v>
      </c>
      <c r="B1072" s="60"/>
      <c r="C1072" s="61"/>
      <c r="D1072" s="62"/>
      <c r="E1072" s="63"/>
      <c r="F1072" s="51" t="str">
        <f t="shared" si="286"/>
        <v/>
      </c>
      <c r="G1072" s="32"/>
      <c r="H1072" s="35"/>
      <c r="I1072" s="16"/>
      <c r="J1072" s="15" t="str">
        <f t="shared" si="282"/>
        <v/>
      </c>
      <c r="K1072" s="17" t="str">
        <f t="shared" si="287"/>
        <v/>
      </c>
      <c r="L1072" s="17" t="str">
        <f t="shared" si="288"/>
        <v/>
      </c>
      <c r="M1072" s="17" t="str">
        <f t="shared" si="289"/>
        <v/>
      </c>
      <c r="N1072" s="19" t="str">
        <f t="shared" si="283"/>
        <v/>
      </c>
      <c r="O1072" s="18" t="str">
        <f t="shared" si="284"/>
        <v/>
      </c>
      <c r="P1072" s="18" t="str">
        <f t="shared" si="285"/>
        <v/>
      </c>
      <c r="Q1072" s="18" t="str">
        <f t="shared" si="290"/>
        <v/>
      </c>
      <c r="R1072" s="18" t="str">
        <f t="shared" si="291"/>
        <v/>
      </c>
      <c r="S1072" s="18" t="str">
        <f t="shared" si="292"/>
        <v/>
      </c>
      <c r="T1072" s="18" t="str">
        <f t="shared" si="293"/>
        <v/>
      </c>
      <c r="U1072" s="40"/>
      <c r="V1072" s="40"/>
      <c r="W1072" s="38">
        <f t="shared" si="294"/>
        <v>0</v>
      </c>
      <c r="X1072" s="50">
        <f t="shared" si="295"/>
        <v>0</v>
      </c>
      <c r="Y1072" s="64" t="str">
        <f t="shared" si="296"/>
        <v/>
      </c>
      <c r="Z1072" s="42" t="str">
        <f t="shared" si="297"/>
        <v/>
      </c>
      <c r="AA1072" s="42" t="str">
        <f t="shared" si="298"/>
        <v/>
      </c>
    </row>
    <row r="1073" spans="1:27" s="7" customFormat="1" ht="14.25" customHeight="1" x14ac:dyDescent="0.3">
      <c r="A1073" s="89">
        <v>1052</v>
      </c>
      <c r="B1073" s="60"/>
      <c r="C1073" s="61"/>
      <c r="D1073" s="62"/>
      <c r="E1073" s="63"/>
      <c r="F1073" s="51" t="str">
        <f t="shared" si="286"/>
        <v/>
      </c>
      <c r="G1073" s="32"/>
      <c r="H1073" s="35"/>
      <c r="I1073" s="16"/>
      <c r="J1073" s="15" t="str">
        <f t="shared" si="282"/>
        <v/>
      </c>
      <c r="K1073" s="17" t="str">
        <f t="shared" si="287"/>
        <v/>
      </c>
      <c r="L1073" s="17" t="str">
        <f t="shared" si="288"/>
        <v/>
      </c>
      <c r="M1073" s="17" t="str">
        <f t="shared" si="289"/>
        <v/>
      </c>
      <c r="N1073" s="19" t="str">
        <f t="shared" si="283"/>
        <v/>
      </c>
      <c r="O1073" s="18" t="str">
        <f t="shared" si="284"/>
        <v/>
      </c>
      <c r="P1073" s="18" t="str">
        <f t="shared" si="285"/>
        <v/>
      </c>
      <c r="Q1073" s="18" t="str">
        <f t="shared" si="290"/>
        <v/>
      </c>
      <c r="R1073" s="18" t="str">
        <f t="shared" si="291"/>
        <v/>
      </c>
      <c r="S1073" s="18" t="str">
        <f t="shared" si="292"/>
        <v/>
      </c>
      <c r="T1073" s="18" t="str">
        <f t="shared" si="293"/>
        <v/>
      </c>
      <c r="U1073" s="40"/>
      <c r="V1073" s="40"/>
      <c r="W1073" s="38">
        <f t="shared" si="294"/>
        <v>0</v>
      </c>
      <c r="X1073" s="50">
        <f t="shared" si="295"/>
        <v>0</v>
      </c>
      <c r="Y1073" s="64" t="str">
        <f t="shared" si="296"/>
        <v/>
      </c>
      <c r="Z1073" s="42" t="str">
        <f t="shared" si="297"/>
        <v/>
      </c>
      <c r="AA1073" s="42" t="str">
        <f t="shared" si="298"/>
        <v/>
      </c>
    </row>
    <row r="1074" spans="1:27" s="7" customFormat="1" ht="14.25" customHeight="1" x14ac:dyDescent="0.3">
      <c r="A1074" s="89">
        <v>1053</v>
      </c>
      <c r="B1074" s="60"/>
      <c r="C1074" s="61"/>
      <c r="D1074" s="62"/>
      <c r="E1074" s="63"/>
      <c r="F1074" s="51" t="str">
        <f t="shared" si="286"/>
        <v/>
      </c>
      <c r="G1074" s="32"/>
      <c r="H1074" s="35"/>
      <c r="I1074" s="16"/>
      <c r="J1074" s="15" t="str">
        <f t="shared" si="282"/>
        <v/>
      </c>
      <c r="K1074" s="17" t="str">
        <f t="shared" si="287"/>
        <v/>
      </c>
      <c r="L1074" s="17" t="str">
        <f t="shared" si="288"/>
        <v/>
      </c>
      <c r="M1074" s="17" t="str">
        <f t="shared" si="289"/>
        <v/>
      </c>
      <c r="N1074" s="19" t="str">
        <f t="shared" si="283"/>
        <v/>
      </c>
      <c r="O1074" s="18" t="str">
        <f t="shared" si="284"/>
        <v/>
      </c>
      <c r="P1074" s="18" t="str">
        <f t="shared" si="285"/>
        <v/>
      </c>
      <c r="Q1074" s="18" t="str">
        <f t="shared" si="290"/>
        <v/>
      </c>
      <c r="R1074" s="18" t="str">
        <f t="shared" si="291"/>
        <v/>
      </c>
      <c r="S1074" s="18" t="str">
        <f t="shared" si="292"/>
        <v/>
      </c>
      <c r="T1074" s="18" t="str">
        <f t="shared" si="293"/>
        <v/>
      </c>
      <c r="U1074" s="40"/>
      <c r="V1074" s="40"/>
      <c r="W1074" s="38">
        <f t="shared" si="294"/>
        <v>0</v>
      </c>
      <c r="X1074" s="50">
        <f t="shared" si="295"/>
        <v>0</v>
      </c>
      <c r="Y1074" s="64" t="str">
        <f t="shared" si="296"/>
        <v/>
      </c>
      <c r="Z1074" s="42" t="str">
        <f t="shared" si="297"/>
        <v/>
      </c>
      <c r="AA1074" s="42" t="str">
        <f t="shared" si="298"/>
        <v/>
      </c>
    </row>
    <row r="1075" spans="1:27" s="7" customFormat="1" ht="14.25" customHeight="1" x14ac:dyDescent="0.3">
      <c r="A1075" s="89">
        <v>1054</v>
      </c>
      <c r="B1075" s="60"/>
      <c r="C1075" s="61"/>
      <c r="D1075" s="62"/>
      <c r="E1075" s="63"/>
      <c r="F1075" s="51" t="str">
        <f t="shared" si="286"/>
        <v/>
      </c>
      <c r="G1075" s="32"/>
      <c r="H1075" s="35"/>
      <c r="I1075" s="16"/>
      <c r="J1075" s="15" t="str">
        <f t="shared" si="282"/>
        <v/>
      </c>
      <c r="K1075" s="17" t="str">
        <f t="shared" si="287"/>
        <v/>
      </c>
      <c r="L1075" s="17" t="str">
        <f t="shared" si="288"/>
        <v/>
      </c>
      <c r="M1075" s="17" t="str">
        <f t="shared" si="289"/>
        <v/>
      </c>
      <c r="N1075" s="19" t="str">
        <f t="shared" si="283"/>
        <v/>
      </c>
      <c r="O1075" s="18" t="str">
        <f t="shared" si="284"/>
        <v/>
      </c>
      <c r="P1075" s="18" t="str">
        <f t="shared" si="285"/>
        <v/>
      </c>
      <c r="Q1075" s="18" t="str">
        <f t="shared" si="290"/>
        <v/>
      </c>
      <c r="R1075" s="18" t="str">
        <f t="shared" si="291"/>
        <v/>
      </c>
      <c r="S1075" s="18" t="str">
        <f t="shared" si="292"/>
        <v/>
      </c>
      <c r="T1075" s="18" t="str">
        <f t="shared" si="293"/>
        <v/>
      </c>
      <c r="U1075" s="40"/>
      <c r="V1075" s="40"/>
      <c r="W1075" s="38">
        <f t="shared" si="294"/>
        <v>0</v>
      </c>
      <c r="X1075" s="50">
        <f t="shared" si="295"/>
        <v>0</v>
      </c>
      <c r="Y1075" s="64" t="str">
        <f t="shared" si="296"/>
        <v/>
      </c>
      <c r="Z1075" s="42" t="str">
        <f t="shared" si="297"/>
        <v/>
      </c>
      <c r="AA1075" s="42" t="str">
        <f t="shared" si="298"/>
        <v/>
      </c>
    </row>
    <row r="1076" spans="1:27" s="7" customFormat="1" ht="14.25" customHeight="1" x14ac:dyDescent="0.3">
      <c r="A1076" s="89">
        <v>1055</v>
      </c>
      <c r="B1076" s="60"/>
      <c r="C1076" s="61"/>
      <c r="D1076" s="62"/>
      <c r="E1076" s="63"/>
      <c r="F1076" s="51" t="str">
        <f t="shared" si="286"/>
        <v/>
      </c>
      <c r="G1076" s="32"/>
      <c r="H1076" s="35"/>
      <c r="I1076" s="16"/>
      <c r="J1076" s="15" t="str">
        <f t="shared" si="282"/>
        <v/>
      </c>
      <c r="K1076" s="17" t="str">
        <f t="shared" si="287"/>
        <v/>
      </c>
      <c r="L1076" s="17" t="str">
        <f t="shared" si="288"/>
        <v/>
      </c>
      <c r="M1076" s="17" t="str">
        <f t="shared" si="289"/>
        <v/>
      </c>
      <c r="N1076" s="19" t="str">
        <f t="shared" si="283"/>
        <v/>
      </c>
      <c r="O1076" s="18" t="str">
        <f t="shared" si="284"/>
        <v/>
      </c>
      <c r="P1076" s="18" t="str">
        <f t="shared" si="285"/>
        <v/>
      </c>
      <c r="Q1076" s="18" t="str">
        <f t="shared" si="290"/>
        <v/>
      </c>
      <c r="R1076" s="18" t="str">
        <f t="shared" si="291"/>
        <v/>
      </c>
      <c r="S1076" s="18" t="str">
        <f t="shared" si="292"/>
        <v/>
      </c>
      <c r="T1076" s="18" t="str">
        <f t="shared" si="293"/>
        <v/>
      </c>
      <c r="U1076" s="40"/>
      <c r="V1076" s="40"/>
      <c r="W1076" s="38">
        <f t="shared" si="294"/>
        <v>0</v>
      </c>
      <c r="X1076" s="50">
        <f t="shared" si="295"/>
        <v>0</v>
      </c>
      <c r="Y1076" s="64" t="str">
        <f t="shared" si="296"/>
        <v/>
      </c>
      <c r="Z1076" s="42" t="str">
        <f t="shared" si="297"/>
        <v/>
      </c>
      <c r="AA1076" s="42" t="str">
        <f t="shared" si="298"/>
        <v/>
      </c>
    </row>
    <row r="1077" spans="1:27" s="7" customFormat="1" ht="14.25" customHeight="1" x14ac:dyDescent="0.3">
      <c r="A1077" s="89">
        <v>1056</v>
      </c>
      <c r="B1077" s="60"/>
      <c r="C1077" s="61"/>
      <c r="D1077" s="62"/>
      <c r="E1077" s="63"/>
      <c r="F1077" s="51" t="str">
        <f t="shared" si="286"/>
        <v/>
      </c>
      <c r="G1077" s="32"/>
      <c r="H1077" s="35"/>
      <c r="I1077" s="16"/>
      <c r="J1077" s="15" t="str">
        <f t="shared" si="282"/>
        <v/>
      </c>
      <c r="K1077" s="17" t="str">
        <f t="shared" si="287"/>
        <v/>
      </c>
      <c r="L1077" s="17" t="str">
        <f t="shared" si="288"/>
        <v/>
      </c>
      <c r="M1077" s="17" t="str">
        <f t="shared" si="289"/>
        <v/>
      </c>
      <c r="N1077" s="19" t="str">
        <f t="shared" si="283"/>
        <v/>
      </c>
      <c r="O1077" s="18" t="str">
        <f t="shared" si="284"/>
        <v/>
      </c>
      <c r="P1077" s="18" t="str">
        <f t="shared" si="285"/>
        <v/>
      </c>
      <c r="Q1077" s="18" t="str">
        <f t="shared" si="290"/>
        <v/>
      </c>
      <c r="R1077" s="18" t="str">
        <f t="shared" si="291"/>
        <v/>
      </c>
      <c r="S1077" s="18" t="str">
        <f t="shared" si="292"/>
        <v/>
      </c>
      <c r="T1077" s="18" t="str">
        <f t="shared" si="293"/>
        <v/>
      </c>
      <c r="U1077" s="40"/>
      <c r="V1077" s="40"/>
      <c r="W1077" s="38">
        <f t="shared" si="294"/>
        <v>0</v>
      </c>
      <c r="X1077" s="50">
        <f t="shared" si="295"/>
        <v>0</v>
      </c>
      <c r="Y1077" s="64" t="str">
        <f t="shared" si="296"/>
        <v/>
      </c>
      <c r="Z1077" s="42" t="str">
        <f t="shared" si="297"/>
        <v/>
      </c>
      <c r="AA1077" s="42" t="str">
        <f t="shared" si="298"/>
        <v/>
      </c>
    </row>
    <row r="1078" spans="1:27" s="7" customFormat="1" ht="14.25" customHeight="1" x14ac:dyDescent="0.3">
      <c r="A1078" s="89">
        <v>1057</v>
      </c>
      <c r="B1078" s="60"/>
      <c r="C1078" s="61"/>
      <c r="D1078" s="62"/>
      <c r="E1078" s="63"/>
      <c r="F1078" s="51" t="str">
        <f t="shared" si="286"/>
        <v/>
      </c>
      <c r="G1078" s="32"/>
      <c r="H1078" s="35"/>
      <c r="I1078" s="16"/>
      <c r="J1078" s="15" t="str">
        <f t="shared" si="282"/>
        <v/>
      </c>
      <c r="K1078" s="17" t="str">
        <f t="shared" si="287"/>
        <v/>
      </c>
      <c r="L1078" s="17" t="str">
        <f t="shared" si="288"/>
        <v/>
      </c>
      <c r="M1078" s="17" t="str">
        <f t="shared" si="289"/>
        <v/>
      </c>
      <c r="N1078" s="19" t="str">
        <f t="shared" si="283"/>
        <v/>
      </c>
      <c r="O1078" s="18" t="str">
        <f t="shared" si="284"/>
        <v/>
      </c>
      <c r="P1078" s="18" t="str">
        <f t="shared" si="285"/>
        <v/>
      </c>
      <c r="Q1078" s="18" t="str">
        <f t="shared" si="290"/>
        <v/>
      </c>
      <c r="R1078" s="18" t="str">
        <f t="shared" si="291"/>
        <v/>
      </c>
      <c r="S1078" s="18" t="str">
        <f t="shared" si="292"/>
        <v/>
      </c>
      <c r="T1078" s="18" t="str">
        <f t="shared" si="293"/>
        <v/>
      </c>
      <c r="U1078" s="40"/>
      <c r="V1078" s="40"/>
      <c r="W1078" s="38">
        <f t="shared" si="294"/>
        <v>0</v>
      </c>
      <c r="X1078" s="50">
        <f t="shared" si="295"/>
        <v>0</v>
      </c>
      <c r="Y1078" s="64" t="str">
        <f t="shared" si="296"/>
        <v/>
      </c>
      <c r="Z1078" s="42" t="str">
        <f t="shared" si="297"/>
        <v/>
      </c>
      <c r="AA1078" s="42" t="str">
        <f t="shared" si="298"/>
        <v/>
      </c>
    </row>
    <row r="1079" spans="1:27" s="7" customFormat="1" ht="14.25" customHeight="1" x14ac:dyDescent="0.3">
      <c r="A1079" s="89">
        <v>1058</v>
      </c>
      <c r="B1079" s="60"/>
      <c r="C1079" s="61"/>
      <c r="D1079" s="62"/>
      <c r="E1079" s="63"/>
      <c r="F1079" s="51" t="str">
        <f t="shared" si="286"/>
        <v/>
      </c>
      <c r="G1079" s="32"/>
      <c r="H1079" s="35"/>
      <c r="I1079" s="16"/>
      <c r="J1079" s="15" t="str">
        <f t="shared" si="282"/>
        <v/>
      </c>
      <c r="K1079" s="17" t="str">
        <f t="shared" si="287"/>
        <v/>
      </c>
      <c r="L1079" s="17" t="str">
        <f t="shared" si="288"/>
        <v/>
      </c>
      <c r="M1079" s="17" t="str">
        <f t="shared" si="289"/>
        <v/>
      </c>
      <c r="N1079" s="19" t="str">
        <f t="shared" si="283"/>
        <v/>
      </c>
      <c r="O1079" s="18" t="str">
        <f t="shared" si="284"/>
        <v/>
      </c>
      <c r="P1079" s="18" t="str">
        <f t="shared" si="285"/>
        <v/>
      </c>
      <c r="Q1079" s="18" t="str">
        <f t="shared" si="290"/>
        <v/>
      </c>
      <c r="R1079" s="18" t="str">
        <f t="shared" si="291"/>
        <v/>
      </c>
      <c r="S1079" s="18" t="str">
        <f t="shared" si="292"/>
        <v/>
      </c>
      <c r="T1079" s="18" t="str">
        <f t="shared" si="293"/>
        <v/>
      </c>
      <c r="U1079" s="40"/>
      <c r="V1079" s="40"/>
      <c r="W1079" s="38">
        <f t="shared" si="294"/>
        <v>0</v>
      </c>
      <c r="X1079" s="50">
        <f t="shared" si="295"/>
        <v>0</v>
      </c>
      <c r="Y1079" s="64" t="str">
        <f t="shared" si="296"/>
        <v/>
      </c>
      <c r="Z1079" s="42" t="str">
        <f t="shared" si="297"/>
        <v/>
      </c>
      <c r="AA1079" s="42" t="str">
        <f t="shared" si="298"/>
        <v/>
      </c>
    </row>
    <row r="1080" spans="1:27" s="7" customFormat="1" ht="14.25" customHeight="1" x14ac:dyDescent="0.3">
      <c r="A1080" s="89">
        <v>1059</v>
      </c>
      <c r="B1080" s="60"/>
      <c r="C1080" s="61"/>
      <c r="D1080" s="62"/>
      <c r="E1080" s="63"/>
      <c r="F1080" s="51" t="str">
        <f t="shared" si="286"/>
        <v/>
      </c>
      <c r="G1080" s="32"/>
      <c r="H1080" s="35"/>
      <c r="I1080" s="16"/>
      <c r="J1080" s="15" t="str">
        <f t="shared" si="282"/>
        <v/>
      </c>
      <c r="K1080" s="17" t="str">
        <f t="shared" si="287"/>
        <v/>
      </c>
      <c r="L1080" s="17" t="str">
        <f t="shared" si="288"/>
        <v/>
      </c>
      <c r="M1080" s="17" t="str">
        <f t="shared" si="289"/>
        <v/>
      </c>
      <c r="N1080" s="19" t="str">
        <f t="shared" si="283"/>
        <v/>
      </c>
      <c r="O1080" s="18" t="str">
        <f t="shared" si="284"/>
        <v/>
      </c>
      <c r="P1080" s="18" t="str">
        <f t="shared" si="285"/>
        <v/>
      </c>
      <c r="Q1080" s="18" t="str">
        <f t="shared" si="290"/>
        <v/>
      </c>
      <c r="R1080" s="18" t="str">
        <f t="shared" si="291"/>
        <v/>
      </c>
      <c r="S1080" s="18" t="str">
        <f t="shared" si="292"/>
        <v/>
      </c>
      <c r="T1080" s="18" t="str">
        <f t="shared" si="293"/>
        <v/>
      </c>
      <c r="U1080" s="40"/>
      <c r="V1080" s="40"/>
      <c r="W1080" s="38">
        <f t="shared" si="294"/>
        <v>0</v>
      </c>
      <c r="X1080" s="50">
        <f t="shared" si="295"/>
        <v>0</v>
      </c>
      <c r="Y1080" s="64" t="str">
        <f t="shared" si="296"/>
        <v/>
      </c>
      <c r="Z1080" s="42" t="str">
        <f t="shared" si="297"/>
        <v/>
      </c>
      <c r="AA1080" s="42" t="str">
        <f t="shared" si="298"/>
        <v/>
      </c>
    </row>
    <row r="1081" spans="1:27" s="7" customFormat="1" ht="14.25" customHeight="1" x14ac:dyDescent="0.3">
      <c r="A1081" s="89">
        <v>1060</v>
      </c>
      <c r="B1081" s="60"/>
      <c r="C1081" s="61"/>
      <c r="D1081" s="62"/>
      <c r="E1081" s="63"/>
      <c r="F1081" s="51" t="str">
        <f t="shared" si="286"/>
        <v/>
      </c>
      <c r="G1081" s="32"/>
      <c r="H1081" s="35"/>
      <c r="I1081" s="16"/>
      <c r="J1081" s="15" t="str">
        <f t="shared" si="282"/>
        <v/>
      </c>
      <c r="K1081" s="17" t="str">
        <f t="shared" si="287"/>
        <v/>
      </c>
      <c r="L1081" s="17" t="str">
        <f t="shared" si="288"/>
        <v/>
      </c>
      <c r="M1081" s="17" t="str">
        <f t="shared" si="289"/>
        <v/>
      </c>
      <c r="N1081" s="19" t="str">
        <f t="shared" si="283"/>
        <v/>
      </c>
      <c r="O1081" s="18" t="str">
        <f t="shared" si="284"/>
        <v/>
      </c>
      <c r="P1081" s="18" t="str">
        <f t="shared" si="285"/>
        <v/>
      </c>
      <c r="Q1081" s="18" t="str">
        <f t="shared" si="290"/>
        <v/>
      </c>
      <c r="R1081" s="18" t="str">
        <f t="shared" si="291"/>
        <v/>
      </c>
      <c r="S1081" s="18" t="str">
        <f t="shared" si="292"/>
        <v/>
      </c>
      <c r="T1081" s="18" t="str">
        <f t="shared" si="293"/>
        <v/>
      </c>
      <c r="U1081" s="40"/>
      <c r="V1081" s="40"/>
      <c r="W1081" s="38">
        <f t="shared" si="294"/>
        <v>0</v>
      </c>
      <c r="X1081" s="50">
        <f t="shared" si="295"/>
        <v>0</v>
      </c>
      <c r="Y1081" s="64" t="str">
        <f t="shared" si="296"/>
        <v/>
      </c>
      <c r="Z1081" s="42" t="str">
        <f t="shared" si="297"/>
        <v/>
      </c>
      <c r="AA1081" s="42" t="str">
        <f t="shared" si="298"/>
        <v/>
      </c>
    </row>
    <row r="1082" spans="1:27" s="7" customFormat="1" ht="14.25" customHeight="1" x14ac:dyDescent="0.3">
      <c r="A1082" s="89">
        <v>1061</v>
      </c>
      <c r="B1082" s="60"/>
      <c r="C1082" s="61"/>
      <c r="D1082" s="62"/>
      <c r="E1082" s="63"/>
      <c r="F1082" s="51" t="str">
        <f t="shared" si="286"/>
        <v/>
      </c>
      <c r="G1082" s="32"/>
      <c r="H1082" s="35"/>
      <c r="I1082" s="16"/>
      <c r="J1082" s="15" t="str">
        <f t="shared" si="282"/>
        <v/>
      </c>
      <c r="K1082" s="17" t="str">
        <f t="shared" si="287"/>
        <v/>
      </c>
      <c r="L1082" s="17" t="str">
        <f t="shared" si="288"/>
        <v/>
      </c>
      <c r="M1082" s="17" t="str">
        <f t="shared" si="289"/>
        <v/>
      </c>
      <c r="N1082" s="19" t="str">
        <f t="shared" si="283"/>
        <v/>
      </c>
      <c r="O1082" s="18" t="str">
        <f t="shared" si="284"/>
        <v/>
      </c>
      <c r="P1082" s="18" t="str">
        <f t="shared" si="285"/>
        <v/>
      </c>
      <c r="Q1082" s="18" t="str">
        <f t="shared" si="290"/>
        <v/>
      </c>
      <c r="R1082" s="18" t="str">
        <f t="shared" si="291"/>
        <v/>
      </c>
      <c r="S1082" s="18" t="str">
        <f t="shared" si="292"/>
        <v/>
      </c>
      <c r="T1082" s="18" t="str">
        <f t="shared" si="293"/>
        <v/>
      </c>
      <c r="U1082" s="40"/>
      <c r="V1082" s="40"/>
      <c r="W1082" s="38">
        <f t="shared" si="294"/>
        <v>0</v>
      </c>
      <c r="X1082" s="50">
        <f t="shared" si="295"/>
        <v>0</v>
      </c>
      <c r="Y1082" s="64" t="str">
        <f t="shared" si="296"/>
        <v/>
      </c>
      <c r="Z1082" s="42" t="str">
        <f t="shared" si="297"/>
        <v/>
      </c>
      <c r="AA1082" s="42" t="str">
        <f t="shared" si="298"/>
        <v/>
      </c>
    </row>
    <row r="1083" spans="1:27" s="7" customFormat="1" ht="14.25" customHeight="1" x14ac:dyDescent="0.3">
      <c r="A1083" s="89">
        <v>1062</v>
      </c>
      <c r="B1083" s="60"/>
      <c r="C1083" s="61"/>
      <c r="D1083" s="62"/>
      <c r="E1083" s="63"/>
      <c r="F1083" s="51" t="str">
        <f t="shared" si="286"/>
        <v/>
      </c>
      <c r="G1083" s="32"/>
      <c r="H1083" s="35"/>
      <c r="I1083" s="16"/>
      <c r="J1083" s="15" t="str">
        <f t="shared" si="282"/>
        <v/>
      </c>
      <c r="K1083" s="17" t="str">
        <f t="shared" si="287"/>
        <v/>
      </c>
      <c r="L1083" s="17" t="str">
        <f t="shared" si="288"/>
        <v/>
      </c>
      <c r="M1083" s="17" t="str">
        <f t="shared" si="289"/>
        <v/>
      </c>
      <c r="N1083" s="19" t="str">
        <f t="shared" si="283"/>
        <v/>
      </c>
      <c r="O1083" s="18" t="str">
        <f t="shared" si="284"/>
        <v/>
      </c>
      <c r="P1083" s="18" t="str">
        <f t="shared" si="285"/>
        <v/>
      </c>
      <c r="Q1083" s="18" t="str">
        <f t="shared" si="290"/>
        <v/>
      </c>
      <c r="R1083" s="18" t="str">
        <f t="shared" si="291"/>
        <v/>
      </c>
      <c r="S1083" s="18" t="str">
        <f t="shared" si="292"/>
        <v/>
      </c>
      <c r="T1083" s="18" t="str">
        <f t="shared" si="293"/>
        <v/>
      </c>
      <c r="U1083" s="40"/>
      <c r="V1083" s="40"/>
      <c r="W1083" s="38">
        <f t="shared" si="294"/>
        <v>0</v>
      </c>
      <c r="X1083" s="50">
        <f t="shared" si="295"/>
        <v>0</v>
      </c>
      <c r="Y1083" s="64" t="str">
        <f t="shared" si="296"/>
        <v/>
      </c>
      <c r="Z1083" s="42" t="str">
        <f t="shared" si="297"/>
        <v/>
      </c>
      <c r="AA1083" s="42" t="str">
        <f t="shared" si="298"/>
        <v/>
      </c>
    </row>
    <row r="1084" spans="1:27" s="7" customFormat="1" ht="14.25" customHeight="1" x14ac:dyDescent="0.3">
      <c r="A1084" s="89">
        <v>1063</v>
      </c>
      <c r="B1084" s="60"/>
      <c r="C1084" s="61"/>
      <c r="D1084" s="62"/>
      <c r="E1084" s="63"/>
      <c r="F1084" s="51" t="str">
        <f t="shared" si="286"/>
        <v/>
      </c>
      <c r="G1084" s="32"/>
      <c r="H1084" s="35"/>
      <c r="I1084" s="16"/>
      <c r="J1084" s="15" t="str">
        <f t="shared" si="282"/>
        <v/>
      </c>
      <c r="K1084" s="17" t="str">
        <f t="shared" si="287"/>
        <v/>
      </c>
      <c r="L1084" s="17" t="str">
        <f t="shared" si="288"/>
        <v/>
      </c>
      <c r="M1084" s="17" t="str">
        <f t="shared" si="289"/>
        <v/>
      </c>
      <c r="N1084" s="19" t="str">
        <f t="shared" si="283"/>
        <v/>
      </c>
      <c r="O1084" s="18" t="str">
        <f t="shared" si="284"/>
        <v/>
      </c>
      <c r="P1084" s="18" t="str">
        <f t="shared" si="285"/>
        <v/>
      </c>
      <c r="Q1084" s="18" t="str">
        <f t="shared" si="290"/>
        <v/>
      </c>
      <c r="R1084" s="18" t="str">
        <f t="shared" si="291"/>
        <v/>
      </c>
      <c r="S1084" s="18" t="str">
        <f t="shared" si="292"/>
        <v/>
      </c>
      <c r="T1084" s="18" t="str">
        <f t="shared" si="293"/>
        <v/>
      </c>
      <c r="U1084" s="40"/>
      <c r="V1084" s="40"/>
      <c r="W1084" s="38">
        <f t="shared" si="294"/>
        <v>0</v>
      </c>
      <c r="X1084" s="50">
        <f t="shared" si="295"/>
        <v>0</v>
      </c>
      <c r="Y1084" s="64" t="str">
        <f t="shared" si="296"/>
        <v/>
      </c>
      <c r="Z1084" s="42" t="str">
        <f t="shared" si="297"/>
        <v/>
      </c>
      <c r="AA1084" s="42" t="str">
        <f t="shared" si="298"/>
        <v/>
      </c>
    </row>
    <row r="1085" spans="1:27" s="7" customFormat="1" ht="14.25" customHeight="1" x14ac:dyDescent="0.3">
      <c r="A1085" s="89">
        <v>1064</v>
      </c>
      <c r="B1085" s="60"/>
      <c r="C1085" s="61"/>
      <c r="D1085" s="62"/>
      <c r="E1085" s="63"/>
      <c r="F1085" s="51" t="str">
        <f t="shared" si="286"/>
        <v/>
      </c>
      <c r="G1085" s="32"/>
      <c r="H1085" s="35"/>
      <c r="I1085" s="16"/>
      <c r="J1085" s="15" t="str">
        <f t="shared" si="282"/>
        <v/>
      </c>
      <c r="K1085" s="17" t="str">
        <f t="shared" si="287"/>
        <v/>
      </c>
      <c r="L1085" s="17" t="str">
        <f t="shared" si="288"/>
        <v/>
      </c>
      <c r="M1085" s="17" t="str">
        <f t="shared" si="289"/>
        <v/>
      </c>
      <c r="N1085" s="19" t="str">
        <f t="shared" si="283"/>
        <v/>
      </c>
      <c r="O1085" s="18" t="str">
        <f t="shared" si="284"/>
        <v/>
      </c>
      <c r="P1085" s="18" t="str">
        <f t="shared" si="285"/>
        <v/>
      </c>
      <c r="Q1085" s="18" t="str">
        <f t="shared" si="290"/>
        <v/>
      </c>
      <c r="R1085" s="18" t="str">
        <f t="shared" si="291"/>
        <v/>
      </c>
      <c r="S1085" s="18" t="str">
        <f t="shared" si="292"/>
        <v/>
      </c>
      <c r="T1085" s="18" t="str">
        <f t="shared" si="293"/>
        <v/>
      </c>
      <c r="U1085" s="40"/>
      <c r="V1085" s="40"/>
      <c r="W1085" s="38">
        <f t="shared" si="294"/>
        <v>0</v>
      </c>
      <c r="X1085" s="50">
        <f t="shared" si="295"/>
        <v>0</v>
      </c>
      <c r="Y1085" s="64" t="str">
        <f t="shared" si="296"/>
        <v/>
      </c>
      <c r="Z1085" s="42" t="str">
        <f t="shared" si="297"/>
        <v/>
      </c>
      <c r="AA1085" s="42" t="str">
        <f t="shared" si="298"/>
        <v/>
      </c>
    </row>
    <row r="1086" spans="1:27" s="7" customFormat="1" ht="14.25" customHeight="1" x14ac:dyDescent="0.3">
      <c r="A1086" s="89">
        <v>1065</v>
      </c>
      <c r="B1086" s="60"/>
      <c r="C1086" s="61"/>
      <c r="D1086" s="62"/>
      <c r="E1086" s="63"/>
      <c r="F1086" s="51" t="str">
        <f t="shared" si="286"/>
        <v/>
      </c>
      <c r="G1086" s="32"/>
      <c r="H1086" s="35"/>
      <c r="I1086" s="16"/>
      <c r="J1086" s="15" t="str">
        <f t="shared" si="282"/>
        <v/>
      </c>
      <c r="K1086" s="17" t="str">
        <f t="shared" si="287"/>
        <v/>
      </c>
      <c r="L1086" s="17" t="str">
        <f t="shared" si="288"/>
        <v/>
      </c>
      <c r="M1086" s="17" t="str">
        <f t="shared" si="289"/>
        <v/>
      </c>
      <c r="N1086" s="19" t="str">
        <f t="shared" si="283"/>
        <v/>
      </c>
      <c r="O1086" s="18" t="str">
        <f t="shared" si="284"/>
        <v/>
      </c>
      <c r="P1086" s="18" t="str">
        <f t="shared" si="285"/>
        <v/>
      </c>
      <c r="Q1086" s="18" t="str">
        <f t="shared" si="290"/>
        <v/>
      </c>
      <c r="R1086" s="18" t="str">
        <f t="shared" si="291"/>
        <v/>
      </c>
      <c r="S1086" s="18" t="str">
        <f t="shared" si="292"/>
        <v/>
      </c>
      <c r="T1086" s="18" t="str">
        <f t="shared" si="293"/>
        <v/>
      </c>
      <c r="U1086" s="40"/>
      <c r="V1086" s="40"/>
      <c r="W1086" s="38">
        <f t="shared" si="294"/>
        <v>0</v>
      </c>
      <c r="X1086" s="50">
        <f t="shared" si="295"/>
        <v>0</v>
      </c>
      <c r="Y1086" s="64" t="str">
        <f t="shared" si="296"/>
        <v/>
      </c>
      <c r="Z1086" s="42" t="str">
        <f t="shared" si="297"/>
        <v/>
      </c>
      <c r="AA1086" s="42" t="str">
        <f t="shared" si="298"/>
        <v/>
      </c>
    </row>
    <row r="1087" spans="1:27" s="7" customFormat="1" ht="14.25" customHeight="1" x14ac:dyDescent="0.3">
      <c r="A1087" s="89">
        <v>1066</v>
      </c>
      <c r="B1087" s="60"/>
      <c r="C1087" s="61"/>
      <c r="D1087" s="62"/>
      <c r="E1087" s="63"/>
      <c r="F1087" s="51" t="str">
        <f t="shared" si="286"/>
        <v/>
      </c>
      <c r="G1087" s="32"/>
      <c r="H1087" s="35"/>
      <c r="I1087" s="16"/>
      <c r="J1087" s="15" t="str">
        <f t="shared" si="282"/>
        <v/>
      </c>
      <c r="K1087" s="17" t="str">
        <f t="shared" si="287"/>
        <v/>
      </c>
      <c r="L1087" s="17" t="str">
        <f t="shared" si="288"/>
        <v/>
      </c>
      <c r="M1087" s="17" t="str">
        <f t="shared" si="289"/>
        <v/>
      </c>
      <c r="N1087" s="19" t="str">
        <f t="shared" si="283"/>
        <v/>
      </c>
      <c r="O1087" s="18" t="str">
        <f t="shared" si="284"/>
        <v/>
      </c>
      <c r="P1087" s="18" t="str">
        <f t="shared" si="285"/>
        <v/>
      </c>
      <c r="Q1087" s="18" t="str">
        <f t="shared" si="290"/>
        <v/>
      </c>
      <c r="R1087" s="18" t="str">
        <f t="shared" si="291"/>
        <v/>
      </c>
      <c r="S1087" s="18" t="str">
        <f t="shared" si="292"/>
        <v/>
      </c>
      <c r="T1087" s="18" t="str">
        <f t="shared" si="293"/>
        <v/>
      </c>
      <c r="U1087" s="40"/>
      <c r="V1087" s="40"/>
      <c r="W1087" s="38">
        <f t="shared" si="294"/>
        <v>0</v>
      </c>
      <c r="X1087" s="50">
        <f t="shared" si="295"/>
        <v>0</v>
      </c>
      <c r="Y1087" s="64" t="str">
        <f t="shared" si="296"/>
        <v/>
      </c>
      <c r="Z1087" s="42" t="str">
        <f t="shared" si="297"/>
        <v/>
      </c>
      <c r="AA1087" s="42" t="str">
        <f t="shared" si="298"/>
        <v/>
      </c>
    </row>
    <row r="1088" spans="1:27" s="7" customFormat="1" ht="14.25" customHeight="1" x14ac:dyDescent="0.3">
      <c r="A1088" s="89">
        <v>1067</v>
      </c>
      <c r="B1088" s="60"/>
      <c r="C1088" s="61"/>
      <c r="D1088" s="62"/>
      <c r="E1088" s="63"/>
      <c r="F1088" s="51" t="str">
        <f t="shared" si="286"/>
        <v/>
      </c>
      <c r="G1088" s="32"/>
      <c r="H1088" s="35"/>
      <c r="I1088" s="16"/>
      <c r="J1088" s="15" t="str">
        <f t="shared" si="282"/>
        <v/>
      </c>
      <c r="K1088" s="17" t="str">
        <f t="shared" si="287"/>
        <v/>
      </c>
      <c r="L1088" s="17" t="str">
        <f t="shared" si="288"/>
        <v/>
      </c>
      <c r="M1088" s="17" t="str">
        <f t="shared" si="289"/>
        <v/>
      </c>
      <c r="N1088" s="19" t="str">
        <f t="shared" si="283"/>
        <v/>
      </c>
      <c r="O1088" s="18" t="str">
        <f t="shared" si="284"/>
        <v/>
      </c>
      <c r="P1088" s="18" t="str">
        <f t="shared" si="285"/>
        <v/>
      </c>
      <c r="Q1088" s="18" t="str">
        <f t="shared" si="290"/>
        <v/>
      </c>
      <c r="R1088" s="18" t="str">
        <f t="shared" si="291"/>
        <v/>
      </c>
      <c r="S1088" s="18" t="str">
        <f t="shared" si="292"/>
        <v/>
      </c>
      <c r="T1088" s="18" t="str">
        <f t="shared" si="293"/>
        <v/>
      </c>
      <c r="U1088" s="40"/>
      <c r="V1088" s="40"/>
      <c r="W1088" s="38">
        <f t="shared" si="294"/>
        <v>0</v>
      </c>
      <c r="X1088" s="50">
        <f t="shared" si="295"/>
        <v>0</v>
      </c>
      <c r="Y1088" s="64" t="str">
        <f t="shared" si="296"/>
        <v/>
      </c>
      <c r="Z1088" s="42" t="str">
        <f t="shared" si="297"/>
        <v/>
      </c>
      <c r="AA1088" s="42" t="str">
        <f t="shared" si="298"/>
        <v/>
      </c>
    </row>
    <row r="1089" spans="1:27" s="7" customFormat="1" ht="14.25" customHeight="1" x14ac:dyDescent="0.3">
      <c r="A1089" s="89">
        <v>1068</v>
      </c>
      <c r="B1089" s="60"/>
      <c r="C1089" s="61"/>
      <c r="D1089" s="62"/>
      <c r="E1089" s="63"/>
      <c r="F1089" s="51" t="str">
        <f t="shared" si="286"/>
        <v/>
      </c>
      <c r="G1089" s="32"/>
      <c r="H1089" s="35"/>
      <c r="I1089" s="16"/>
      <c r="J1089" s="15" t="str">
        <f t="shared" si="282"/>
        <v/>
      </c>
      <c r="K1089" s="17" t="str">
        <f t="shared" si="287"/>
        <v/>
      </c>
      <c r="L1089" s="17" t="str">
        <f t="shared" si="288"/>
        <v/>
      </c>
      <c r="M1089" s="17" t="str">
        <f t="shared" si="289"/>
        <v/>
      </c>
      <c r="N1089" s="19" t="str">
        <f t="shared" si="283"/>
        <v/>
      </c>
      <c r="O1089" s="18" t="str">
        <f t="shared" si="284"/>
        <v/>
      </c>
      <c r="P1089" s="18" t="str">
        <f t="shared" si="285"/>
        <v/>
      </c>
      <c r="Q1089" s="18" t="str">
        <f t="shared" si="290"/>
        <v/>
      </c>
      <c r="R1089" s="18" t="str">
        <f t="shared" si="291"/>
        <v/>
      </c>
      <c r="S1089" s="18" t="str">
        <f t="shared" si="292"/>
        <v/>
      </c>
      <c r="T1089" s="18" t="str">
        <f t="shared" si="293"/>
        <v/>
      </c>
      <c r="U1089" s="40"/>
      <c r="V1089" s="40"/>
      <c r="W1089" s="38">
        <f t="shared" si="294"/>
        <v>0</v>
      </c>
      <c r="X1089" s="50">
        <f t="shared" si="295"/>
        <v>0</v>
      </c>
      <c r="Y1089" s="64" t="str">
        <f t="shared" si="296"/>
        <v/>
      </c>
      <c r="Z1089" s="42" t="str">
        <f t="shared" si="297"/>
        <v/>
      </c>
      <c r="AA1089" s="42" t="str">
        <f t="shared" si="298"/>
        <v/>
      </c>
    </row>
    <row r="1090" spans="1:27" s="7" customFormat="1" ht="14.25" customHeight="1" x14ac:dyDescent="0.3">
      <c r="A1090" s="89">
        <v>1069</v>
      </c>
      <c r="B1090" s="60"/>
      <c r="C1090" s="61"/>
      <c r="D1090" s="62"/>
      <c r="E1090" s="63"/>
      <c r="F1090" s="51" t="str">
        <f t="shared" si="286"/>
        <v/>
      </c>
      <c r="G1090" s="32"/>
      <c r="H1090" s="35"/>
      <c r="I1090" s="16"/>
      <c r="J1090" s="15" t="str">
        <f t="shared" si="282"/>
        <v/>
      </c>
      <c r="K1090" s="17" t="str">
        <f t="shared" si="287"/>
        <v/>
      </c>
      <c r="L1090" s="17" t="str">
        <f t="shared" si="288"/>
        <v/>
      </c>
      <c r="M1090" s="17" t="str">
        <f t="shared" si="289"/>
        <v/>
      </c>
      <c r="N1090" s="19" t="str">
        <f t="shared" si="283"/>
        <v/>
      </c>
      <c r="O1090" s="18" t="str">
        <f t="shared" si="284"/>
        <v/>
      </c>
      <c r="P1090" s="18" t="str">
        <f t="shared" si="285"/>
        <v/>
      </c>
      <c r="Q1090" s="18" t="str">
        <f t="shared" si="290"/>
        <v/>
      </c>
      <c r="R1090" s="18" t="str">
        <f t="shared" si="291"/>
        <v/>
      </c>
      <c r="S1090" s="18" t="str">
        <f t="shared" si="292"/>
        <v/>
      </c>
      <c r="T1090" s="18" t="str">
        <f t="shared" si="293"/>
        <v/>
      </c>
      <c r="U1090" s="40"/>
      <c r="V1090" s="40"/>
      <c r="W1090" s="38">
        <f t="shared" si="294"/>
        <v>0</v>
      </c>
      <c r="X1090" s="50">
        <f t="shared" si="295"/>
        <v>0</v>
      </c>
      <c r="Y1090" s="64" t="str">
        <f t="shared" si="296"/>
        <v/>
      </c>
      <c r="Z1090" s="42" t="str">
        <f t="shared" si="297"/>
        <v/>
      </c>
      <c r="AA1090" s="42" t="str">
        <f t="shared" si="298"/>
        <v/>
      </c>
    </row>
    <row r="1091" spans="1:27" s="7" customFormat="1" ht="14.25" customHeight="1" x14ac:dyDescent="0.3">
      <c r="A1091" s="89">
        <v>1070</v>
      </c>
      <c r="B1091" s="60"/>
      <c r="C1091" s="61"/>
      <c r="D1091" s="62"/>
      <c r="E1091" s="63"/>
      <c r="F1091" s="51" t="str">
        <f t="shared" si="286"/>
        <v/>
      </c>
      <c r="G1091" s="32"/>
      <c r="H1091" s="35"/>
      <c r="I1091" s="16"/>
      <c r="J1091" s="15" t="str">
        <f t="shared" si="282"/>
        <v/>
      </c>
      <c r="K1091" s="17" t="str">
        <f t="shared" si="287"/>
        <v/>
      </c>
      <c r="L1091" s="17" t="str">
        <f t="shared" si="288"/>
        <v/>
      </c>
      <c r="M1091" s="17" t="str">
        <f t="shared" si="289"/>
        <v/>
      </c>
      <c r="N1091" s="19" t="str">
        <f t="shared" si="283"/>
        <v/>
      </c>
      <c r="O1091" s="18" t="str">
        <f t="shared" si="284"/>
        <v/>
      </c>
      <c r="P1091" s="18" t="str">
        <f t="shared" si="285"/>
        <v/>
      </c>
      <c r="Q1091" s="18" t="str">
        <f t="shared" si="290"/>
        <v/>
      </c>
      <c r="R1091" s="18" t="str">
        <f t="shared" si="291"/>
        <v/>
      </c>
      <c r="S1091" s="18" t="str">
        <f t="shared" si="292"/>
        <v/>
      </c>
      <c r="T1091" s="18" t="str">
        <f t="shared" si="293"/>
        <v/>
      </c>
      <c r="U1091" s="40"/>
      <c r="V1091" s="40"/>
      <c r="W1091" s="38">
        <f t="shared" si="294"/>
        <v>0</v>
      </c>
      <c r="X1091" s="50">
        <f t="shared" si="295"/>
        <v>0</v>
      </c>
      <c r="Y1091" s="64" t="str">
        <f t="shared" si="296"/>
        <v/>
      </c>
      <c r="Z1091" s="42" t="str">
        <f t="shared" si="297"/>
        <v/>
      </c>
      <c r="AA1091" s="42" t="str">
        <f t="shared" si="298"/>
        <v/>
      </c>
    </row>
    <row r="1092" spans="1:27" s="7" customFormat="1" ht="14.25" customHeight="1" x14ac:dyDescent="0.3">
      <c r="A1092" s="89">
        <v>1071</v>
      </c>
      <c r="B1092" s="60"/>
      <c r="C1092" s="61"/>
      <c r="D1092" s="62"/>
      <c r="E1092" s="63"/>
      <c r="F1092" s="51" t="str">
        <f t="shared" si="286"/>
        <v/>
      </c>
      <c r="G1092" s="32"/>
      <c r="H1092" s="35"/>
      <c r="I1092" s="16"/>
      <c r="J1092" s="15" t="str">
        <f t="shared" si="282"/>
        <v/>
      </c>
      <c r="K1092" s="17" t="str">
        <f t="shared" si="287"/>
        <v/>
      </c>
      <c r="L1092" s="17" t="str">
        <f t="shared" si="288"/>
        <v/>
      </c>
      <c r="M1092" s="17" t="str">
        <f t="shared" si="289"/>
        <v/>
      </c>
      <c r="N1092" s="19" t="str">
        <f t="shared" si="283"/>
        <v/>
      </c>
      <c r="O1092" s="18" t="str">
        <f t="shared" si="284"/>
        <v/>
      </c>
      <c r="P1092" s="18" t="str">
        <f t="shared" si="285"/>
        <v/>
      </c>
      <c r="Q1092" s="18" t="str">
        <f t="shared" si="290"/>
        <v/>
      </c>
      <c r="R1092" s="18" t="str">
        <f t="shared" si="291"/>
        <v/>
      </c>
      <c r="S1092" s="18" t="str">
        <f t="shared" si="292"/>
        <v/>
      </c>
      <c r="T1092" s="18" t="str">
        <f t="shared" si="293"/>
        <v/>
      </c>
      <c r="U1092" s="40"/>
      <c r="V1092" s="40"/>
      <c r="W1092" s="38">
        <f t="shared" si="294"/>
        <v>0</v>
      </c>
      <c r="X1092" s="50">
        <f t="shared" si="295"/>
        <v>0</v>
      </c>
      <c r="Y1092" s="64" t="str">
        <f t="shared" si="296"/>
        <v/>
      </c>
      <c r="Z1092" s="42" t="str">
        <f t="shared" si="297"/>
        <v/>
      </c>
      <c r="AA1092" s="42" t="str">
        <f t="shared" si="298"/>
        <v/>
      </c>
    </row>
    <row r="1093" spans="1:27" s="7" customFormat="1" ht="14.25" customHeight="1" x14ac:dyDescent="0.3">
      <c r="A1093" s="89">
        <v>1072</v>
      </c>
      <c r="B1093" s="60"/>
      <c r="C1093" s="61"/>
      <c r="D1093" s="62"/>
      <c r="E1093" s="63"/>
      <c r="F1093" s="51" t="str">
        <f t="shared" si="286"/>
        <v/>
      </c>
      <c r="G1093" s="32"/>
      <c r="H1093" s="35"/>
      <c r="I1093" s="16"/>
      <c r="J1093" s="15" t="str">
        <f t="shared" si="282"/>
        <v/>
      </c>
      <c r="K1093" s="17" t="str">
        <f t="shared" si="287"/>
        <v/>
      </c>
      <c r="L1093" s="17" t="str">
        <f t="shared" si="288"/>
        <v/>
      </c>
      <c r="M1093" s="17" t="str">
        <f t="shared" si="289"/>
        <v/>
      </c>
      <c r="N1093" s="19" t="str">
        <f t="shared" si="283"/>
        <v/>
      </c>
      <c r="O1093" s="18" t="str">
        <f t="shared" si="284"/>
        <v/>
      </c>
      <c r="P1093" s="18" t="str">
        <f t="shared" si="285"/>
        <v/>
      </c>
      <c r="Q1093" s="18" t="str">
        <f t="shared" si="290"/>
        <v/>
      </c>
      <c r="R1093" s="18" t="str">
        <f t="shared" si="291"/>
        <v/>
      </c>
      <c r="S1093" s="18" t="str">
        <f t="shared" si="292"/>
        <v/>
      </c>
      <c r="T1093" s="18" t="str">
        <f t="shared" si="293"/>
        <v/>
      </c>
      <c r="U1093" s="40"/>
      <c r="V1093" s="40"/>
      <c r="W1093" s="38">
        <f t="shared" si="294"/>
        <v>0</v>
      </c>
      <c r="X1093" s="50">
        <f t="shared" si="295"/>
        <v>0</v>
      </c>
      <c r="Y1093" s="64" t="str">
        <f t="shared" si="296"/>
        <v/>
      </c>
      <c r="Z1093" s="42" t="str">
        <f t="shared" si="297"/>
        <v/>
      </c>
      <c r="AA1093" s="42" t="str">
        <f t="shared" si="298"/>
        <v/>
      </c>
    </row>
    <row r="1094" spans="1:27" s="7" customFormat="1" ht="14.25" customHeight="1" x14ac:dyDescent="0.3">
      <c r="A1094" s="89">
        <v>1073</v>
      </c>
      <c r="B1094" s="60"/>
      <c r="C1094" s="61"/>
      <c r="D1094" s="62"/>
      <c r="E1094" s="63"/>
      <c r="F1094" s="51" t="str">
        <f t="shared" si="286"/>
        <v/>
      </c>
      <c r="G1094" s="32"/>
      <c r="H1094" s="35"/>
      <c r="I1094" s="16"/>
      <c r="J1094" s="15" t="str">
        <f t="shared" si="282"/>
        <v/>
      </c>
      <c r="K1094" s="17" t="str">
        <f t="shared" si="287"/>
        <v/>
      </c>
      <c r="L1094" s="17" t="str">
        <f t="shared" si="288"/>
        <v/>
      </c>
      <c r="M1094" s="17" t="str">
        <f t="shared" si="289"/>
        <v/>
      </c>
      <c r="N1094" s="19" t="str">
        <f t="shared" si="283"/>
        <v/>
      </c>
      <c r="O1094" s="18" t="str">
        <f t="shared" si="284"/>
        <v/>
      </c>
      <c r="P1094" s="18" t="str">
        <f t="shared" si="285"/>
        <v/>
      </c>
      <c r="Q1094" s="18" t="str">
        <f t="shared" si="290"/>
        <v/>
      </c>
      <c r="R1094" s="18" t="str">
        <f t="shared" si="291"/>
        <v/>
      </c>
      <c r="S1094" s="18" t="str">
        <f t="shared" si="292"/>
        <v/>
      </c>
      <c r="T1094" s="18" t="str">
        <f t="shared" si="293"/>
        <v/>
      </c>
      <c r="U1094" s="40"/>
      <c r="V1094" s="40"/>
      <c r="W1094" s="38">
        <f t="shared" si="294"/>
        <v>0</v>
      </c>
      <c r="X1094" s="50">
        <f t="shared" si="295"/>
        <v>0</v>
      </c>
      <c r="Y1094" s="64" t="str">
        <f t="shared" si="296"/>
        <v/>
      </c>
      <c r="Z1094" s="42" t="str">
        <f t="shared" si="297"/>
        <v/>
      </c>
      <c r="AA1094" s="42" t="str">
        <f t="shared" si="298"/>
        <v/>
      </c>
    </row>
    <row r="1095" spans="1:27" s="7" customFormat="1" ht="14.25" customHeight="1" x14ac:dyDescent="0.3">
      <c r="A1095" s="89">
        <v>1074</v>
      </c>
      <c r="B1095" s="60"/>
      <c r="C1095" s="61"/>
      <c r="D1095" s="62"/>
      <c r="E1095" s="63"/>
      <c r="F1095" s="51" t="str">
        <f t="shared" si="286"/>
        <v/>
      </c>
      <c r="G1095" s="32"/>
      <c r="H1095" s="35"/>
      <c r="I1095" s="16"/>
      <c r="J1095" s="15" t="str">
        <f t="shared" si="282"/>
        <v/>
      </c>
      <c r="K1095" s="17" t="str">
        <f t="shared" si="287"/>
        <v/>
      </c>
      <c r="L1095" s="17" t="str">
        <f t="shared" si="288"/>
        <v/>
      </c>
      <c r="M1095" s="17" t="str">
        <f t="shared" si="289"/>
        <v/>
      </c>
      <c r="N1095" s="19" t="str">
        <f t="shared" si="283"/>
        <v/>
      </c>
      <c r="O1095" s="18" t="str">
        <f t="shared" si="284"/>
        <v/>
      </c>
      <c r="P1095" s="18" t="str">
        <f t="shared" si="285"/>
        <v/>
      </c>
      <c r="Q1095" s="18" t="str">
        <f t="shared" si="290"/>
        <v/>
      </c>
      <c r="R1095" s="18" t="str">
        <f t="shared" si="291"/>
        <v/>
      </c>
      <c r="S1095" s="18" t="str">
        <f t="shared" si="292"/>
        <v/>
      </c>
      <c r="T1095" s="18" t="str">
        <f t="shared" si="293"/>
        <v/>
      </c>
      <c r="U1095" s="40"/>
      <c r="V1095" s="40"/>
      <c r="W1095" s="38">
        <f t="shared" si="294"/>
        <v>0</v>
      </c>
      <c r="X1095" s="50">
        <f t="shared" si="295"/>
        <v>0</v>
      </c>
      <c r="Y1095" s="64" t="str">
        <f t="shared" si="296"/>
        <v/>
      </c>
      <c r="Z1095" s="42" t="str">
        <f t="shared" si="297"/>
        <v/>
      </c>
      <c r="AA1095" s="42" t="str">
        <f t="shared" si="298"/>
        <v/>
      </c>
    </row>
    <row r="1096" spans="1:27" s="7" customFormat="1" ht="14.25" customHeight="1" x14ac:dyDescent="0.3">
      <c r="A1096" s="89">
        <v>1075</v>
      </c>
      <c r="B1096" s="60"/>
      <c r="C1096" s="61"/>
      <c r="D1096" s="62"/>
      <c r="E1096" s="63"/>
      <c r="F1096" s="51" t="str">
        <f t="shared" si="286"/>
        <v/>
      </c>
      <c r="G1096" s="32"/>
      <c r="H1096" s="35"/>
      <c r="I1096" s="16"/>
      <c r="J1096" s="15" t="str">
        <f t="shared" si="282"/>
        <v/>
      </c>
      <c r="K1096" s="17" t="str">
        <f t="shared" si="287"/>
        <v/>
      </c>
      <c r="L1096" s="17" t="str">
        <f t="shared" si="288"/>
        <v/>
      </c>
      <c r="M1096" s="17" t="str">
        <f t="shared" si="289"/>
        <v/>
      </c>
      <c r="N1096" s="19" t="str">
        <f t="shared" si="283"/>
        <v/>
      </c>
      <c r="O1096" s="18" t="str">
        <f t="shared" si="284"/>
        <v/>
      </c>
      <c r="P1096" s="18" t="str">
        <f t="shared" si="285"/>
        <v/>
      </c>
      <c r="Q1096" s="18" t="str">
        <f t="shared" si="290"/>
        <v/>
      </c>
      <c r="R1096" s="18" t="str">
        <f t="shared" si="291"/>
        <v/>
      </c>
      <c r="S1096" s="18" t="str">
        <f t="shared" si="292"/>
        <v/>
      </c>
      <c r="T1096" s="18" t="str">
        <f t="shared" si="293"/>
        <v/>
      </c>
      <c r="U1096" s="40"/>
      <c r="V1096" s="40"/>
      <c r="W1096" s="38">
        <f t="shared" si="294"/>
        <v>0</v>
      </c>
      <c r="X1096" s="50">
        <f t="shared" si="295"/>
        <v>0</v>
      </c>
      <c r="Y1096" s="64" t="str">
        <f t="shared" si="296"/>
        <v/>
      </c>
      <c r="Z1096" s="42" t="str">
        <f t="shared" si="297"/>
        <v/>
      </c>
      <c r="AA1096" s="42" t="str">
        <f t="shared" si="298"/>
        <v/>
      </c>
    </row>
    <row r="1097" spans="1:27" s="7" customFormat="1" ht="14.25" customHeight="1" x14ac:dyDescent="0.3">
      <c r="A1097" s="89">
        <v>1076</v>
      </c>
      <c r="B1097" s="60"/>
      <c r="C1097" s="61"/>
      <c r="D1097" s="62"/>
      <c r="E1097" s="63"/>
      <c r="F1097" s="51" t="str">
        <f t="shared" si="286"/>
        <v/>
      </c>
      <c r="G1097" s="32"/>
      <c r="H1097" s="35"/>
      <c r="I1097" s="16"/>
      <c r="J1097" s="15" t="str">
        <f t="shared" si="282"/>
        <v/>
      </c>
      <c r="K1097" s="17" t="str">
        <f t="shared" si="287"/>
        <v/>
      </c>
      <c r="L1097" s="17" t="str">
        <f t="shared" si="288"/>
        <v/>
      </c>
      <c r="M1097" s="17" t="str">
        <f t="shared" si="289"/>
        <v/>
      </c>
      <c r="N1097" s="19" t="str">
        <f t="shared" si="283"/>
        <v/>
      </c>
      <c r="O1097" s="18" t="str">
        <f t="shared" si="284"/>
        <v/>
      </c>
      <c r="P1097" s="18" t="str">
        <f t="shared" si="285"/>
        <v/>
      </c>
      <c r="Q1097" s="18" t="str">
        <f t="shared" si="290"/>
        <v/>
      </c>
      <c r="R1097" s="18" t="str">
        <f t="shared" si="291"/>
        <v/>
      </c>
      <c r="S1097" s="18" t="str">
        <f t="shared" si="292"/>
        <v/>
      </c>
      <c r="T1097" s="18" t="str">
        <f t="shared" si="293"/>
        <v/>
      </c>
      <c r="U1097" s="40"/>
      <c r="V1097" s="40"/>
      <c r="W1097" s="38">
        <f t="shared" si="294"/>
        <v>0</v>
      </c>
      <c r="X1097" s="50">
        <f t="shared" si="295"/>
        <v>0</v>
      </c>
      <c r="Y1097" s="64" t="str">
        <f t="shared" si="296"/>
        <v/>
      </c>
      <c r="Z1097" s="42" t="str">
        <f t="shared" si="297"/>
        <v/>
      </c>
      <c r="AA1097" s="42" t="str">
        <f t="shared" si="298"/>
        <v/>
      </c>
    </row>
    <row r="1098" spans="1:27" s="7" customFormat="1" ht="14.25" customHeight="1" x14ac:dyDescent="0.3">
      <c r="A1098" s="89">
        <v>1077</v>
      </c>
      <c r="B1098" s="60"/>
      <c r="C1098" s="61"/>
      <c r="D1098" s="62"/>
      <c r="E1098" s="63"/>
      <c r="F1098" s="51" t="str">
        <f t="shared" si="286"/>
        <v/>
      </c>
      <c r="G1098" s="32"/>
      <c r="H1098" s="35"/>
      <c r="I1098" s="16"/>
      <c r="J1098" s="15" t="str">
        <f t="shared" si="282"/>
        <v/>
      </c>
      <c r="K1098" s="17" t="str">
        <f t="shared" si="287"/>
        <v/>
      </c>
      <c r="L1098" s="17" t="str">
        <f t="shared" si="288"/>
        <v/>
      </c>
      <c r="M1098" s="17" t="str">
        <f t="shared" si="289"/>
        <v/>
      </c>
      <c r="N1098" s="19" t="str">
        <f t="shared" si="283"/>
        <v/>
      </c>
      <c r="O1098" s="18" t="str">
        <f t="shared" si="284"/>
        <v/>
      </c>
      <c r="P1098" s="18" t="str">
        <f t="shared" si="285"/>
        <v/>
      </c>
      <c r="Q1098" s="18" t="str">
        <f t="shared" si="290"/>
        <v/>
      </c>
      <c r="R1098" s="18" t="str">
        <f t="shared" si="291"/>
        <v/>
      </c>
      <c r="S1098" s="18" t="str">
        <f t="shared" si="292"/>
        <v/>
      </c>
      <c r="T1098" s="18" t="str">
        <f t="shared" si="293"/>
        <v/>
      </c>
      <c r="U1098" s="40"/>
      <c r="V1098" s="40"/>
      <c r="W1098" s="38">
        <f t="shared" si="294"/>
        <v>0</v>
      </c>
      <c r="X1098" s="50">
        <f t="shared" si="295"/>
        <v>0</v>
      </c>
      <c r="Y1098" s="64" t="str">
        <f t="shared" si="296"/>
        <v/>
      </c>
      <c r="Z1098" s="42" t="str">
        <f t="shared" si="297"/>
        <v/>
      </c>
      <c r="AA1098" s="42" t="str">
        <f t="shared" si="298"/>
        <v/>
      </c>
    </row>
    <row r="1099" spans="1:27" s="7" customFormat="1" ht="14.25" customHeight="1" x14ac:dyDescent="0.3">
      <c r="A1099" s="89">
        <v>1078</v>
      </c>
      <c r="B1099" s="60"/>
      <c r="C1099" s="61"/>
      <c r="D1099" s="62"/>
      <c r="E1099" s="63"/>
      <c r="F1099" s="51" t="str">
        <f t="shared" si="286"/>
        <v/>
      </c>
      <c r="G1099" s="32"/>
      <c r="H1099" s="35"/>
      <c r="I1099" s="16"/>
      <c r="J1099" s="15" t="str">
        <f t="shared" si="282"/>
        <v/>
      </c>
      <c r="K1099" s="17" t="str">
        <f t="shared" si="287"/>
        <v/>
      </c>
      <c r="L1099" s="17" t="str">
        <f t="shared" si="288"/>
        <v/>
      </c>
      <c r="M1099" s="17" t="str">
        <f t="shared" si="289"/>
        <v/>
      </c>
      <c r="N1099" s="19" t="str">
        <f t="shared" si="283"/>
        <v/>
      </c>
      <c r="O1099" s="18" t="str">
        <f t="shared" si="284"/>
        <v/>
      </c>
      <c r="P1099" s="18" t="str">
        <f t="shared" si="285"/>
        <v/>
      </c>
      <c r="Q1099" s="18" t="str">
        <f t="shared" si="290"/>
        <v/>
      </c>
      <c r="R1099" s="18" t="str">
        <f t="shared" si="291"/>
        <v/>
      </c>
      <c r="S1099" s="18" t="str">
        <f t="shared" si="292"/>
        <v/>
      </c>
      <c r="T1099" s="18" t="str">
        <f t="shared" si="293"/>
        <v/>
      </c>
      <c r="U1099" s="40"/>
      <c r="V1099" s="40"/>
      <c r="W1099" s="38">
        <f t="shared" si="294"/>
        <v>0</v>
      </c>
      <c r="X1099" s="50">
        <f t="shared" si="295"/>
        <v>0</v>
      </c>
      <c r="Y1099" s="64" t="str">
        <f t="shared" si="296"/>
        <v/>
      </c>
      <c r="Z1099" s="42" t="str">
        <f t="shared" si="297"/>
        <v/>
      </c>
      <c r="AA1099" s="42" t="str">
        <f t="shared" si="298"/>
        <v/>
      </c>
    </row>
    <row r="1100" spans="1:27" s="7" customFormat="1" ht="14.25" customHeight="1" x14ac:dyDescent="0.3">
      <c r="A1100" s="89">
        <v>1079</v>
      </c>
      <c r="B1100" s="60"/>
      <c r="C1100" s="61"/>
      <c r="D1100" s="62"/>
      <c r="E1100" s="63"/>
      <c r="F1100" s="51" t="str">
        <f t="shared" si="286"/>
        <v/>
      </c>
      <c r="G1100" s="32"/>
      <c r="H1100" s="35"/>
      <c r="I1100" s="16"/>
      <c r="J1100" s="15" t="str">
        <f t="shared" si="282"/>
        <v/>
      </c>
      <c r="K1100" s="17" t="str">
        <f t="shared" si="287"/>
        <v/>
      </c>
      <c r="L1100" s="17" t="str">
        <f t="shared" si="288"/>
        <v/>
      </c>
      <c r="M1100" s="17" t="str">
        <f t="shared" si="289"/>
        <v/>
      </c>
      <c r="N1100" s="19" t="str">
        <f t="shared" si="283"/>
        <v/>
      </c>
      <c r="O1100" s="18" t="str">
        <f t="shared" si="284"/>
        <v/>
      </c>
      <c r="P1100" s="18" t="str">
        <f t="shared" si="285"/>
        <v/>
      </c>
      <c r="Q1100" s="18" t="str">
        <f t="shared" si="290"/>
        <v/>
      </c>
      <c r="R1100" s="18" t="str">
        <f t="shared" si="291"/>
        <v/>
      </c>
      <c r="S1100" s="18" t="str">
        <f t="shared" si="292"/>
        <v/>
      </c>
      <c r="T1100" s="18" t="str">
        <f t="shared" si="293"/>
        <v/>
      </c>
      <c r="U1100" s="40"/>
      <c r="V1100" s="40"/>
      <c r="W1100" s="38">
        <f t="shared" si="294"/>
        <v>0</v>
      </c>
      <c r="X1100" s="50">
        <f t="shared" si="295"/>
        <v>0</v>
      </c>
      <c r="Y1100" s="64" t="str">
        <f t="shared" si="296"/>
        <v/>
      </c>
      <c r="Z1100" s="42" t="str">
        <f t="shared" si="297"/>
        <v/>
      </c>
      <c r="AA1100" s="42" t="str">
        <f t="shared" si="298"/>
        <v/>
      </c>
    </row>
    <row r="1101" spans="1:27" s="7" customFormat="1" ht="14.25" customHeight="1" x14ac:dyDescent="0.3">
      <c r="A1101" s="89">
        <v>1080</v>
      </c>
      <c r="B1101" s="60"/>
      <c r="C1101" s="61"/>
      <c r="D1101" s="62"/>
      <c r="E1101" s="63"/>
      <c r="F1101" s="51" t="str">
        <f t="shared" si="286"/>
        <v/>
      </c>
      <c r="G1101" s="32"/>
      <c r="H1101" s="35"/>
      <c r="I1101" s="16"/>
      <c r="J1101" s="15" t="str">
        <f t="shared" si="282"/>
        <v/>
      </c>
      <c r="K1101" s="17" t="str">
        <f t="shared" si="287"/>
        <v/>
      </c>
      <c r="L1101" s="17" t="str">
        <f t="shared" si="288"/>
        <v/>
      </c>
      <c r="M1101" s="17" t="str">
        <f t="shared" si="289"/>
        <v/>
      </c>
      <c r="N1101" s="19" t="str">
        <f t="shared" si="283"/>
        <v/>
      </c>
      <c r="O1101" s="18" t="str">
        <f t="shared" si="284"/>
        <v/>
      </c>
      <c r="P1101" s="18" t="str">
        <f t="shared" si="285"/>
        <v/>
      </c>
      <c r="Q1101" s="18" t="str">
        <f t="shared" si="290"/>
        <v/>
      </c>
      <c r="R1101" s="18" t="str">
        <f t="shared" si="291"/>
        <v/>
      </c>
      <c r="S1101" s="18" t="str">
        <f t="shared" si="292"/>
        <v/>
      </c>
      <c r="T1101" s="18" t="str">
        <f t="shared" si="293"/>
        <v/>
      </c>
      <c r="U1101" s="40"/>
      <c r="V1101" s="40"/>
      <c r="W1101" s="38">
        <f t="shared" si="294"/>
        <v>0</v>
      </c>
      <c r="X1101" s="50">
        <f t="shared" si="295"/>
        <v>0</v>
      </c>
      <c r="Y1101" s="64" t="str">
        <f t="shared" si="296"/>
        <v/>
      </c>
      <c r="Z1101" s="42" t="str">
        <f t="shared" si="297"/>
        <v/>
      </c>
      <c r="AA1101" s="42" t="str">
        <f t="shared" si="298"/>
        <v/>
      </c>
    </row>
    <row r="1102" spans="1:27" s="7" customFormat="1" ht="14.25" customHeight="1" x14ac:dyDescent="0.3">
      <c r="A1102" s="89">
        <v>1081</v>
      </c>
      <c r="B1102" s="60"/>
      <c r="C1102" s="61"/>
      <c r="D1102" s="62"/>
      <c r="E1102" s="63"/>
      <c r="F1102" s="51" t="str">
        <f t="shared" si="286"/>
        <v/>
      </c>
      <c r="G1102" s="32"/>
      <c r="H1102" s="35"/>
      <c r="I1102" s="16"/>
      <c r="J1102" s="15" t="str">
        <f t="shared" si="282"/>
        <v/>
      </c>
      <c r="K1102" s="17" t="str">
        <f t="shared" si="287"/>
        <v/>
      </c>
      <c r="L1102" s="17" t="str">
        <f t="shared" si="288"/>
        <v/>
      </c>
      <c r="M1102" s="17" t="str">
        <f t="shared" si="289"/>
        <v/>
      </c>
      <c r="N1102" s="19" t="str">
        <f t="shared" si="283"/>
        <v/>
      </c>
      <c r="O1102" s="18" t="str">
        <f t="shared" si="284"/>
        <v/>
      </c>
      <c r="P1102" s="18" t="str">
        <f t="shared" si="285"/>
        <v/>
      </c>
      <c r="Q1102" s="18" t="str">
        <f t="shared" si="290"/>
        <v/>
      </c>
      <c r="R1102" s="18" t="str">
        <f t="shared" si="291"/>
        <v/>
      </c>
      <c r="S1102" s="18" t="str">
        <f t="shared" si="292"/>
        <v/>
      </c>
      <c r="T1102" s="18" t="str">
        <f t="shared" si="293"/>
        <v/>
      </c>
      <c r="U1102" s="40"/>
      <c r="V1102" s="40"/>
      <c r="W1102" s="38">
        <f t="shared" si="294"/>
        <v>0</v>
      </c>
      <c r="X1102" s="50">
        <f t="shared" si="295"/>
        <v>0</v>
      </c>
      <c r="Y1102" s="64" t="str">
        <f t="shared" si="296"/>
        <v/>
      </c>
      <c r="Z1102" s="42" t="str">
        <f t="shared" si="297"/>
        <v/>
      </c>
      <c r="AA1102" s="42" t="str">
        <f t="shared" si="298"/>
        <v/>
      </c>
    </row>
    <row r="1103" spans="1:27" s="7" customFormat="1" ht="14.25" customHeight="1" x14ac:dyDescent="0.3">
      <c r="A1103" s="89">
        <v>1082</v>
      </c>
      <c r="B1103" s="60"/>
      <c r="C1103" s="61"/>
      <c r="D1103" s="62"/>
      <c r="E1103" s="63"/>
      <c r="F1103" s="51" t="str">
        <f t="shared" si="286"/>
        <v/>
      </c>
      <c r="G1103" s="32"/>
      <c r="H1103" s="35"/>
      <c r="I1103" s="16"/>
      <c r="J1103" s="15" t="str">
        <f t="shared" si="282"/>
        <v/>
      </c>
      <c r="K1103" s="17" t="str">
        <f t="shared" si="287"/>
        <v/>
      </c>
      <c r="L1103" s="17" t="str">
        <f t="shared" si="288"/>
        <v/>
      </c>
      <c r="M1103" s="17" t="str">
        <f t="shared" si="289"/>
        <v/>
      </c>
      <c r="N1103" s="19" t="str">
        <f t="shared" si="283"/>
        <v/>
      </c>
      <c r="O1103" s="18" t="str">
        <f t="shared" si="284"/>
        <v/>
      </c>
      <c r="P1103" s="18" t="str">
        <f t="shared" si="285"/>
        <v/>
      </c>
      <c r="Q1103" s="18" t="str">
        <f t="shared" si="290"/>
        <v/>
      </c>
      <c r="R1103" s="18" t="str">
        <f t="shared" si="291"/>
        <v/>
      </c>
      <c r="S1103" s="18" t="str">
        <f t="shared" si="292"/>
        <v/>
      </c>
      <c r="T1103" s="18" t="str">
        <f t="shared" si="293"/>
        <v/>
      </c>
      <c r="U1103" s="40"/>
      <c r="V1103" s="40"/>
      <c r="W1103" s="38">
        <f t="shared" si="294"/>
        <v>0</v>
      </c>
      <c r="X1103" s="50">
        <f t="shared" si="295"/>
        <v>0</v>
      </c>
      <c r="Y1103" s="64" t="str">
        <f t="shared" si="296"/>
        <v/>
      </c>
      <c r="Z1103" s="42" t="str">
        <f t="shared" si="297"/>
        <v/>
      </c>
      <c r="AA1103" s="42" t="str">
        <f t="shared" si="298"/>
        <v/>
      </c>
    </row>
    <row r="1104" spans="1:27" s="7" customFormat="1" ht="14.25" customHeight="1" x14ac:dyDescent="0.3">
      <c r="A1104" s="89">
        <v>1083</v>
      </c>
      <c r="B1104" s="60"/>
      <c r="C1104" s="61"/>
      <c r="D1104" s="62"/>
      <c r="E1104" s="63"/>
      <c r="F1104" s="51" t="str">
        <f t="shared" si="286"/>
        <v/>
      </c>
      <c r="G1104" s="32"/>
      <c r="H1104" s="35"/>
      <c r="I1104" s="16"/>
      <c r="J1104" s="15" t="str">
        <f t="shared" si="282"/>
        <v/>
      </c>
      <c r="K1104" s="17" t="str">
        <f t="shared" si="287"/>
        <v/>
      </c>
      <c r="L1104" s="17" t="str">
        <f t="shared" si="288"/>
        <v/>
      </c>
      <c r="M1104" s="17" t="str">
        <f t="shared" si="289"/>
        <v/>
      </c>
      <c r="N1104" s="19" t="str">
        <f t="shared" si="283"/>
        <v/>
      </c>
      <c r="O1104" s="18" t="str">
        <f t="shared" si="284"/>
        <v/>
      </c>
      <c r="P1104" s="18" t="str">
        <f t="shared" si="285"/>
        <v/>
      </c>
      <c r="Q1104" s="18" t="str">
        <f t="shared" si="290"/>
        <v/>
      </c>
      <c r="R1104" s="18" t="str">
        <f t="shared" si="291"/>
        <v/>
      </c>
      <c r="S1104" s="18" t="str">
        <f t="shared" si="292"/>
        <v/>
      </c>
      <c r="T1104" s="18" t="str">
        <f t="shared" si="293"/>
        <v/>
      </c>
      <c r="U1104" s="40"/>
      <c r="V1104" s="40"/>
      <c r="W1104" s="38">
        <f t="shared" si="294"/>
        <v>0</v>
      </c>
      <c r="X1104" s="50">
        <f t="shared" si="295"/>
        <v>0</v>
      </c>
      <c r="Y1104" s="64" t="str">
        <f t="shared" si="296"/>
        <v/>
      </c>
      <c r="Z1104" s="42" t="str">
        <f t="shared" si="297"/>
        <v/>
      </c>
      <c r="AA1104" s="42" t="str">
        <f t="shared" si="298"/>
        <v/>
      </c>
    </row>
    <row r="1105" spans="1:27" s="7" customFormat="1" ht="14.25" customHeight="1" x14ac:dyDescent="0.3">
      <c r="A1105" s="89">
        <v>1084</v>
      </c>
      <c r="B1105" s="60"/>
      <c r="C1105" s="61"/>
      <c r="D1105" s="62"/>
      <c r="E1105" s="63"/>
      <c r="F1105" s="51" t="str">
        <f t="shared" si="286"/>
        <v/>
      </c>
      <c r="G1105" s="32"/>
      <c r="H1105" s="35"/>
      <c r="I1105" s="16"/>
      <c r="J1105" s="15" t="str">
        <f t="shared" si="282"/>
        <v/>
      </c>
      <c r="K1105" s="17" t="str">
        <f t="shared" si="287"/>
        <v/>
      </c>
      <c r="L1105" s="17" t="str">
        <f t="shared" si="288"/>
        <v/>
      </c>
      <c r="M1105" s="17" t="str">
        <f t="shared" si="289"/>
        <v/>
      </c>
      <c r="N1105" s="19" t="str">
        <f t="shared" si="283"/>
        <v/>
      </c>
      <c r="O1105" s="18" t="str">
        <f t="shared" si="284"/>
        <v/>
      </c>
      <c r="P1105" s="18" t="str">
        <f t="shared" si="285"/>
        <v/>
      </c>
      <c r="Q1105" s="18" t="str">
        <f t="shared" si="290"/>
        <v/>
      </c>
      <c r="R1105" s="18" t="str">
        <f t="shared" si="291"/>
        <v/>
      </c>
      <c r="S1105" s="18" t="str">
        <f t="shared" si="292"/>
        <v/>
      </c>
      <c r="T1105" s="18" t="str">
        <f t="shared" si="293"/>
        <v/>
      </c>
      <c r="U1105" s="40"/>
      <c r="V1105" s="40"/>
      <c r="W1105" s="38">
        <f t="shared" si="294"/>
        <v>0</v>
      </c>
      <c r="X1105" s="50">
        <f t="shared" si="295"/>
        <v>0</v>
      </c>
      <c r="Y1105" s="64" t="str">
        <f t="shared" si="296"/>
        <v/>
      </c>
      <c r="Z1105" s="42" t="str">
        <f t="shared" si="297"/>
        <v/>
      </c>
      <c r="AA1105" s="42" t="str">
        <f t="shared" si="298"/>
        <v/>
      </c>
    </row>
    <row r="1106" spans="1:27" s="7" customFormat="1" ht="14.25" customHeight="1" x14ac:dyDescent="0.3">
      <c r="A1106" s="89">
        <v>1085</v>
      </c>
      <c r="B1106" s="60"/>
      <c r="C1106" s="61"/>
      <c r="D1106" s="62"/>
      <c r="E1106" s="63"/>
      <c r="F1106" s="51" t="str">
        <f t="shared" si="286"/>
        <v/>
      </c>
      <c r="G1106" s="32"/>
      <c r="H1106" s="35"/>
      <c r="I1106" s="16"/>
      <c r="J1106" s="15" t="str">
        <f t="shared" si="282"/>
        <v/>
      </c>
      <c r="K1106" s="17" t="str">
        <f t="shared" si="287"/>
        <v/>
      </c>
      <c r="L1106" s="17" t="str">
        <f t="shared" si="288"/>
        <v/>
      </c>
      <c r="M1106" s="17" t="str">
        <f t="shared" si="289"/>
        <v/>
      </c>
      <c r="N1106" s="19" t="str">
        <f t="shared" si="283"/>
        <v/>
      </c>
      <c r="O1106" s="18" t="str">
        <f t="shared" si="284"/>
        <v/>
      </c>
      <c r="P1106" s="18" t="str">
        <f t="shared" si="285"/>
        <v/>
      </c>
      <c r="Q1106" s="18" t="str">
        <f t="shared" si="290"/>
        <v/>
      </c>
      <c r="R1106" s="18" t="str">
        <f t="shared" si="291"/>
        <v/>
      </c>
      <c r="S1106" s="18" t="str">
        <f t="shared" si="292"/>
        <v/>
      </c>
      <c r="T1106" s="18" t="str">
        <f t="shared" si="293"/>
        <v/>
      </c>
      <c r="U1106" s="40"/>
      <c r="V1106" s="40"/>
      <c r="W1106" s="38">
        <f t="shared" si="294"/>
        <v>0</v>
      </c>
      <c r="X1106" s="50">
        <f t="shared" si="295"/>
        <v>0</v>
      </c>
      <c r="Y1106" s="64" t="str">
        <f t="shared" si="296"/>
        <v/>
      </c>
      <c r="Z1106" s="42" t="str">
        <f t="shared" si="297"/>
        <v/>
      </c>
      <c r="AA1106" s="42" t="str">
        <f t="shared" si="298"/>
        <v/>
      </c>
    </row>
    <row r="1107" spans="1:27" s="7" customFormat="1" ht="14.25" customHeight="1" x14ac:dyDescent="0.3">
      <c r="A1107" s="89">
        <v>1086</v>
      </c>
      <c r="B1107" s="60"/>
      <c r="C1107" s="61"/>
      <c r="D1107" s="62"/>
      <c r="E1107" s="63"/>
      <c r="F1107" s="51" t="str">
        <f t="shared" si="286"/>
        <v/>
      </c>
      <c r="G1107" s="32"/>
      <c r="H1107" s="35"/>
      <c r="I1107" s="16"/>
      <c r="J1107" s="15" t="str">
        <f t="shared" si="282"/>
        <v/>
      </c>
      <c r="K1107" s="17" t="str">
        <f t="shared" si="287"/>
        <v/>
      </c>
      <c r="L1107" s="17" t="str">
        <f t="shared" si="288"/>
        <v/>
      </c>
      <c r="M1107" s="17" t="str">
        <f t="shared" si="289"/>
        <v/>
      </c>
      <c r="N1107" s="19" t="str">
        <f t="shared" si="283"/>
        <v/>
      </c>
      <c r="O1107" s="18" t="str">
        <f t="shared" si="284"/>
        <v/>
      </c>
      <c r="P1107" s="18" t="str">
        <f t="shared" si="285"/>
        <v/>
      </c>
      <c r="Q1107" s="18" t="str">
        <f t="shared" si="290"/>
        <v/>
      </c>
      <c r="R1107" s="18" t="str">
        <f t="shared" si="291"/>
        <v/>
      </c>
      <c r="S1107" s="18" t="str">
        <f t="shared" si="292"/>
        <v/>
      </c>
      <c r="T1107" s="18" t="str">
        <f t="shared" si="293"/>
        <v/>
      </c>
      <c r="U1107" s="40"/>
      <c r="V1107" s="40"/>
      <c r="W1107" s="38">
        <f t="shared" si="294"/>
        <v>0</v>
      </c>
      <c r="X1107" s="50">
        <f t="shared" si="295"/>
        <v>0</v>
      </c>
      <c r="Y1107" s="64" t="str">
        <f t="shared" si="296"/>
        <v/>
      </c>
      <c r="Z1107" s="42" t="str">
        <f t="shared" si="297"/>
        <v/>
      </c>
      <c r="AA1107" s="42" t="str">
        <f t="shared" si="298"/>
        <v/>
      </c>
    </row>
    <row r="1108" spans="1:27" s="7" customFormat="1" ht="14.25" customHeight="1" x14ac:dyDescent="0.3">
      <c r="A1108" s="89">
        <v>1087</v>
      </c>
      <c r="B1108" s="60"/>
      <c r="C1108" s="61"/>
      <c r="D1108" s="62"/>
      <c r="E1108" s="63"/>
      <c r="F1108" s="51" t="str">
        <f t="shared" si="286"/>
        <v/>
      </c>
      <c r="G1108" s="32"/>
      <c r="H1108" s="35"/>
      <c r="I1108" s="16"/>
      <c r="J1108" s="15" t="str">
        <f t="shared" si="282"/>
        <v/>
      </c>
      <c r="K1108" s="17" t="str">
        <f t="shared" si="287"/>
        <v/>
      </c>
      <c r="L1108" s="17" t="str">
        <f t="shared" si="288"/>
        <v/>
      </c>
      <c r="M1108" s="17" t="str">
        <f t="shared" si="289"/>
        <v/>
      </c>
      <c r="N1108" s="19" t="str">
        <f t="shared" si="283"/>
        <v/>
      </c>
      <c r="O1108" s="18" t="str">
        <f t="shared" si="284"/>
        <v/>
      </c>
      <c r="P1108" s="18" t="str">
        <f t="shared" si="285"/>
        <v/>
      </c>
      <c r="Q1108" s="18" t="str">
        <f t="shared" si="290"/>
        <v/>
      </c>
      <c r="R1108" s="18" t="str">
        <f t="shared" si="291"/>
        <v/>
      </c>
      <c r="S1108" s="18" t="str">
        <f t="shared" si="292"/>
        <v/>
      </c>
      <c r="T1108" s="18" t="str">
        <f t="shared" si="293"/>
        <v/>
      </c>
      <c r="U1108" s="40"/>
      <c r="V1108" s="40"/>
      <c r="W1108" s="38">
        <f t="shared" si="294"/>
        <v>0</v>
      </c>
      <c r="X1108" s="50">
        <f t="shared" si="295"/>
        <v>0</v>
      </c>
      <c r="Y1108" s="64" t="str">
        <f t="shared" si="296"/>
        <v/>
      </c>
      <c r="Z1108" s="42" t="str">
        <f t="shared" si="297"/>
        <v/>
      </c>
      <c r="AA1108" s="42" t="str">
        <f t="shared" si="298"/>
        <v/>
      </c>
    </row>
    <row r="1109" spans="1:27" s="7" customFormat="1" ht="14.25" customHeight="1" x14ac:dyDescent="0.3">
      <c r="A1109" s="89">
        <v>1088</v>
      </c>
      <c r="B1109" s="60"/>
      <c r="C1109" s="61"/>
      <c r="D1109" s="62"/>
      <c r="E1109" s="63"/>
      <c r="F1109" s="51" t="str">
        <f t="shared" si="286"/>
        <v/>
      </c>
      <c r="G1109" s="32"/>
      <c r="H1109" s="35"/>
      <c r="I1109" s="16"/>
      <c r="J1109" s="15" t="str">
        <f t="shared" si="282"/>
        <v/>
      </c>
      <c r="K1109" s="17" t="str">
        <f t="shared" si="287"/>
        <v/>
      </c>
      <c r="L1109" s="17" t="str">
        <f t="shared" si="288"/>
        <v/>
      </c>
      <c r="M1109" s="17" t="str">
        <f t="shared" si="289"/>
        <v/>
      </c>
      <c r="N1109" s="19" t="str">
        <f t="shared" si="283"/>
        <v/>
      </c>
      <c r="O1109" s="18" t="str">
        <f t="shared" si="284"/>
        <v/>
      </c>
      <c r="P1109" s="18" t="str">
        <f t="shared" si="285"/>
        <v/>
      </c>
      <c r="Q1109" s="18" t="str">
        <f t="shared" si="290"/>
        <v/>
      </c>
      <c r="R1109" s="18" t="str">
        <f t="shared" si="291"/>
        <v/>
      </c>
      <c r="S1109" s="18" t="str">
        <f t="shared" si="292"/>
        <v/>
      </c>
      <c r="T1109" s="18" t="str">
        <f t="shared" si="293"/>
        <v/>
      </c>
      <c r="U1109" s="40"/>
      <c r="V1109" s="40"/>
      <c r="W1109" s="38">
        <f t="shared" si="294"/>
        <v>0</v>
      </c>
      <c r="X1109" s="50">
        <f t="shared" si="295"/>
        <v>0</v>
      </c>
      <c r="Y1109" s="64" t="str">
        <f t="shared" si="296"/>
        <v/>
      </c>
      <c r="Z1109" s="42" t="str">
        <f t="shared" si="297"/>
        <v/>
      </c>
      <c r="AA1109" s="42" t="str">
        <f t="shared" si="298"/>
        <v/>
      </c>
    </row>
    <row r="1110" spans="1:27" s="7" customFormat="1" ht="14.25" customHeight="1" x14ac:dyDescent="0.3">
      <c r="A1110" s="89">
        <v>1089</v>
      </c>
      <c r="B1110" s="60"/>
      <c r="C1110" s="61"/>
      <c r="D1110" s="62"/>
      <c r="E1110" s="63"/>
      <c r="F1110" s="51" t="str">
        <f t="shared" si="286"/>
        <v/>
      </c>
      <c r="G1110" s="32"/>
      <c r="H1110" s="35"/>
      <c r="I1110" s="16"/>
      <c r="J1110" s="15" t="str">
        <f t="shared" ref="J1110:J1173" si="299">_xlfn.XLOOKUP($F1110,$G$5:$I$5,$G$6:$I$6,"",0)</f>
        <v/>
      </c>
      <c r="K1110" s="17" t="str">
        <f t="shared" si="287"/>
        <v/>
      </c>
      <c r="L1110" s="17" t="str">
        <f t="shared" si="288"/>
        <v/>
      </c>
      <c r="M1110" s="17" t="str">
        <f t="shared" si="289"/>
        <v/>
      </c>
      <c r="N1110" s="19" t="str">
        <f t="shared" ref="N1110:N1173" si="300">IFERROR((IF($C$9&lt;0,0,H1110/$H$20)),"")</f>
        <v/>
      </c>
      <c r="O1110" s="18" t="str">
        <f t="shared" ref="O1110:O1173" si="301">IFERROR(($N1110*$C$9/(1+$I1110)),"")</f>
        <v/>
      </c>
      <c r="P1110" s="18" t="str">
        <f t="shared" ref="P1110:P1173" si="302">IFERROR(($N1110*$C$9/(1+$I1110)*$I1110),"")</f>
        <v/>
      </c>
      <c r="Q1110" s="18" t="str">
        <f t="shared" si="290"/>
        <v/>
      </c>
      <c r="R1110" s="18" t="str">
        <f t="shared" si="291"/>
        <v/>
      </c>
      <c r="S1110" s="18" t="str">
        <f t="shared" si="292"/>
        <v/>
      </c>
      <c r="T1110" s="18" t="str">
        <f t="shared" si="293"/>
        <v/>
      </c>
      <c r="U1110" s="40"/>
      <c r="V1110" s="40"/>
      <c r="W1110" s="38">
        <f t="shared" si="294"/>
        <v>0</v>
      </c>
      <c r="X1110" s="50">
        <f t="shared" si="295"/>
        <v>0</v>
      </c>
      <c r="Y1110" s="64" t="str">
        <f t="shared" si="296"/>
        <v/>
      </c>
      <c r="Z1110" s="42" t="str">
        <f t="shared" si="297"/>
        <v/>
      </c>
      <c r="AA1110" s="42" t="str">
        <f t="shared" si="298"/>
        <v/>
      </c>
    </row>
    <row r="1111" spans="1:27" s="7" customFormat="1" ht="14.25" customHeight="1" x14ac:dyDescent="0.3">
      <c r="A1111" s="89">
        <v>1090</v>
      </c>
      <c r="B1111" s="60"/>
      <c r="C1111" s="61"/>
      <c r="D1111" s="62"/>
      <c r="E1111" s="63"/>
      <c r="F1111" s="51" t="str">
        <f t="shared" ref="F1111:F1174" si="303">IF($B1111="","",IF($D1111="","",IF(Z1111&lt;4,"0-3",IF(Z1111&lt;10,"4-9","10+"))))</f>
        <v/>
      </c>
      <c r="G1111" s="32"/>
      <c r="H1111" s="35"/>
      <c r="I1111" s="16"/>
      <c r="J1111" s="15" t="str">
        <f t="shared" si="299"/>
        <v/>
      </c>
      <c r="K1111" s="17" t="str">
        <f t="shared" ref="K1111:K1174" si="304">IFERROR(J1111*H1111,"")</f>
        <v/>
      </c>
      <c r="L1111" s="17" t="str">
        <f t="shared" ref="L1111:L1174" si="305">IFERROR(K1111*I1111,"")</f>
        <v/>
      </c>
      <c r="M1111" s="17" t="str">
        <f t="shared" ref="M1111:M1174" si="306">IFERROR(K1111+L1111,"")</f>
        <v/>
      </c>
      <c r="N1111" s="19" t="str">
        <f t="shared" si="300"/>
        <v/>
      </c>
      <c r="O1111" s="18" t="str">
        <f t="shared" si="301"/>
        <v/>
      </c>
      <c r="P1111" s="18" t="str">
        <f t="shared" si="302"/>
        <v/>
      </c>
      <c r="Q1111" s="18" t="str">
        <f t="shared" ref="Q1111:Q1174" si="307">IFERROR(O1111+P1111,"")</f>
        <v/>
      </c>
      <c r="R1111" s="18" t="str">
        <f t="shared" ref="R1111:R1174" si="308">IFERROR(K1111+O1111,"")</f>
        <v/>
      </c>
      <c r="S1111" s="18" t="str">
        <f t="shared" ref="S1111:S1174" si="309">IFERROR(L1111+P1111,"")</f>
        <v/>
      </c>
      <c r="T1111" s="18" t="str">
        <f t="shared" ref="T1111:T1174" si="310">IFERROR(R1111+S1111,"")</f>
        <v/>
      </c>
      <c r="U1111" s="40"/>
      <c r="V1111" s="40"/>
      <c r="W1111" s="38">
        <f t="shared" ref="W1111:W1174" si="311">U1111+V1111</f>
        <v>0</v>
      </c>
      <c r="X1111" s="50">
        <f t="shared" ref="X1111:X1174" si="312">IF(U1111="",0,V1111/U1111)</f>
        <v>0</v>
      </c>
      <c r="Y1111" s="64" t="str">
        <f t="shared" ref="Y1111:Y1174" si="313">IF($B1111="","",IF($E1111="","2025/12/31",$E1111))</f>
        <v/>
      </c>
      <c r="Z1111" s="42" t="str">
        <f t="shared" ref="Z1111:Z1174" si="314">IF($B1111="","",IF($D1111="","",DATEDIF(D1111,Y1111,"Y")))</f>
        <v/>
      </c>
      <c r="AA1111" s="42" t="str">
        <f t="shared" ref="AA1111:AA1174" si="315">IF(B1111="","",IF(D1111="","",IF(OR(D1111&gt;DATE(2025,10,31),E1111&lt;&gt;0),"Optional","Mandatory")))</f>
        <v/>
      </c>
    </row>
    <row r="1112" spans="1:27" s="7" customFormat="1" ht="14.25" customHeight="1" x14ac:dyDescent="0.3">
      <c r="A1112" s="89">
        <v>1091</v>
      </c>
      <c r="B1112" s="60"/>
      <c r="C1112" s="61"/>
      <c r="D1112" s="62"/>
      <c r="E1112" s="63"/>
      <c r="F1112" s="51" t="str">
        <f t="shared" si="303"/>
        <v/>
      </c>
      <c r="G1112" s="32"/>
      <c r="H1112" s="35"/>
      <c r="I1112" s="16"/>
      <c r="J1112" s="15" t="str">
        <f t="shared" si="299"/>
        <v/>
      </c>
      <c r="K1112" s="17" t="str">
        <f t="shared" si="304"/>
        <v/>
      </c>
      <c r="L1112" s="17" t="str">
        <f t="shared" si="305"/>
        <v/>
      </c>
      <c r="M1112" s="17" t="str">
        <f t="shared" si="306"/>
        <v/>
      </c>
      <c r="N1112" s="19" t="str">
        <f t="shared" si="300"/>
        <v/>
      </c>
      <c r="O1112" s="18" t="str">
        <f t="shared" si="301"/>
        <v/>
      </c>
      <c r="P1112" s="18" t="str">
        <f t="shared" si="302"/>
        <v/>
      </c>
      <c r="Q1112" s="18" t="str">
        <f t="shared" si="307"/>
        <v/>
      </c>
      <c r="R1112" s="18" t="str">
        <f t="shared" si="308"/>
        <v/>
      </c>
      <c r="S1112" s="18" t="str">
        <f t="shared" si="309"/>
        <v/>
      </c>
      <c r="T1112" s="18" t="str">
        <f t="shared" si="310"/>
        <v/>
      </c>
      <c r="U1112" s="40"/>
      <c r="V1112" s="40"/>
      <c r="W1112" s="38">
        <f t="shared" si="311"/>
        <v>0</v>
      </c>
      <c r="X1112" s="50">
        <f t="shared" si="312"/>
        <v>0</v>
      </c>
      <c r="Y1112" s="64" t="str">
        <f t="shared" si="313"/>
        <v/>
      </c>
      <c r="Z1112" s="42" t="str">
        <f t="shared" si="314"/>
        <v/>
      </c>
      <c r="AA1112" s="42" t="str">
        <f t="shared" si="315"/>
        <v/>
      </c>
    </row>
    <row r="1113" spans="1:27" s="7" customFormat="1" ht="14.25" customHeight="1" x14ac:dyDescent="0.3">
      <c r="A1113" s="89">
        <v>1092</v>
      </c>
      <c r="B1113" s="60"/>
      <c r="C1113" s="61"/>
      <c r="D1113" s="62"/>
      <c r="E1113" s="63"/>
      <c r="F1113" s="51" t="str">
        <f t="shared" si="303"/>
        <v/>
      </c>
      <c r="G1113" s="32"/>
      <c r="H1113" s="35"/>
      <c r="I1113" s="16"/>
      <c r="J1113" s="15" t="str">
        <f t="shared" si="299"/>
        <v/>
      </c>
      <c r="K1113" s="17" t="str">
        <f t="shared" si="304"/>
        <v/>
      </c>
      <c r="L1113" s="17" t="str">
        <f t="shared" si="305"/>
        <v/>
      </c>
      <c r="M1113" s="17" t="str">
        <f t="shared" si="306"/>
        <v/>
      </c>
      <c r="N1113" s="19" t="str">
        <f t="shared" si="300"/>
        <v/>
      </c>
      <c r="O1113" s="18" t="str">
        <f t="shared" si="301"/>
        <v/>
      </c>
      <c r="P1113" s="18" t="str">
        <f t="shared" si="302"/>
        <v/>
      </c>
      <c r="Q1113" s="18" t="str">
        <f t="shared" si="307"/>
        <v/>
      </c>
      <c r="R1113" s="18" t="str">
        <f t="shared" si="308"/>
        <v/>
      </c>
      <c r="S1113" s="18" t="str">
        <f t="shared" si="309"/>
        <v/>
      </c>
      <c r="T1113" s="18" t="str">
        <f t="shared" si="310"/>
        <v/>
      </c>
      <c r="U1113" s="40"/>
      <c r="V1113" s="40"/>
      <c r="W1113" s="38">
        <f t="shared" si="311"/>
        <v>0</v>
      </c>
      <c r="X1113" s="50">
        <f t="shared" si="312"/>
        <v>0</v>
      </c>
      <c r="Y1113" s="64" t="str">
        <f t="shared" si="313"/>
        <v/>
      </c>
      <c r="Z1113" s="42" t="str">
        <f t="shared" si="314"/>
        <v/>
      </c>
      <c r="AA1113" s="42" t="str">
        <f t="shared" si="315"/>
        <v/>
      </c>
    </row>
    <row r="1114" spans="1:27" s="7" customFormat="1" ht="14.25" customHeight="1" x14ac:dyDescent="0.3">
      <c r="A1114" s="89">
        <v>1093</v>
      </c>
      <c r="B1114" s="60"/>
      <c r="C1114" s="61"/>
      <c r="D1114" s="62"/>
      <c r="E1114" s="63"/>
      <c r="F1114" s="51" t="str">
        <f t="shared" si="303"/>
        <v/>
      </c>
      <c r="G1114" s="32"/>
      <c r="H1114" s="35"/>
      <c r="I1114" s="16"/>
      <c r="J1114" s="15" t="str">
        <f t="shared" si="299"/>
        <v/>
      </c>
      <c r="K1114" s="17" t="str">
        <f t="shared" si="304"/>
        <v/>
      </c>
      <c r="L1114" s="17" t="str">
        <f t="shared" si="305"/>
        <v/>
      </c>
      <c r="M1114" s="17" t="str">
        <f t="shared" si="306"/>
        <v/>
      </c>
      <c r="N1114" s="19" t="str">
        <f t="shared" si="300"/>
        <v/>
      </c>
      <c r="O1114" s="18" t="str">
        <f t="shared" si="301"/>
        <v/>
      </c>
      <c r="P1114" s="18" t="str">
        <f t="shared" si="302"/>
        <v/>
      </c>
      <c r="Q1114" s="18" t="str">
        <f t="shared" si="307"/>
        <v/>
      </c>
      <c r="R1114" s="18" t="str">
        <f t="shared" si="308"/>
        <v/>
      </c>
      <c r="S1114" s="18" t="str">
        <f t="shared" si="309"/>
        <v/>
      </c>
      <c r="T1114" s="18" t="str">
        <f t="shared" si="310"/>
        <v/>
      </c>
      <c r="U1114" s="40"/>
      <c r="V1114" s="40"/>
      <c r="W1114" s="38">
        <f t="shared" si="311"/>
        <v>0</v>
      </c>
      <c r="X1114" s="50">
        <f t="shared" si="312"/>
        <v>0</v>
      </c>
      <c r="Y1114" s="64" t="str">
        <f t="shared" si="313"/>
        <v/>
      </c>
      <c r="Z1114" s="42" t="str">
        <f t="shared" si="314"/>
        <v/>
      </c>
      <c r="AA1114" s="42" t="str">
        <f t="shared" si="315"/>
        <v/>
      </c>
    </row>
    <row r="1115" spans="1:27" s="7" customFormat="1" ht="14.25" customHeight="1" x14ac:dyDescent="0.3">
      <c r="A1115" s="89">
        <v>1094</v>
      </c>
      <c r="B1115" s="60"/>
      <c r="C1115" s="61"/>
      <c r="D1115" s="62"/>
      <c r="E1115" s="63"/>
      <c r="F1115" s="51" t="str">
        <f t="shared" si="303"/>
        <v/>
      </c>
      <c r="G1115" s="32"/>
      <c r="H1115" s="35"/>
      <c r="I1115" s="16"/>
      <c r="J1115" s="15" t="str">
        <f t="shared" si="299"/>
        <v/>
      </c>
      <c r="K1115" s="17" t="str">
        <f t="shared" si="304"/>
        <v/>
      </c>
      <c r="L1115" s="17" t="str">
        <f t="shared" si="305"/>
        <v/>
      </c>
      <c r="M1115" s="17" t="str">
        <f t="shared" si="306"/>
        <v/>
      </c>
      <c r="N1115" s="19" t="str">
        <f t="shared" si="300"/>
        <v/>
      </c>
      <c r="O1115" s="18" t="str">
        <f t="shared" si="301"/>
        <v/>
      </c>
      <c r="P1115" s="18" t="str">
        <f t="shared" si="302"/>
        <v/>
      </c>
      <c r="Q1115" s="18" t="str">
        <f t="shared" si="307"/>
        <v/>
      </c>
      <c r="R1115" s="18" t="str">
        <f t="shared" si="308"/>
        <v/>
      </c>
      <c r="S1115" s="18" t="str">
        <f t="shared" si="309"/>
        <v/>
      </c>
      <c r="T1115" s="18" t="str">
        <f t="shared" si="310"/>
        <v/>
      </c>
      <c r="U1115" s="40"/>
      <c r="V1115" s="40"/>
      <c r="W1115" s="38">
        <f t="shared" si="311"/>
        <v>0</v>
      </c>
      <c r="X1115" s="50">
        <f t="shared" si="312"/>
        <v>0</v>
      </c>
      <c r="Y1115" s="64" t="str">
        <f t="shared" si="313"/>
        <v/>
      </c>
      <c r="Z1115" s="42" t="str">
        <f t="shared" si="314"/>
        <v/>
      </c>
      <c r="AA1115" s="42" t="str">
        <f t="shared" si="315"/>
        <v/>
      </c>
    </row>
    <row r="1116" spans="1:27" s="7" customFormat="1" ht="14.25" customHeight="1" x14ac:dyDescent="0.3">
      <c r="A1116" s="89">
        <v>1095</v>
      </c>
      <c r="B1116" s="60"/>
      <c r="C1116" s="61"/>
      <c r="D1116" s="62"/>
      <c r="E1116" s="63"/>
      <c r="F1116" s="51" t="str">
        <f t="shared" si="303"/>
        <v/>
      </c>
      <c r="G1116" s="32"/>
      <c r="H1116" s="35"/>
      <c r="I1116" s="16"/>
      <c r="J1116" s="15" t="str">
        <f t="shared" si="299"/>
        <v/>
      </c>
      <c r="K1116" s="17" t="str">
        <f t="shared" si="304"/>
        <v/>
      </c>
      <c r="L1116" s="17" t="str">
        <f t="shared" si="305"/>
        <v/>
      </c>
      <c r="M1116" s="17" t="str">
        <f t="shared" si="306"/>
        <v/>
      </c>
      <c r="N1116" s="19" t="str">
        <f t="shared" si="300"/>
        <v/>
      </c>
      <c r="O1116" s="18" t="str">
        <f t="shared" si="301"/>
        <v/>
      </c>
      <c r="P1116" s="18" t="str">
        <f t="shared" si="302"/>
        <v/>
      </c>
      <c r="Q1116" s="18" t="str">
        <f t="shared" si="307"/>
        <v/>
      </c>
      <c r="R1116" s="18" t="str">
        <f t="shared" si="308"/>
        <v/>
      </c>
      <c r="S1116" s="18" t="str">
        <f t="shared" si="309"/>
        <v/>
      </c>
      <c r="T1116" s="18" t="str">
        <f t="shared" si="310"/>
        <v/>
      </c>
      <c r="U1116" s="40"/>
      <c r="V1116" s="40"/>
      <c r="W1116" s="38">
        <f t="shared" si="311"/>
        <v>0</v>
      </c>
      <c r="X1116" s="50">
        <f t="shared" si="312"/>
        <v>0</v>
      </c>
      <c r="Y1116" s="64" t="str">
        <f t="shared" si="313"/>
        <v/>
      </c>
      <c r="Z1116" s="42" t="str">
        <f t="shared" si="314"/>
        <v/>
      </c>
      <c r="AA1116" s="42" t="str">
        <f t="shared" si="315"/>
        <v/>
      </c>
    </row>
    <row r="1117" spans="1:27" s="7" customFormat="1" ht="14.25" customHeight="1" x14ac:dyDescent="0.3">
      <c r="A1117" s="89">
        <v>1096</v>
      </c>
      <c r="B1117" s="60"/>
      <c r="C1117" s="61"/>
      <c r="D1117" s="62"/>
      <c r="E1117" s="63"/>
      <c r="F1117" s="51" t="str">
        <f t="shared" si="303"/>
        <v/>
      </c>
      <c r="G1117" s="32"/>
      <c r="H1117" s="35"/>
      <c r="I1117" s="16"/>
      <c r="J1117" s="15" t="str">
        <f t="shared" si="299"/>
        <v/>
      </c>
      <c r="K1117" s="17" t="str">
        <f t="shared" si="304"/>
        <v/>
      </c>
      <c r="L1117" s="17" t="str">
        <f t="shared" si="305"/>
        <v/>
      </c>
      <c r="M1117" s="17" t="str">
        <f t="shared" si="306"/>
        <v/>
      </c>
      <c r="N1117" s="19" t="str">
        <f t="shared" si="300"/>
        <v/>
      </c>
      <c r="O1117" s="18" t="str">
        <f t="shared" si="301"/>
        <v/>
      </c>
      <c r="P1117" s="18" t="str">
        <f t="shared" si="302"/>
        <v/>
      </c>
      <c r="Q1117" s="18" t="str">
        <f t="shared" si="307"/>
        <v/>
      </c>
      <c r="R1117" s="18" t="str">
        <f t="shared" si="308"/>
        <v/>
      </c>
      <c r="S1117" s="18" t="str">
        <f t="shared" si="309"/>
        <v/>
      </c>
      <c r="T1117" s="18" t="str">
        <f t="shared" si="310"/>
        <v/>
      </c>
      <c r="U1117" s="40"/>
      <c r="V1117" s="40"/>
      <c r="W1117" s="38">
        <f t="shared" si="311"/>
        <v>0</v>
      </c>
      <c r="X1117" s="50">
        <f t="shared" si="312"/>
        <v>0</v>
      </c>
      <c r="Y1117" s="64" t="str">
        <f t="shared" si="313"/>
        <v/>
      </c>
      <c r="Z1117" s="42" t="str">
        <f t="shared" si="314"/>
        <v/>
      </c>
      <c r="AA1117" s="42" t="str">
        <f t="shared" si="315"/>
        <v/>
      </c>
    </row>
    <row r="1118" spans="1:27" s="7" customFormat="1" ht="14.25" customHeight="1" x14ac:dyDescent="0.3">
      <c r="A1118" s="89">
        <v>1097</v>
      </c>
      <c r="B1118" s="60"/>
      <c r="C1118" s="61"/>
      <c r="D1118" s="62"/>
      <c r="E1118" s="63"/>
      <c r="F1118" s="51" t="str">
        <f t="shared" si="303"/>
        <v/>
      </c>
      <c r="G1118" s="32"/>
      <c r="H1118" s="35"/>
      <c r="I1118" s="16"/>
      <c r="J1118" s="15" t="str">
        <f t="shared" si="299"/>
        <v/>
      </c>
      <c r="K1118" s="17" t="str">
        <f t="shared" si="304"/>
        <v/>
      </c>
      <c r="L1118" s="17" t="str">
        <f t="shared" si="305"/>
        <v/>
      </c>
      <c r="M1118" s="17" t="str">
        <f t="shared" si="306"/>
        <v/>
      </c>
      <c r="N1118" s="19" t="str">
        <f t="shared" si="300"/>
        <v/>
      </c>
      <c r="O1118" s="18" t="str">
        <f t="shared" si="301"/>
        <v/>
      </c>
      <c r="P1118" s="18" t="str">
        <f t="shared" si="302"/>
        <v/>
      </c>
      <c r="Q1118" s="18" t="str">
        <f t="shared" si="307"/>
        <v/>
      </c>
      <c r="R1118" s="18" t="str">
        <f t="shared" si="308"/>
        <v/>
      </c>
      <c r="S1118" s="18" t="str">
        <f t="shared" si="309"/>
        <v/>
      </c>
      <c r="T1118" s="18" t="str">
        <f t="shared" si="310"/>
        <v/>
      </c>
      <c r="U1118" s="40"/>
      <c r="V1118" s="40"/>
      <c r="W1118" s="38">
        <f t="shared" si="311"/>
        <v>0</v>
      </c>
      <c r="X1118" s="50">
        <f t="shared" si="312"/>
        <v>0</v>
      </c>
      <c r="Y1118" s="64" t="str">
        <f t="shared" si="313"/>
        <v/>
      </c>
      <c r="Z1118" s="42" t="str">
        <f t="shared" si="314"/>
        <v/>
      </c>
      <c r="AA1118" s="42" t="str">
        <f t="shared" si="315"/>
        <v/>
      </c>
    </row>
    <row r="1119" spans="1:27" s="7" customFormat="1" ht="14.25" customHeight="1" x14ac:dyDescent="0.3">
      <c r="A1119" s="89">
        <v>1098</v>
      </c>
      <c r="B1119" s="60"/>
      <c r="C1119" s="61"/>
      <c r="D1119" s="62"/>
      <c r="E1119" s="63"/>
      <c r="F1119" s="51" t="str">
        <f t="shared" si="303"/>
        <v/>
      </c>
      <c r="G1119" s="32"/>
      <c r="H1119" s="35"/>
      <c r="I1119" s="16"/>
      <c r="J1119" s="15" t="str">
        <f t="shared" si="299"/>
        <v/>
      </c>
      <c r="K1119" s="17" t="str">
        <f t="shared" si="304"/>
        <v/>
      </c>
      <c r="L1119" s="17" t="str">
        <f t="shared" si="305"/>
        <v/>
      </c>
      <c r="M1119" s="17" t="str">
        <f t="shared" si="306"/>
        <v/>
      </c>
      <c r="N1119" s="19" t="str">
        <f t="shared" si="300"/>
        <v/>
      </c>
      <c r="O1119" s="18" t="str">
        <f t="shared" si="301"/>
        <v/>
      </c>
      <c r="P1119" s="18" t="str">
        <f t="shared" si="302"/>
        <v/>
      </c>
      <c r="Q1119" s="18" t="str">
        <f t="shared" si="307"/>
        <v/>
      </c>
      <c r="R1119" s="18" t="str">
        <f t="shared" si="308"/>
        <v/>
      </c>
      <c r="S1119" s="18" t="str">
        <f t="shared" si="309"/>
        <v/>
      </c>
      <c r="T1119" s="18" t="str">
        <f t="shared" si="310"/>
        <v/>
      </c>
      <c r="U1119" s="40"/>
      <c r="V1119" s="40"/>
      <c r="W1119" s="38">
        <f t="shared" si="311"/>
        <v>0</v>
      </c>
      <c r="X1119" s="50">
        <f t="shared" si="312"/>
        <v>0</v>
      </c>
      <c r="Y1119" s="64" t="str">
        <f t="shared" si="313"/>
        <v/>
      </c>
      <c r="Z1119" s="42" t="str">
        <f t="shared" si="314"/>
        <v/>
      </c>
      <c r="AA1119" s="42" t="str">
        <f t="shared" si="315"/>
        <v/>
      </c>
    </row>
    <row r="1120" spans="1:27" s="7" customFormat="1" ht="14.25" customHeight="1" x14ac:dyDescent="0.3">
      <c r="A1120" s="89">
        <v>1099</v>
      </c>
      <c r="B1120" s="60"/>
      <c r="C1120" s="61"/>
      <c r="D1120" s="62"/>
      <c r="E1120" s="63"/>
      <c r="F1120" s="51" t="str">
        <f t="shared" si="303"/>
        <v/>
      </c>
      <c r="G1120" s="32"/>
      <c r="H1120" s="35"/>
      <c r="I1120" s="16"/>
      <c r="J1120" s="15" t="str">
        <f t="shared" si="299"/>
        <v/>
      </c>
      <c r="K1120" s="17" t="str">
        <f t="shared" si="304"/>
        <v/>
      </c>
      <c r="L1120" s="17" t="str">
        <f t="shared" si="305"/>
        <v/>
      </c>
      <c r="M1120" s="17" t="str">
        <f t="shared" si="306"/>
        <v/>
      </c>
      <c r="N1120" s="19" t="str">
        <f t="shared" si="300"/>
        <v/>
      </c>
      <c r="O1120" s="18" t="str">
        <f t="shared" si="301"/>
        <v/>
      </c>
      <c r="P1120" s="18" t="str">
        <f t="shared" si="302"/>
        <v/>
      </c>
      <c r="Q1120" s="18" t="str">
        <f t="shared" si="307"/>
        <v/>
      </c>
      <c r="R1120" s="18" t="str">
        <f t="shared" si="308"/>
        <v/>
      </c>
      <c r="S1120" s="18" t="str">
        <f t="shared" si="309"/>
        <v/>
      </c>
      <c r="T1120" s="18" t="str">
        <f t="shared" si="310"/>
        <v/>
      </c>
      <c r="U1120" s="40"/>
      <c r="V1120" s="40"/>
      <c r="W1120" s="38">
        <f t="shared" si="311"/>
        <v>0</v>
      </c>
      <c r="X1120" s="50">
        <f t="shared" si="312"/>
        <v>0</v>
      </c>
      <c r="Y1120" s="64" t="str">
        <f t="shared" si="313"/>
        <v/>
      </c>
      <c r="Z1120" s="42" t="str">
        <f t="shared" si="314"/>
        <v/>
      </c>
      <c r="AA1120" s="42" t="str">
        <f t="shared" si="315"/>
        <v/>
      </c>
    </row>
    <row r="1121" spans="1:27" s="7" customFormat="1" ht="14.25" customHeight="1" x14ac:dyDescent="0.3">
      <c r="A1121" s="89">
        <v>1100</v>
      </c>
      <c r="B1121" s="60"/>
      <c r="C1121" s="61"/>
      <c r="D1121" s="62"/>
      <c r="E1121" s="63"/>
      <c r="F1121" s="51" t="str">
        <f t="shared" si="303"/>
        <v/>
      </c>
      <c r="G1121" s="32"/>
      <c r="H1121" s="35"/>
      <c r="I1121" s="16"/>
      <c r="J1121" s="15" t="str">
        <f t="shared" si="299"/>
        <v/>
      </c>
      <c r="K1121" s="17" t="str">
        <f t="shared" si="304"/>
        <v/>
      </c>
      <c r="L1121" s="17" t="str">
        <f t="shared" si="305"/>
        <v/>
      </c>
      <c r="M1121" s="17" t="str">
        <f t="shared" si="306"/>
        <v/>
      </c>
      <c r="N1121" s="19" t="str">
        <f t="shared" si="300"/>
        <v/>
      </c>
      <c r="O1121" s="18" t="str">
        <f t="shared" si="301"/>
        <v/>
      </c>
      <c r="P1121" s="18" t="str">
        <f t="shared" si="302"/>
        <v/>
      </c>
      <c r="Q1121" s="18" t="str">
        <f t="shared" si="307"/>
        <v/>
      </c>
      <c r="R1121" s="18" t="str">
        <f t="shared" si="308"/>
        <v/>
      </c>
      <c r="S1121" s="18" t="str">
        <f t="shared" si="309"/>
        <v/>
      </c>
      <c r="T1121" s="18" t="str">
        <f t="shared" si="310"/>
        <v/>
      </c>
      <c r="U1121" s="40"/>
      <c r="V1121" s="40"/>
      <c r="W1121" s="38">
        <f t="shared" si="311"/>
        <v>0</v>
      </c>
      <c r="X1121" s="50">
        <f t="shared" si="312"/>
        <v>0</v>
      </c>
      <c r="Y1121" s="64" t="str">
        <f t="shared" si="313"/>
        <v/>
      </c>
      <c r="Z1121" s="42" t="str">
        <f t="shared" si="314"/>
        <v/>
      </c>
      <c r="AA1121" s="42" t="str">
        <f t="shared" si="315"/>
        <v/>
      </c>
    </row>
    <row r="1122" spans="1:27" s="7" customFormat="1" ht="14.25" customHeight="1" x14ac:dyDescent="0.3">
      <c r="A1122" s="89">
        <v>1101</v>
      </c>
      <c r="B1122" s="60"/>
      <c r="C1122" s="61"/>
      <c r="D1122" s="62"/>
      <c r="E1122" s="63"/>
      <c r="F1122" s="51" t="str">
        <f t="shared" si="303"/>
        <v/>
      </c>
      <c r="G1122" s="32"/>
      <c r="H1122" s="35"/>
      <c r="I1122" s="16"/>
      <c r="J1122" s="15" t="str">
        <f t="shared" si="299"/>
        <v/>
      </c>
      <c r="K1122" s="17" t="str">
        <f t="shared" si="304"/>
        <v/>
      </c>
      <c r="L1122" s="17" t="str">
        <f t="shared" si="305"/>
        <v/>
      </c>
      <c r="M1122" s="17" t="str">
        <f t="shared" si="306"/>
        <v/>
      </c>
      <c r="N1122" s="19" t="str">
        <f t="shared" si="300"/>
        <v/>
      </c>
      <c r="O1122" s="18" t="str">
        <f t="shared" si="301"/>
        <v/>
      </c>
      <c r="P1122" s="18" t="str">
        <f t="shared" si="302"/>
        <v/>
      </c>
      <c r="Q1122" s="18" t="str">
        <f t="shared" si="307"/>
        <v/>
      </c>
      <c r="R1122" s="18" t="str">
        <f t="shared" si="308"/>
        <v/>
      </c>
      <c r="S1122" s="18" t="str">
        <f t="shared" si="309"/>
        <v/>
      </c>
      <c r="T1122" s="18" t="str">
        <f t="shared" si="310"/>
        <v/>
      </c>
      <c r="U1122" s="40"/>
      <c r="V1122" s="40"/>
      <c r="W1122" s="38">
        <f t="shared" si="311"/>
        <v>0</v>
      </c>
      <c r="X1122" s="50">
        <f t="shared" si="312"/>
        <v>0</v>
      </c>
      <c r="Y1122" s="64" t="str">
        <f t="shared" si="313"/>
        <v/>
      </c>
      <c r="Z1122" s="42" t="str">
        <f t="shared" si="314"/>
        <v/>
      </c>
      <c r="AA1122" s="42" t="str">
        <f t="shared" si="315"/>
        <v/>
      </c>
    </row>
    <row r="1123" spans="1:27" s="7" customFormat="1" ht="14.25" customHeight="1" x14ac:dyDescent="0.3">
      <c r="A1123" s="89">
        <v>1102</v>
      </c>
      <c r="B1123" s="60"/>
      <c r="C1123" s="61"/>
      <c r="D1123" s="62"/>
      <c r="E1123" s="63"/>
      <c r="F1123" s="51" t="str">
        <f t="shared" si="303"/>
        <v/>
      </c>
      <c r="G1123" s="32"/>
      <c r="H1123" s="35"/>
      <c r="I1123" s="16"/>
      <c r="J1123" s="15" t="str">
        <f t="shared" si="299"/>
        <v/>
      </c>
      <c r="K1123" s="17" t="str">
        <f t="shared" si="304"/>
        <v/>
      </c>
      <c r="L1123" s="17" t="str">
        <f t="shared" si="305"/>
        <v/>
      </c>
      <c r="M1123" s="17" t="str">
        <f t="shared" si="306"/>
        <v/>
      </c>
      <c r="N1123" s="19" t="str">
        <f t="shared" si="300"/>
        <v/>
      </c>
      <c r="O1123" s="18" t="str">
        <f t="shared" si="301"/>
        <v/>
      </c>
      <c r="P1123" s="18" t="str">
        <f t="shared" si="302"/>
        <v/>
      </c>
      <c r="Q1123" s="18" t="str">
        <f t="shared" si="307"/>
        <v/>
      </c>
      <c r="R1123" s="18" t="str">
        <f t="shared" si="308"/>
        <v/>
      </c>
      <c r="S1123" s="18" t="str">
        <f t="shared" si="309"/>
        <v/>
      </c>
      <c r="T1123" s="18" t="str">
        <f t="shared" si="310"/>
        <v/>
      </c>
      <c r="U1123" s="40"/>
      <c r="V1123" s="40"/>
      <c r="W1123" s="38">
        <f t="shared" si="311"/>
        <v>0</v>
      </c>
      <c r="X1123" s="50">
        <f t="shared" si="312"/>
        <v>0</v>
      </c>
      <c r="Y1123" s="64" t="str">
        <f t="shared" si="313"/>
        <v/>
      </c>
      <c r="Z1123" s="42" t="str">
        <f t="shared" si="314"/>
        <v/>
      </c>
      <c r="AA1123" s="42" t="str">
        <f t="shared" si="315"/>
        <v/>
      </c>
    </row>
    <row r="1124" spans="1:27" s="7" customFormat="1" ht="14.25" customHeight="1" x14ac:dyDescent="0.3">
      <c r="A1124" s="89">
        <v>1103</v>
      </c>
      <c r="B1124" s="60"/>
      <c r="C1124" s="61"/>
      <c r="D1124" s="62"/>
      <c r="E1124" s="63"/>
      <c r="F1124" s="51" t="str">
        <f t="shared" si="303"/>
        <v/>
      </c>
      <c r="G1124" s="32"/>
      <c r="H1124" s="35"/>
      <c r="I1124" s="16"/>
      <c r="J1124" s="15" t="str">
        <f t="shared" si="299"/>
        <v/>
      </c>
      <c r="K1124" s="17" t="str">
        <f t="shared" si="304"/>
        <v/>
      </c>
      <c r="L1124" s="17" t="str">
        <f t="shared" si="305"/>
        <v/>
      </c>
      <c r="M1124" s="17" t="str">
        <f t="shared" si="306"/>
        <v/>
      </c>
      <c r="N1124" s="19" t="str">
        <f t="shared" si="300"/>
        <v/>
      </c>
      <c r="O1124" s="18" t="str">
        <f t="shared" si="301"/>
        <v/>
      </c>
      <c r="P1124" s="18" t="str">
        <f t="shared" si="302"/>
        <v/>
      </c>
      <c r="Q1124" s="18" t="str">
        <f t="shared" si="307"/>
        <v/>
      </c>
      <c r="R1124" s="18" t="str">
        <f t="shared" si="308"/>
        <v/>
      </c>
      <c r="S1124" s="18" t="str">
        <f t="shared" si="309"/>
        <v/>
      </c>
      <c r="T1124" s="18" t="str">
        <f t="shared" si="310"/>
        <v/>
      </c>
      <c r="U1124" s="40"/>
      <c r="V1124" s="40"/>
      <c r="W1124" s="38">
        <f t="shared" si="311"/>
        <v>0</v>
      </c>
      <c r="X1124" s="50">
        <f t="shared" si="312"/>
        <v>0</v>
      </c>
      <c r="Y1124" s="64" t="str">
        <f t="shared" si="313"/>
        <v/>
      </c>
      <c r="Z1124" s="42" t="str">
        <f t="shared" si="314"/>
        <v/>
      </c>
      <c r="AA1124" s="42" t="str">
        <f t="shared" si="315"/>
        <v/>
      </c>
    </row>
    <row r="1125" spans="1:27" s="7" customFormat="1" ht="14.25" customHeight="1" x14ac:dyDescent="0.3">
      <c r="A1125" s="89">
        <v>1104</v>
      </c>
      <c r="B1125" s="60"/>
      <c r="C1125" s="61"/>
      <c r="D1125" s="62"/>
      <c r="E1125" s="63"/>
      <c r="F1125" s="51" t="str">
        <f t="shared" si="303"/>
        <v/>
      </c>
      <c r="G1125" s="32"/>
      <c r="H1125" s="35"/>
      <c r="I1125" s="16"/>
      <c r="J1125" s="15" t="str">
        <f t="shared" si="299"/>
        <v/>
      </c>
      <c r="K1125" s="17" t="str">
        <f t="shared" si="304"/>
        <v/>
      </c>
      <c r="L1125" s="17" t="str">
        <f t="shared" si="305"/>
        <v/>
      </c>
      <c r="M1125" s="17" t="str">
        <f t="shared" si="306"/>
        <v/>
      </c>
      <c r="N1125" s="19" t="str">
        <f t="shared" si="300"/>
        <v/>
      </c>
      <c r="O1125" s="18" t="str">
        <f t="shared" si="301"/>
        <v/>
      </c>
      <c r="P1125" s="18" t="str">
        <f t="shared" si="302"/>
        <v/>
      </c>
      <c r="Q1125" s="18" t="str">
        <f t="shared" si="307"/>
        <v/>
      </c>
      <c r="R1125" s="18" t="str">
        <f t="shared" si="308"/>
        <v/>
      </c>
      <c r="S1125" s="18" t="str">
        <f t="shared" si="309"/>
        <v/>
      </c>
      <c r="T1125" s="18" t="str">
        <f t="shared" si="310"/>
        <v/>
      </c>
      <c r="U1125" s="40"/>
      <c r="V1125" s="40"/>
      <c r="W1125" s="38">
        <f t="shared" si="311"/>
        <v>0</v>
      </c>
      <c r="X1125" s="50">
        <f t="shared" si="312"/>
        <v>0</v>
      </c>
      <c r="Y1125" s="64" t="str">
        <f t="shared" si="313"/>
        <v/>
      </c>
      <c r="Z1125" s="42" t="str">
        <f t="shared" si="314"/>
        <v/>
      </c>
      <c r="AA1125" s="42" t="str">
        <f t="shared" si="315"/>
        <v/>
      </c>
    </row>
    <row r="1126" spans="1:27" s="7" customFormat="1" ht="14.25" customHeight="1" x14ac:dyDescent="0.3">
      <c r="A1126" s="89">
        <v>1105</v>
      </c>
      <c r="B1126" s="60"/>
      <c r="C1126" s="61"/>
      <c r="D1126" s="62"/>
      <c r="E1126" s="63"/>
      <c r="F1126" s="51" t="str">
        <f t="shared" si="303"/>
        <v/>
      </c>
      <c r="G1126" s="32"/>
      <c r="H1126" s="35"/>
      <c r="I1126" s="16"/>
      <c r="J1126" s="15" t="str">
        <f t="shared" si="299"/>
        <v/>
      </c>
      <c r="K1126" s="17" t="str">
        <f t="shared" si="304"/>
        <v/>
      </c>
      <c r="L1126" s="17" t="str">
        <f t="shared" si="305"/>
        <v/>
      </c>
      <c r="M1126" s="17" t="str">
        <f t="shared" si="306"/>
        <v/>
      </c>
      <c r="N1126" s="19" t="str">
        <f t="shared" si="300"/>
        <v/>
      </c>
      <c r="O1126" s="18" t="str">
        <f t="shared" si="301"/>
        <v/>
      </c>
      <c r="P1126" s="18" t="str">
        <f t="shared" si="302"/>
        <v/>
      </c>
      <c r="Q1126" s="18" t="str">
        <f t="shared" si="307"/>
        <v/>
      </c>
      <c r="R1126" s="18" t="str">
        <f t="shared" si="308"/>
        <v/>
      </c>
      <c r="S1126" s="18" t="str">
        <f t="shared" si="309"/>
        <v/>
      </c>
      <c r="T1126" s="18" t="str">
        <f t="shared" si="310"/>
        <v/>
      </c>
      <c r="U1126" s="40"/>
      <c r="V1126" s="40"/>
      <c r="W1126" s="38">
        <f t="shared" si="311"/>
        <v>0</v>
      </c>
      <c r="X1126" s="50">
        <f t="shared" si="312"/>
        <v>0</v>
      </c>
      <c r="Y1126" s="64" t="str">
        <f t="shared" si="313"/>
        <v/>
      </c>
      <c r="Z1126" s="42" t="str">
        <f t="shared" si="314"/>
        <v/>
      </c>
      <c r="AA1126" s="42" t="str">
        <f t="shared" si="315"/>
        <v/>
      </c>
    </row>
    <row r="1127" spans="1:27" s="7" customFormat="1" ht="14.25" customHeight="1" x14ac:dyDescent="0.3">
      <c r="A1127" s="89">
        <v>1106</v>
      </c>
      <c r="B1127" s="60"/>
      <c r="C1127" s="61"/>
      <c r="D1127" s="62"/>
      <c r="E1127" s="63"/>
      <c r="F1127" s="51" t="str">
        <f t="shared" si="303"/>
        <v/>
      </c>
      <c r="G1127" s="32"/>
      <c r="H1127" s="35"/>
      <c r="I1127" s="16"/>
      <c r="J1127" s="15" t="str">
        <f t="shared" si="299"/>
        <v/>
      </c>
      <c r="K1127" s="17" t="str">
        <f t="shared" si="304"/>
        <v/>
      </c>
      <c r="L1127" s="17" t="str">
        <f t="shared" si="305"/>
        <v/>
      </c>
      <c r="M1127" s="17" t="str">
        <f t="shared" si="306"/>
        <v/>
      </c>
      <c r="N1127" s="19" t="str">
        <f t="shared" si="300"/>
        <v/>
      </c>
      <c r="O1127" s="18" t="str">
        <f t="shared" si="301"/>
        <v/>
      </c>
      <c r="P1127" s="18" t="str">
        <f t="shared" si="302"/>
        <v/>
      </c>
      <c r="Q1127" s="18" t="str">
        <f t="shared" si="307"/>
        <v/>
      </c>
      <c r="R1127" s="18" t="str">
        <f t="shared" si="308"/>
        <v/>
      </c>
      <c r="S1127" s="18" t="str">
        <f t="shared" si="309"/>
        <v/>
      </c>
      <c r="T1127" s="18" t="str">
        <f t="shared" si="310"/>
        <v/>
      </c>
      <c r="U1127" s="40"/>
      <c r="V1127" s="40"/>
      <c r="W1127" s="38">
        <f t="shared" si="311"/>
        <v>0</v>
      </c>
      <c r="X1127" s="50">
        <f t="shared" si="312"/>
        <v>0</v>
      </c>
      <c r="Y1127" s="64" t="str">
        <f t="shared" si="313"/>
        <v/>
      </c>
      <c r="Z1127" s="42" t="str">
        <f t="shared" si="314"/>
        <v/>
      </c>
      <c r="AA1127" s="42" t="str">
        <f t="shared" si="315"/>
        <v/>
      </c>
    </row>
    <row r="1128" spans="1:27" s="7" customFormat="1" ht="14.25" customHeight="1" x14ac:dyDescent="0.3">
      <c r="A1128" s="89">
        <v>1107</v>
      </c>
      <c r="B1128" s="60"/>
      <c r="C1128" s="61"/>
      <c r="D1128" s="62"/>
      <c r="E1128" s="63"/>
      <c r="F1128" s="51" t="str">
        <f t="shared" si="303"/>
        <v/>
      </c>
      <c r="G1128" s="32"/>
      <c r="H1128" s="35"/>
      <c r="I1128" s="16"/>
      <c r="J1128" s="15" t="str">
        <f t="shared" si="299"/>
        <v/>
      </c>
      <c r="K1128" s="17" t="str">
        <f t="shared" si="304"/>
        <v/>
      </c>
      <c r="L1128" s="17" t="str">
        <f t="shared" si="305"/>
        <v/>
      </c>
      <c r="M1128" s="17" t="str">
        <f t="shared" si="306"/>
        <v/>
      </c>
      <c r="N1128" s="19" t="str">
        <f t="shared" si="300"/>
        <v/>
      </c>
      <c r="O1128" s="18" t="str">
        <f t="shared" si="301"/>
        <v/>
      </c>
      <c r="P1128" s="18" t="str">
        <f t="shared" si="302"/>
        <v/>
      </c>
      <c r="Q1128" s="18" t="str">
        <f t="shared" si="307"/>
        <v/>
      </c>
      <c r="R1128" s="18" t="str">
        <f t="shared" si="308"/>
        <v/>
      </c>
      <c r="S1128" s="18" t="str">
        <f t="shared" si="309"/>
        <v/>
      </c>
      <c r="T1128" s="18" t="str">
        <f t="shared" si="310"/>
        <v/>
      </c>
      <c r="U1128" s="40"/>
      <c r="V1128" s="40"/>
      <c r="W1128" s="38">
        <f t="shared" si="311"/>
        <v>0</v>
      </c>
      <c r="X1128" s="50">
        <f t="shared" si="312"/>
        <v>0</v>
      </c>
      <c r="Y1128" s="64" t="str">
        <f t="shared" si="313"/>
        <v/>
      </c>
      <c r="Z1128" s="42" t="str">
        <f t="shared" si="314"/>
        <v/>
      </c>
      <c r="AA1128" s="42" t="str">
        <f t="shared" si="315"/>
        <v/>
      </c>
    </row>
    <row r="1129" spans="1:27" s="7" customFormat="1" ht="14.25" customHeight="1" x14ac:dyDescent="0.3">
      <c r="A1129" s="89">
        <v>1108</v>
      </c>
      <c r="B1129" s="60"/>
      <c r="C1129" s="61"/>
      <c r="D1129" s="62"/>
      <c r="E1129" s="63"/>
      <c r="F1129" s="51" t="str">
        <f t="shared" si="303"/>
        <v/>
      </c>
      <c r="G1129" s="32"/>
      <c r="H1129" s="35"/>
      <c r="I1129" s="16"/>
      <c r="J1129" s="15" t="str">
        <f t="shared" si="299"/>
        <v/>
      </c>
      <c r="K1129" s="17" t="str">
        <f t="shared" si="304"/>
        <v/>
      </c>
      <c r="L1129" s="17" t="str">
        <f t="shared" si="305"/>
        <v/>
      </c>
      <c r="M1129" s="17" t="str">
        <f t="shared" si="306"/>
        <v/>
      </c>
      <c r="N1129" s="19" t="str">
        <f t="shared" si="300"/>
        <v/>
      </c>
      <c r="O1129" s="18" t="str">
        <f t="shared" si="301"/>
        <v/>
      </c>
      <c r="P1129" s="18" t="str">
        <f t="shared" si="302"/>
        <v/>
      </c>
      <c r="Q1129" s="18" t="str">
        <f t="shared" si="307"/>
        <v/>
      </c>
      <c r="R1129" s="18" t="str">
        <f t="shared" si="308"/>
        <v/>
      </c>
      <c r="S1129" s="18" t="str">
        <f t="shared" si="309"/>
        <v/>
      </c>
      <c r="T1129" s="18" t="str">
        <f t="shared" si="310"/>
        <v/>
      </c>
      <c r="U1129" s="40"/>
      <c r="V1129" s="40"/>
      <c r="W1129" s="38">
        <f t="shared" si="311"/>
        <v>0</v>
      </c>
      <c r="X1129" s="50">
        <f t="shared" si="312"/>
        <v>0</v>
      </c>
      <c r="Y1129" s="64" t="str">
        <f t="shared" si="313"/>
        <v/>
      </c>
      <c r="Z1129" s="42" t="str">
        <f t="shared" si="314"/>
        <v/>
      </c>
      <c r="AA1129" s="42" t="str">
        <f t="shared" si="315"/>
        <v/>
      </c>
    </row>
    <row r="1130" spans="1:27" s="7" customFormat="1" ht="14.25" customHeight="1" x14ac:dyDescent="0.3">
      <c r="A1130" s="89">
        <v>1109</v>
      </c>
      <c r="B1130" s="60"/>
      <c r="C1130" s="61"/>
      <c r="D1130" s="62"/>
      <c r="E1130" s="63"/>
      <c r="F1130" s="51" t="str">
        <f t="shared" si="303"/>
        <v/>
      </c>
      <c r="G1130" s="32"/>
      <c r="H1130" s="35"/>
      <c r="I1130" s="16"/>
      <c r="J1130" s="15" t="str">
        <f t="shared" si="299"/>
        <v/>
      </c>
      <c r="K1130" s="17" t="str">
        <f t="shared" si="304"/>
        <v/>
      </c>
      <c r="L1130" s="17" t="str">
        <f t="shared" si="305"/>
        <v/>
      </c>
      <c r="M1130" s="17" t="str">
        <f t="shared" si="306"/>
        <v/>
      </c>
      <c r="N1130" s="19" t="str">
        <f t="shared" si="300"/>
        <v/>
      </c>
      <c r="O1130" s="18" t="str">
        <f t="shared" si="301"/>
        <v/>
      </c>
      <c r="P1130" s="18" t="str">
        <f t="shared" si="302"/>
        <v/>
      </c>
      <c r="Q1130" s="18" t="str">
        <f t="shared" si="307"/>
        <v/>
      </c>
      <c r="R1130" s="18" t="str">
        <f t="shared" si="308"/>
        <v/>
      </c>
      <c r="S1130" s="18" t="str">
        <f t="shared" si="309"/>
        <v/>
      </c>
      <c r="T1130" s="18" t="str">
        <f t="shared" si="310"/>
        <v/>
      </c>
      <c r="U1130" s="40"/>
      <c r="V1130" s="40"/>
      <c r="W1130" s="38">
        <f t="shared" si="311"/>
        <v>0</v>
      </c>
      <c r="X1130" s="50">
        <f t="shared" si="312"/>
        <v>0</v>
      </c>
      <c r="Y1130" s="64" t="str">
        <f t="shared" si="313"/>
        <v/>
      </c>
      <c r="Z1130" s="42" t="str">
        <f t="shared" si="314"/>
        <v/>
      </c>
      <c r="AA1130" s="42" t="str">
        <f t="shared" si="315"/>
        <v/>
      </c>
    </row>
    <row r="1131" spans="1:27" s="7" customFormat="1" ht="14.25" customHeight="1" x14ac:dyDescent="0.3">
      <c r="A1131" s="89">
        <v>1110</v>
      </c>
      <c r="B1131" s="60"/>
      <c r="C1131" s="61"/>
      <c r="D1131" s="62"/>
      <c r="E1131" s="63"/>
      <c r="F1131" s="51" t="str">
        <f t="shared" si="303"/>
        <v/>
      </c>
      <c r="G1131" s="32"/>
      <c r="H1131" s="35"/>
      <c r="I1131" s="16"/>
      <c r="J1131" s="15" t="str">
        <f t="shared" si="299"/>
        <v/>
      </c>
      <c r="K1131" s="17" t="str">
        <f t="shared" si="304"/>
        <v/>
      </c>
      <c r="L1131" s="17" t="str">
        <f t="shared" si="305"/>
        <v/>
      </c>
      <c r="M1131" s="17" t="str">
        <f t="shared" si="306"/>
        <v/>
      </c>
      <c r="N1131" s="19" t="str">
        <f t="shared" si="300"/>
        <v/>
      </c>
      <c r="O1131" s="18" t="str">
        <f t="shared" si="301"/>
        <v/>
      </c>
      <c r="P1131" s="18" t="str">
        <f t="shared" si="302"/>
        <v/>
      </c>
      <c r="Q1131" s="18" t="str">
        <f t="shared" si="307"/>
        <v/>
      </c>
      <c r="R1131" s="18" t="str">
        <f t="shared" si="308"/>
        <v/>
      </c>
      <c r="S1131" s="18" t="str">
        <f t="shared" si="309"/>
        <v/>
      </c>
      <c r="T1131" s="18" t="str">
        <f t="shared" si="310"/>
        <v/>
      </c>
      <c r="U1131" s="40"/>
      <c r="V1131" s="40"/>
      <c r="W1131" s="38">
        <f t="shared" si="311"/>
        <v>0</v>
      </c>
      <c r="X1131" s="50">
        <f t="shared" si="312"/>
        <v>0</v>
      </c>
      <c r="Y1131" s="64" t="str">
        <f t="shared" si="313"/>
        <v/>
      </c>
      <c r="Z1131" s="42" t="str">
        <f t="shared" si="314"/>
        <v/>
      </c>
      <c r="AA1131" s="42" t="str">
        <f t="shared" si="315"/>
        <v/>
      </c>
    </row>
    <row r="1132" spans="1:27" s="7" customFormat="1" ht="14.25" customHeight="1" x14ac:dyDescent="0.3">
      <c r="A1132" s="89">
        <v>1111</v>
      </c>
      <c r="B1132" s="60"/>
      <c r="C1132" s="61"/>
      <c r="D1132" s="62"/>
      <c r="E1132" s="63"/>
      <c r="F1132" s="51" t="str">
        <f t="shared" si="303"/>
        <v/>
      </c>
      <c r="G1132" s="32"/>
      <c r="H1132" s="35"/>
      <c r="I1132" s="16"/>
      <c r="J1132" s="15" t="str">
        <f t="shared" si="299"/>
        <v/>
      </c>
      <c r="K1132" s="17" t="str">
        <f t="shared" si="304"/>
        <v/>
      </c>
      <c r="L1132" s="17" t="str">
        <f t="shared" si="305"/>
        <v/>
      </c>
      <c r="M1132" s="17" t="str">
        <f t="shared" si="306"/>
        <v/>
      </c>
      <c r="N1132" s="19" t="str">
        <f t="shared" si="300"/>
        <v/>
      </c>
      <c r="O1132" s="18" t="str">
        <f t="shared" si="301"/>
        <v/>
      </c>
      <c r="P1132" s="18" t="str">
        <f t="shared" si="302"/>
        <v/>
      </c>
      <c r="Q1132" s="18" t="str">
        <f t="shared" si="307"/>
        <v/>
      </c>
      <c r="R1132" s="18" t="str">
        <f t="shared" si="308"/>
        <v/>
      </c>
      <c r="S1132" s="18" t="str">
        <f t="shared" si="309"/>
        <v/>
      </c>
      <c r="T1132" s="18" t="str">
        <f t="shared" si="310"/>
        <v/>
      </c>
      <c r="U1132" s="40"/>
      <c r="V1132" s="40"/>
      <c r="W1132" s="38">
        <f t="shared" si="311"/>
        <v>0</v>
      </c>
      <c r="X1132" s="50">
        <f t="shared" si="312"/>
        <v>0</v>
      </c>
      <c r="Y1132" s="64" t="str">
        <f t="shared" si="313"/>
        <v/>
      </c>
      <c r="Z1132" s="42" t="str">
        <f t="shared" si="314"/>
        <v/>
      </c>
      <c r="AA1132" s="42" t="str">
        <f t="shared" si="315"/>
        <v/>
      </c>
    </row>
    <row r="1133" spans="1:27" s="7" customFormat="1" ht="14.25" customHeight="1" x14ac:dyDescent="0.3">
      <c r="A1133" s="89">
        <v>1112</v>
      </c>
      <c r="B1133" s="60"/>
      <c r="C1133" s="61"/>
      <c r="D1133" s="62"/>
      <c r="E1133" s="63"/>
      <c r="F1133" s="51" t="str">
        <f t="shared" si="303"/>
        <v/>
      </c>
      <c r="G1133" s="32"/>
      <c r="H1133" s="35"/>
      <c r="I1133" s="16"/>
      <c r="J1133" s="15" t="str">
        <f t="shared" si="299"/>
        <v/>
      </c>
      <c r="K1133" s="17" t="str">
        <f t="shared" si="304"/>
        <v/>
      </c>
      <c r="L1133" s="17" t="str">
        <f t="shared" si="305"/>
        <v/>
      </c>
      <c r="M1133" s="17" t="str">
        <f t="shared" si="306"/>
        <v/>
      </c>
      <c r="N1133" s="19" t="str">
        <f t="shared" si="300"/>
        <v/>
      </c>
      <c r="O1133" s="18" t="str">
        <f t="shared" si="301"/>
        <v/>
      </c>
      <c r="P1133" s="18" t="str">
        <f t="shared" si="302"/>
        <v/>
      </c>
      <c r="Q1133" s="18" t="str">
        <f t="shared" si="307"/>
        <v/>
      </c>
      <c r="R1133" s="18" t="str">
        <f t="shared" si="308"/>
        <v/>
      </c>
      <c r="S1133" s="18" t="str">
        <f t="shared" si="309"/>
        <v/>
      </c>
      <c r="T1133" s="18" t="str">
        <f t="shared" si="310"/>
        <v/>
      </c>
      <c r="U1133" s="40"/>
      <c r="V1133" s="40"/>
      <c r="W1133" s="38">
        <f t="shared" si="311"/>
        <v>0</v>
      </c>
      <c r="X1133" s="50">
        <f t="shared" si="312"/>
        <v>0</v>
      </c>
      <c r="Y1133" s="64" t="str">
        <f t="shared" si="313"/>
        <v/>
      </c>
      <c r="Z1133" s="42" t="str">
        <f t="shared" si="314"/>
        <v/>
      </c>
      <c r="AA1133" s="42" t="str">
        <f t="shared" si="315"/>
        <v/>
      </c>
    </row>
    <row r="1134" spans="1:27" s="7" customFormat="1" ht="14.25" customHeight="1" x14ac:dyDescent="0.3">
      <c r="A1134" s="89">
        <v>1113</v>
      </c>
      <c r="B1134" s="60"/>
      <c r="C1134" s="61"/>
      <c r="D1134" s="62"/>
      <c r="E1134" s="63"/>
      <c r="F1134" s="51" t="str">
        <f t="shared" si="303"/>
        <v/>
      </c>
      <c r="G1134" s="32"/>
      <c r="H1134" s="35"/>
      <c r="I1134" s="16"/>
      <c r="J1134" s="15" t="str">
        <f t="shared" si="299"/>
        <v/>
      </c>
      <c r="K1134" s="17" t="str">
        <f t="shared" si="304"/>
        <v/>
      </c>
      <c r="L1134" s="17" t="str">
        <f t="shared" si="305"/>
        <v/>
      </c>
      <c r="M1134" s="17" t="str">
        <f t="shared" si="306"/>
        <v/>
      </c>
      <c r="N1134" s="19" t="str">
        <f t="shared" si="300"/>
        <v/>
      </c>
      <c r="O1134" s="18" t="str">
        <f t="shared" si="301"/>
        <v/>
      </c>
      <c r="P1134" s="18" t="str">
        <f t="shared" si="302"/>
        <v/>
      </c>
      <c r="Q1134" s="18" t="str">
        <f t="shared" si="307"/>
        <v/>
      </c>
      <c r="R1134" s="18" t="str">
        <f t="shared" si="308"/>
        <v/>
      </c>
      <c r="S1134" s="18" t="str">
        <f t="shared" si="309"/>
        <v/>
      </c>
      <c r="T1134" s="18" t="str">
        <f t="shared" si="310"/>
        <v/>
      </c>
      <c r="U1134" s="40"/>
      <c r="V1134" s="40"/>
      <c r="W1134" s="38">
        <f t="shared" si="311"/>
        <v>0</v>
      </c>
      <c r="X1134" s="50">
        <f t="shared" si="312"/>
        <v>0</v>
      </c>
      <c r="Y1134" s="64" t="str">
        <f t="shared" si="313"/>
        <v/>
      </c>
      <c r="Z1134" s="42" t="str">
        <f t="shared" si="314"/>
        <v/>
      </c>
      <c r="AA1134" s="42" t="str">
        <f t="shared" si="315"/>
        <v/>
      </c>
    </row>
    <row r="1135" spans="1:27" s="7" customFormat="1" ht="14.25" customHeight="1" x14ac:dyDescent="0.3">
      <c r="A1135" s="89">
        <v>1114</v>
      </c>
      <c r="B1135" s="60"/>
      <c r="C1135" s="61"/>
      <c r="D1135" s="62"/>
      <c r="E1135" s="63"/>
      <c r="F1135" s="51" t="str">
        <f t="shared" si="303"/>
        <v/>
      </c>
      <c r="G1135" s="32"/>
      <c r="H1135" s="35"/>
      <c r="I1135" s="16"/>
      <c r="J1135" s="15" t="str">
        <f t="shared" si="299"/>
        <v/>
      </c>
      <c r="K1135" s="17" t="str">
        <f t="shared" si="304"/>
        <v/>
      </c>
      <c r="L1135" s="17" t="str">
        <f t="shared" si="305"/>
        <v/>
      </c>
      <c r="M1135" s="17" t="str">
        <f t="shared" si="306"/>
        <v/>
      </c>
      <c r="N1135" s="19" t="str">
        <f t="shared" si="300"/>
        <v/>
      </c>
      <c r="O1135" s="18" t="str">
        <f t="shared" si="301"/>
        <v/>
      </c>
      <c r="P1135" s="18" t="str">
        <f t="shared" si="302"/>
        <v/>
      </c>
      <c r="Q1135" s="18" t="str">
        <f t="shared" si="307"/>
        <v/>
      </c>
      <c r="R1135" s="18" t="str">
        <f t="shared" si="308"/>
        <v/>
      </c>
      <c r="S1135" s="18" t="str">
        <f t="shared" si="309"/>
        <v/>
      </c>
      <c r="T1135" s="18" t="str">
        <f t="shared" si="310"/>
        <v/>
      </c>
      <c r="U1135" s="40"/>
      <c r="V1135" s="40"/>
      <c r="W1135" s="38">
        <f t="shared" si="311"/>
        <v>0</v>
      </c>
      <c r="X1135" s="50">
        <f t="shared" si="312"/>
        <v>0</v>
      </c>
      <c r="Y1135" s="64" t="str">
        <f t="shared" si="313"/>
        <v/>
      </c>
      <c r="Z1135" s="42" t="str">
        <f t="shared" si="314"/>
        <v/>
      </c>
      <c r="AA1135" s="42" t="str">
        <f t="shared" si="315"/>
        <v/>
      </c>
    </row>
    <row r="1136" spans="1:27" s="7" customFormat="1" ht="14.25" customHeight="1" x14ac:dyDescent="0.3">
      <c r="A1136" s="89">
        <v>1115</v>
      </c>
      <c r="B1136" s="60"/>
      <c r="C1136" s="61"/>
      <c r="D1136" s="62"/>
      <c r="E1136" s="63"/>
      <c r="F1136" s="51" t="str">
        <f t="shared" si="303"/>
        <v/>
      </c>
      <c r="G1136" s="32"/>
      <c r="H1136" s="35"/>
      <c r="I1136" s="16"/>
      <c r="J1136" s="15" t="str">
        <f t="shared" si="299"/>
        <v/>
      </c>
      <c r="K1136" s="17" t="str">
        <f t="shared" si="304"/>
        <v/>
      </c>
      <c r="L1136" s="17" t="str">
        <f t="shared" si="305"/>
        <v/>
      </c>
      <c r="M1136" s="17" t="str">
        <f t="shared" si="306"/>
        <v/>
      </c>
      <c r="N1136" s="19" t="str">
        <f t="shared" si="300"/>
        <v/>
      </c>
      <c r="O1136" s="18" t="str">
        <f t="shared" si="301"/>
        <v/>
      </c>
      <c r="P1136" s="18" t="str">
        <f t="shared" si="302"/>
        <v/>
      </c>
      <c r="Q1136" s="18" t="str">
        <f t="shared" si="307"/>
        <v/>
      </c>
      <c r="R1136" s="18" t="str">
        <f t="shared" si="308"/>
        <v/>
      </c>
      <c r="S1136" s="18" t="str">
        <f t="shared" si="309"/>
        <v/>
      </c>
      <c r="T1136" s="18" t="str">
        <f t="shared" si="310"/>
        <v/>
      </c>
      <c r="U1136" s="40"/>
      <c r="V1136" s="40"/>
      <c r="W1136" s="38">
        <f t="shared" si="311"/>
        <v>0</v>
      </c>
      <c r="X1136" s="50">
        <f t="shared" si="312"/>
        <v>0</v>
      </c>
      <c r="Y1136" s="64" t="str">
        <f t="shared" si="313"/>
        <v/>
      </c>
      <c r="Z1136" s="42" t="str">
        <f t="shared" si="314"/>
        <v/>
      </c>
      <c r="AA1136" s="42" t="str">
        <f t="shared" si="315"/>
        <v/>
      </c>
    </row>
    <row r="1137" spans="1:27" s="7" customFormat="1" ht="14.25" customHeight="1" x14ac:dyDescent="0.3">
      <c r="A1137" s="89">
        <v>1116</v>
      </c>
      <c r="B1137" s="60"/>
      <c r="C1137" s="61"/>
      <c r="D1137" s="62"/>
      <c r="E1137" s="63"/>
      <c r="F1137" s="51" t="str">
        <f t="shared" si="303"/>
        <v/>
      </c>
      <c r="G1137" s="32"/>
      <c r="H1137" s="35"/>
      <c r="I1137" s="16"/>
      <c r="J1137" s="15" t="str">
        <f t="shared" si="299"/>
        <v/>
      </c>
      <c r="K1137" s="17" t="str">
        <f t="shared" si="304"/>
        <v/>
      </c>
      <c r="L1137" s="17" t="str">
        <f t="shared" si="305"/>
        <v/>
      </c>
      <c r="M1137" s="17" t="str">
        <f t="shared" si="306"/>
        <v/>
      </c>
      <c r="N1137" s="19" t="str">
        <f t="shared" si="300"/>
        <v/>
      </c>
      <c r="O1137" s="18" t="str">
        <f t="shared" si="301"/>
        <v/>
      </c>
      <c r="P1137" s="18" t="str">
        <f t="shared" si="302"/>
        <v/>
      </c>
      <c r="Q1137" s="18" t="str">
        <f t="shared" si="307"/>
        <v/>
      </c>
      <c r="R1137" s="18" t="str">
        <f t="shared" si="308"/>
        <v/>
      </c>
      <c r="S1137" s="18" t="str">
        <f t="shared" si="309"/>
        <v/>
      </c>
      <c r="T1137" s="18" t="str">
        <f t="shared" si="310"/>
        <v/>
      </c>
      <c r="U1137" s="40"/>
      <c r="V1137" s="40"/>
      <c r="W1137" s="38">
        <f t="shared" si="311"/>
        <v>0</v>
      </c>
      <c r="X1137" s="50">
        <f t="shared" si="312"/>
        <v>0</v>
      </c>
      <c r="Y1137" s="64" t="str">
        <f t="shared" si="313"/>
        <v/>
      </c>
      <c r="Z1137" s="42" t="str">
        <f t="shared" si="314"/>
        <v/>
      </c>
      <c r="AA1137" s="42" t="str">
        <f t="shared" si="315"/>
        <v/>
      </c>
    </row>
    <row r="1138" spans="1:27" s="7" customFormat="1" ht="14.25" customHeight="1" x14ac:dyDescent="0.3">
      <c r="A1138" s="89">
        <v>1117</v>
      </c>
      <c r="B1138" s="60"/>
      <c r="C1138" s="61"/>
      <c r="D1138" s="62"/>
      <c r="E1138" s="63"/>
      <c r="F1138" s="51" t="str">
        <f t="shared" si="303"/>
        <v/>
      </c>
      <c r="G1138" s="32"/>
      <c r="H1138" s="35"/>
      <c r="I1138" s="16"/>
      <c r="J1138" s="15" t="str">
        <f t="shared" si="299"/>
        <v/>
      </c>
      <c r="K1138" s="17" t="str">
        <f t="shared" si="304"/>
        <v/>
      </c>
      <c r="L1138" s="17" t="str">
        <f t="shared" si="305"/>
        <v/>
      </c>
      <c r="M1138" s="17" t="str">
        <f t="shared" si="306"/>
        <v/>
      </c>
      <c r="N1138" s="19" t="str">
        <f t="shared" si="300"/>
        <v/>
      </c>
      <c r="O1138" s="18" t="str">
        <f t="shared" si="301"/>
        <v/>
      </c>
      <c r="P1138" s="18" t="str">
        <f t="shared" si="302"/>
        <v/>
      </c>
      <c r="Q1138" s="18" t="str">
        <f t="shared" si="307"/>
        <v/>
      </c>
      <c r="R1138" s="18" t="str">
        <f t="shared" si="308"/>
        <v/>
      </c>
      <c r="S1138" s="18" t="str">
        <f t="shared" si="309"/>
        <v/>
      </c>
      <c r="T1138" s="18" t="str">
        <f t="shared" si="310"/>
        <v/>
      </c>
      <c r="U1138" s="40"/>
      <c r="V1138" s="40"/>
      <c r="W1138" s="38">
        <f t="shared" si="311"/>
        <v>0</v>
      </c>
      <c r="X1138" s="50">
        <f t="shared" si="312"/>
        <v>0</v>
      </c>
      <c r="Y1138" s="64" t="str">
        <f t="shared" si="313"/>
        <v/>
      </c>
      <c r="Z1138" s="42" t="str">
        <f t="shared" si="314"/>
        <v/>
      </c>
      <c r="AA1138" s="42" t="str">
        <f t="shared" si="315"/>
        <v/>
      </c>
    </row>
    <row r="1139" spans="1:27" s="7" customFormat="1" ht="14.25" customHeight="1" x14ac:dyDescent="0.3">
      <c r="A1139" s="89">
        <v>1118</v>
      </c>
      <c r="B1139" s="60"/>
      <c r="C1139" s="61"/>
      <c r="D1139" s="62"/>
      <c r="E1139" s="63"/>
      <c r="F1139" s="51" t="str">
        <f t="shared" si="303"/>
        <v/>
      </c>
      <c r="G1139" s="32"/>
      <c r="H1139" s="35"/>
      <c r="I1139" s="16"/>
      <c r="J1139" s="15" t="str">
        <f t="shared" si="299"/>
        <v/>
      </c>
      <c r="K1139" s="17" t="str">
        <f t="shared" si="304"/>
        <v/>
      </c>
      <c r="L1139" s="17" t="str">
        <f t="shared" si="305"/>
        <v/>
      </c>
      <c r="M1139" s="17" t="str">
        <f t="shared" si="306"/>
        <v/>
      </c>
      <c r="N1139" s="19" t="str">
        <f t="shared" si="300"/>
        <v/>
      </c>
      <c r="O1139" s="18" t="str">
        <f t="shared" si="301"/>
        <v/>
      </c>
      <c r="P1139" s="18" t="str">
        <f t="shared" si="302"/>
        <v/>
      </c>
      <c r="Q1139" s="18" t="str">
        <f t="shared" si="307"/>
        <v/>
      </c>
      <c r="R1139" s="18" t="str">
        <f t="shared" si="308"/>
        <v/>
      </c>
      <c r="S1139" s="18" t="str">
        <f t="shared" si="309"/>
        <v/>
      </c>
      <c r="T1139" s="18" t="str">
        <f t="shared" si="310"/>
        <v/>
      </c>
      <c r="U1139" s="40"/>
      <c r="V1139" s="40"/>
      <c r="W1139" s="38">
        <f t="shared" si="311"/>
        <v>0</v>
      </c>
      <c r="X1139" s="50">
        <f t="shared" si="312"/>
        <v>0</v>
      </c>
      <c r="Y1139" s="64" t="str">
        <f t="shared" si="313"/>
        <v/>
      </c>
      <c r="Z1139" s="42" t="str">
        <f t="shared" si="314"/>
        <v/>
      </c>
      <c r="AA1139" s="42" t="str">
        <f t="shared" si="315"/>
        <v/>
      </c>
    </row>
    <row r="1140" spans="1:27" s="7" customFormat="1" ht="14.25" customHeight="1" x14ac:dyDescent="0.3">
      <c r="A1140" s="89">
        <v>1119</v>
      </c>
      <c r="B1140" s="60"/>
      <c r="C1140" s="61"/>
      <c r="D1140" s="62"/>
      <c r="E1140" s="63"/>
      <c r="F1140" s="51" t="str">
        <f t="shared" si="303"/>
        <v/>
      </c>
      <c r="G1140" s="32"/>
      <c r="H1140" s="35"/>
      <c r="I1140" s="16"/>
      <c r="J1140" s="15" t="str">
        <f t="shared" si="299"/>
        <v/>
      </c>
      <c r="K1140" s="17" t="str">
        <f t="shared" si="304"/>
        <v/>
      </c>
      <c r="L1140" s="17" t="str">
        <f t="shared" si="305"/>
        <v/>
      </c>
      <c r="M1140" s="17" t="str">
        <f t="shared" si="306"/>
        <v/>
      </c>
      <c r="N1140" s="19" t="str">
        <f t="shared" si="300"/>
        <v/>
      </c>
      <c r="O1140" s="18" t="str">
        <f t="shared" si="301"/>
        <v/>
      </c>
      <c r="P1140" s="18" t="str">
        <f t="shared" si="302"/>
        <v/>
      </c>
      <c r="Q1140" s="18" t="str">
        <f t="shared" si="307"/>
        <v/>
      </c>
      <c r="R1140" s="18" t="str">
        <f t="shared" si="308"/>
        <v/>
      </c>
      <c r="S1140" s="18" t="str">
        <f t="shared" si="309"/>
        <v/>
      </c>
      <c r="T1140" s="18" t="str">
        <f t="shared" si="310"/>
        <v/>
      </c>
      <c r="U1140" s="40"/>
      <c r="V1140" s="40"/>
      <c r="W1140" s="38">
        <f t="shared" si="311"/>
        <v>0</v>
      </c>
      <c r="X1140" s="50">
        <f t="shared" si="312"/>
        <v>0</v>
      </c>
      <c r="Y1140" s="64" t="str">
        <f t="shared" si="313"/>
        <v/>
      </c>
      <c r="Z1140" s="42" t="str">
        <f t="shared" si="314"/>
        <v/>
      </c>
      <c r="AA1140" s="42" t="str">
        <f t="shared" si="315"/>
        <v/>
      </c>
    </row>
    <row r="1141" spans="1:27" s="7" customFormat="1" ht="14.25" customHeight="1" x14ac:dyDescent="0.3">
      <c r="A1141" s="89">
        <v>1120</v>
      </c>
      <c r="B1141" s="60"/>
      <c r="C1141" s="61"/>
      <c r="D1141" s="62"/>
      <c r="E1141" s="63"/>
      <c r="F1141" s="51" t="str">
        <f t="shared" si="303"/>
        <v/>
      </c>
      <c r="G1141" s="32"/>
      <c r="H1141" s="35"/>
      <c r="I1141" s="16"/>
      <c r="J1141" s="15" t="str">
        <f t="shared" si="299"/>
        <v/>
      </c>
      <c r="K1141" s="17" t="str">
        <f t="shared" si="304"/>
        <v/>
      </c>
      <c r="L1141" s="17" t="str">
        <f t="shared" si="305"/>
        <v/>
      </c>
      <c r="M1141" s="17" t="str">
        <f t="shared" si="306"/>
        <v/>
      </c>
      <c r="N1141" s="19" t="str">
        <f t="shared" si="300"/>
        <v/>
      </c>
      <c r="O1141" s="18" t="str">
        <f t="shared" si="301"/>
        <v/>
      </c>
      <c r="P1141" s="18" t="str">
        <f t="shared" si="302"/>
        <v/>
      </c>
      <c r="Q1141" s="18" t="str">
        <f t="shared" si="307"/>
        <v/>
      </c>
      <c r="R1141" s="18" t="str">
        <f t="shared" si="308"/>
        <v/>
      </c>
      <c r="S1141" s="18" t="str">
        <f t="shared" si="309"/>
        <v/>
      </c>
      <c r="T1141" s="18" t="str">
        <f t="shared" si="310"/>
        <v/>
      </c>
      <c r="U1141" s="40"/>
      <c r="V1141" s="40"/>
      <c r="W1141" s="38">
        <f t="shared" si="311"/>
        <v>0</v>
      </c>
      <c r="X1141" s="50">
        <f t="shared" si="312"/>
        <v>0</v>
      </c>
      <c r="Y1141" s="64" t="str">
        <f t="shared" si="313"/>
        <v/>
      </c>
      <c r="Z1141" s="42" t="str">
        <f t="shared" si="314"/>
        <v/>
      </c>
      <c r="AA1141" s="42" t="str">
        <f t="shared" si="315"/>
        <v/>
      </c>
    </row>
    <row r="1142" spans="1:27" s="7" customFormat="1" ht="14.25" customHeight="1" x14ac:dyDescent="0.3">
      <c r="A1142" s="89">
        <v>1121</v>
      </c>
      <c r="B1142" s="60"/>
      <c r="C1142" s="61"/>
      <c r="D1142" s="62"/>
      <c r="E1142" s="63"/>
      <c r="F1142" s="51" t="str">
        <f t="shared" si="303"/>
        <v/>
      </c>
      <c r="G1142" s="32"/>
      <c r="H1142" s="35"/>
      <c r="I1142" s="16"/>
      <c r="J1142" s="15" t="str">
        <f t="shared" si="299"/>
        <v/>
      </c>
      <c r="K1142" s="17" t="str">
        <f t="shared" si="304"/>
        <v/>
      </c>
      <c r="L1142" s="17" t="str">
        <f t="shared" si="305"/>
        <v/>
      </c>
      <c r="M1142" s="17" t="str">
        <f t="shared" si="306"/>
        <v/>
      </c>
      <c r="N1142" s="19" t="str">
        <f t="shared" si="300"/>
        <v/>
      </c>
      <c r="O1142" s="18" t="str">
        <f t="shared" si="301"/>
        <v/>
      </c>
      <c r="P1142" s="18" t="str">
        <f t="shared" si="302"/>
        <v/>
      </c>
      <c r="Q1142" s="18" t="str">
        <f t="shared" si="307"/>
        <v/>
      </c>
      <c r="R1142" s="18" t="str">
        <f t="shared" si="308"/>
        <v/>
      </c>
      <c r="S1142" s="18" t="str">
        <f t="shared" si="309"/>
        <v/>
      </c>
      <c r="T1142" s="18" t="str">
        <f t="shared" si="310"/>
        <v/>
      </c>
      <c r="U1142" s="40"/>
      <c r="V1142" s="40"/>
      <c r="W1142" s="38">
        <f t="shared" si="311"/>
        <v>0</v>
      </c>
      <c r="X1142" s="50">
        <f t="shared" si="312"/>
        <v>0</v>
      </c>
      <c r="Y1142" s="64" t="str">
        <f t="shared" si="313"/>
        <v/>
      </c>
      <c r="Z1142" s="42" t="str">
        <f t="shared" si="314"/>
        <v/>
      </c>
      <c r="AA1142" s="42" t="str">
        <f t="shared" si="315"/>
        <v/>
      </c>
    </row>
    <row r="1143" spans="1:27" s="7" customFormat="1" ht="14.25" customHeight="1" x14ac:dyDescent="0.3">
      <c r="A1143" s="89">
        <v>1122</v>
      </c>
      <c r="B1143" s="60"/>
      <c r="C1143" s="61"/>
      <c r="D1143" s="62"/>
      <c r="E1143" s="63"/>
      <c r="F1143" s="51" t="str">
        <f t="shared" si="303"/>
        <v/>
      </c>
      <c r="G1143" s="32"/>
      <c r="H1143" s="35"/>
      <c r="I1143" s="16"/>
      <c r="J1143" s="15" t="str">
        <f t="shared" si="299"/>
        <v/>
      </c>
      <c r="K1143" s="17" t="str">
        <f t="shared" si="304"/>
        <v/>
      </c>
      <c r="L1143" s="17" t="str">
        <f t="shared" si="305"/>
        <v/>
      </c>
      <c r="M1143" s="17" t="str">
        <f t="shared" si="306"/>
        <v/>
      </c>
      <c r="N1143" s="19" t="str">
        <f t="shared" si="300"/>
        <v/>
      </c>
      <c r="O1143" s="18" t="str">
        <f t="shared" si="301"/>
        <v/>
      </c>
      <c r="P1143" s="18" t="str">
        <f t="shared" si="302"/>
        <v/>
      </c>
      <c r="Q1143" s="18" t="str">
        <f t="shared" si="307"/>
        <v/>
      </c>
      <c r="R1143" s="18" t="str">
        <f t="shared" si="308"/>
        <v/>
      </c>
      <c r="S1143" s="18" t="str">
        <f t="shared" si="309"/>
        <v/>
      </c>
      <c r="T1143" s="18" t="str">
        <f t="shared" si="310"/>
        <v/>
      </c>
      <c r="U1143" s="40"/>
      <c r="V1143" s="40"/>
      <c r="W1143" s="38">
        <f t="shared" si="311"/>
        <v>0</v>
      </c>
      <c r="X1143" s="50">
        <f t="shared" si="312"/>
        <v>0</v>
      </c>
      <c r="Y1143" s="64" t="str">
        <f t="shared" si="313"/>
        <v/>
      </c>
      <c r="Z1143" s="42" t="str">
        <f t="shared" si="314"/>
        <v/>
      </c>
      <c r="AA1143" s="42" t="str">
        <f t="shared" si="315"/>
        <v/>
      </c>
    </row>
    <row r="1144" spans="1:27" s="7" customFormat="1" ht="14.25" customHeight="1" x14ac:dyDescent="0.3">
      <c r="A1144" s="89">
        <v>1123</v>
      </c>
      <c r="B1144" s="60"/>
      <c r="C1144" s="61"/>
      <c r="D1144" s="62"/>
      <c r="E1144" s="63"/>
      <c r="F1144" s="51" t="str">
        <f t="shared" si="303"/>
        <v/>
      </c>
      <c r="G1144" s="32"/>
      <c r="H1144" s="35"/>
      <c r="I1144" s="16"/>
      <c r="J1144" s="15" t="str">
        <f t="shared" si="299"/>
        <v/>
      </c>
      <c r="K1144" s="17" t="str">
        <f t="shared" si="304"/>
        <v/>
      </c>
      <c r="L1144" s="17" t="str">
        <f t="shared" si="305"/>
        <v/>
      </c>
      <c r="M1144" s="17" t="str">
        <f t="shared" si="306"/>
        <v/>
      </c>
      <c r="N1144" s="19" t="str">
        <f t="shared" si="300"/>
        <v/>
      </c>
      <c r="O1144" s="18" t="str">
        <f t="shared" si="301"/>
        <v/>
      </c>
      <c r="P1144" s="18" t="str">
        <f t="shared" si="302"/>
        <v/>
      </c>
      <c r="Q1144" s="18" t="str">
        <f t="shared" si="307"/>
        <v/>
      </c>
      <c r="R1144" s="18" t="str">
        <f t="shared" si="308"/>
        <v/>
      </c>
      <c r="S1144" s="18" t="str">
        <f t="shared" si="309"/>
        <v/>
      </c>
      <c r="T1144" s="18" t="str">
        <f t="shared" si="310"/>
        <v/>
      </c>
      <c r="U1144" s="40"/>
      <c r="V1144" s="40"/>
      <c r="W1144" s="38">
        <f t="shared" si="311"/>
        <v>0</v>
      </c>
      <c r="X1144" s="50">
        <f t="shared" si="312"/>
        <v>0</v>
      </c>
      <c r="Y1144" s="64" t="str">
        <f t="shared" si="313"/>
        <v/>
      </c>
      <c r="Z1144" s="42" t="str">
        <f t="shared" si="314"/>
        <v/>
      </c>
      <c r="AA1144" s="42" t="str">
        <f t="shared" si="315"/>
        <v/>
      </c>
    </row>
    <row r="1145" spans="1:27" s="7" customFormat="1" ht="14.25" customHeight="1" x14ac:dyDescent="0.3">
      <c r="A1145" s="89">
        <v>1124</v>
      </c>
      <c r="B1145" s="60"/>
      <c r="C1145" s="61"/>
      <c r="D1145" s="62"/>
      <c r="E1145" s="63"/>
      <c r="F1145" s="51" t="str">
        <f t="shared" si="303"/>
        <v/>
      </c>
      <c r="G1145" s="32"/>
      <c r="H1145" s="35"/>
      <c r="I1145" s="16"/>
      <c r="J1145" s="15" t="str">
        <f t="shared" si="299"/>
        <v/>
      </c>
      <c r="K1145" s="17" t="str">
        <f t="shared" si="304"/>
        <v/>
      </c>
      <c r="L1145" s="17" t="str">
        <f t="shared" si="305"/>
        <v/>
      </c>
      <c r="M1145" s="17" t="str">
        <f t="shared" si="306"/>
        <v/>
      </c>
      <c r="N1145" s="19" t="str">
        <f t="shared" si="300"/>
        <v/>
      </c>
      <c r="O1145" s="18" t="str">
        <f t="shared" si="301"/>
        <v/>
      </c>
      <c r="P1145" s="18" t="str">
        <f t="shared" si="302"/>
        <v/>
      </c>
      <c r="Q1145" s="18" t="str">
        <f t="shared" si="307"/>
        <v/>
      </c>
      <c r="R1145" s="18" t="str">
        <f t="shared" si="308"/>
        <v/>
      </c>
      <c r="S1145" s="18" t="str">
        <f t="shared" si="309"/>
        <v/>
      </c>
      <c r="T1145" s="18" t="str">
        <f t="shared" si="310"/>
        <v/>
      </c>
      <c r="U1145" s="40"/>
      <c r="V1145" s="40"/>
      <c r="W1145" s="38">
        <f t="shared" si="311"/>
        <v>0</v>
      </c>
      <c r="X1145" s="50">
        <f t="shared" si="312"/>
        <v>0</v>
      </c>
      <c r="Y1145" s="64" t="str">
        <f t="shared" si="313"/>
        <v/>
      </c>
      <c r="Z1145" s="42" t="str">
        <f t="shared" si="314"/>
        <v/>
      </c>
      <c r="AA1145" s="42" t="str">
        <f t="shared" si="315"/>
        <v/>
      </c>
    </row>
    <row r="1146" spans="1:27" s="7" customFormat="1" ht="14.25" customHeight="1" x14ac:dyDescent="0.3">
      <c r="A1146" s="89">
        <v>1125</v>
      </c>
      <c r="B1146" s="60"/>
      <c r="C1146" s="61"/>
      <c r="D1146" s="62"/>
      <c r="E1146" s="63"/>
      <c r="F1146" s="51" t="str">
        <f t="shared" si="303"/>
        <v/>
      </c>
      <c r="G1146" s="32"/>
      <c r="H1146" s="35"/>
      <c r="I1146" s="16"/>
      <c r="J1146" s="15" t="str">
        <f t="shared" si="299"/>
        <v/>
      </c>
      <c r="K1146" s="17" t="str">
        <f t="shared" si="304"/>
        <v/>
      </c>
      <c r="L1146" s="17" t="str">
        <f t="shared" si="305"/>
        <v/>
      </c>
      <c r="M1146" s="17" t="str">
        <f t="shared" si="306"/>
        <v/>
      </c>
      <c r="N1146" s="19" t="str">
        <f t="shared" si="300"/>
        <v/>
      </c>
      <c r="O1146" s="18" t="str">
        <f t="shared" si="301"/>
        <v/>
      </c>
      <c r="P1146" s="18" t="str">
        <f t="shared" si="302"/>
        <v/>
      </c>
      <c r="Q1146" s="18" t="str">
        <f t="shared" si="307"/>
        <v/>
      </c>
      <c r="R1146" s="18" t="str">
        <f t="shared" si="308"/>
        <v/>
      </c>
      <c r="S1146" s="18" t="str">
        <f t="shared" si="309"/>
        <v/>
      </c>
      <c r="T1146" s="18" t="str">
        <f t="shared" si="310"/>
        <v/>
      </c>
      <c r="U1146" s="40"/>
      <c r="V1146" s="40"/>
      <c r="W1146" s="38">
        <f t="shared" si="311"/>
        <v>0</v>
      </c>
      <c r="X1146" s="50">
        <f t="shared" si="312"/>
        <v>0</v>
      </c>
      <c r="Y1146" s="64" t="str">
        <f t="shared" si="313"/>
        <v/>
      </c>
      <c r="Z1146" s="42" t="str">
        <f t="shared" si="314"/>
        <v/>
      </c>
      <c r="AA1146" s="42" t="str">
        <f t="shared" si="315"/>
        <v/>
      </c>
    </row>
    <row r="1147" spans="1:27" s="7" customFormat="1" ht="14.25" customHeight="1" x14ac:dyDescent="0.3">
      <c r="A1147" s="89">
        <v>1126</v>
      </c>
      <c r="B1147" s="60"/>
      <c r="C1147" s="61"/>
      <c r="D1147" s="62"/>
      <c r="E1147" s="63"/>
      <c r="F1147" s="51" t="str">
        <f t="shared" si="303"/>
        <v/>
      </c>
      <c r="G1147" s="32"/>
      <c r="H1147" s="35"/>
      <c r="I1147" s="16"/>
      <c r="J1147" s="15" t="str">
        <f t="shared" si="299"/>
        <v/>
      </c>
      <c r="K1147" s="17" t="str">
        <f t="shared" si="304"/>
        <v/>
      </c>
      <c r="L1147" s="17" t="str">
        <f t="shared" si="305"/>
        <v/>
      </c>
      <c r="M1147" s="17" t="str">
        <f t="shared" si="306"/>
        <v/>
      </c>
      <c r="N1147" s="19" t="str">
        <f t="shared" si="300"/>
        <v/>
      </c>
      <c r="O1147" s="18" t="str">
        <f t="shared" si="301"/>
        <v/>
      </c>
      <c r="P1147" s="18" t="str">
        <f t="shared" si="302"/>
        <v/>
      </c>
      <c r="Q1147" s="18" t="str">
        <f t="shared" si="307"/>
        <v/>
      </c>
      <c r="R1147" s="18" t="str">
        <f t="shared" si="308"/>
        <v/>
      </c>
      <c r="S1147" s="18" t="str">
        <f t="shared" si="309"/>
        <v/>
      </c>
      <c r="T1147" s="18" t="str">
        <f t="shared" si="310"/>
        <v/>
      </c>
      <c r="U1147" s="40"/>
      <c r="V1147" s="40"/>
      <c r="W1147" s="38">
        <f t="shared" si="311"/>
        <v>0</v>
      </c>
      <c r="X1147" s="50">
        <f t="shared" si="312"/>
        <v>0</v>
      </c>
      <c r="Y1147" s="64" t="str">
        <f t="shared" si="313"/>
        <v/>
      </c>
      <c r="Z1147" s="42" t="str">
        <f t="shared" si="314"/>
        <v/>
      </c>
      <c r="AA1147" s="42" t="str">
        <f t="shared" si="315"/>
        <v/>
      </c>
    </row>
    <row r="1148" spans="1:27" s="7" customFormat="1" ht="14.25" customHeight="1" x14ac:dyDescent="0.3">
      <c r="A1148" s="89">
        <v>1127</v>
      </c>
      <c r="B1148" s="60"/>
      <c r="C1148" s="61"/>
      <c r="D1148" s="62"/>
      <c r="E1148" s="63"/>
      <c r="F1148" s="51" t="str">
        <f t="shared" si="303"/>
        <v/>
      </c>
      <c r="G1148" s="32"/>
      <c r="H1148" s="35"/>
      <c r="I1148" s="16"/>
      <c r="J1148" s="15" t="str">
        <f t="shared" si="299"/>
        <v/>
      </c>
      <c r="K1148" s="17" t="str">
        <f t="shared" si="304"/>
        <v/>
      </c>
      <c r="L1148" s="17" t="str">
        <f t="shared" si="305"/>
        <v/>
      </c>
      <c r="M1148" s="17" t="str">
        <f t="shared" si="306"/>
        <v/>
      </c>
      <c r="N1148" s="19" t="str">
        <f t="shared" si="300"/>
        <v/>
      </c>
      <c r="O1148" s="18" t="str">
        <f t="shared" si="301"/>
        <v/>
      </c>
      <c r="P1148" s="18" t="str">
        <f t="shared" si="302"/>
        <v/>
      </c>
      <c r="Q1148" s="18" t="str">
        <f t="shared" si="307"/>
        <v/>
      </c>
      <c r="R1148" s="18" t="str">
        <f t="shared" si="308"/>
        <v/>
      </c>
      <c r="S1148" s="18" t="str">
        <f t="shared" si="309"/>
        <v/>
      </c>
      <c r="T1148" s="18" t="str">
        <f t="shared" si="310"/>
        <v/>
      </c>
      <c r="U1148" s="40"/>
      <c r="V1148" s="40"/>
      <c r="W1148" s="38">
        <f t="shared" si="311"/>
        <v>0</v>
      </c>
      <c r="X1148" s="50">
        <f t="shared" si="312"/>
        <v>0</v>
      </c>
      <c r="Y1148" s="64" t="str">
        <f t="shared" si="313"/>
        <v/>
      </c>
      <c r="Z1148" s="42" t="str">
        <f t="shared" si="314"/>
        <v/>
      </c>
      <c r="AA1148" s="42" t="str">
        <f t="shared" si="315"/>
        <v/>
      </c>
    </row>
    <row r="1149" spans="1:27" s="7" customFormat="1" ht="14.25" customHeight="1" x14ac:dyDescent="0.3">
      <c r="A1149" s="89">
        <v>1128</v>
      </c>
      <c r="B1149" s="60"/>
      <c r="C1149" s="61"/>
      <c r="D1149" s="62"/>
      <c r="E1149" s="63"/>
      <c r="F1149" s="51" t="str">
        <f t="shared" si="303"/>
        <v/>
      </c>
      <c r="G1149" s="32"/>
      <c r="H1149" s="35"/>
      <c r="I1149" s="16"/>
      <c r="J1149" s="15" t="str">
        <f t="shared" si="299"/>
        <v/>
      </c>
      <c r="K1149" s="17" t="str">
        <f t="shared" si="304"/>
        <v/>
      </c>
      <c r="L1149" s="17" t="str">
        <f t="shared" si="305"/>
        <v/>
      </c>
      <c r="M1149" s="17" t="str">
        <f t="shared" si="306"/>
        <v/>
      </c>
      <c r="N1149" s="19" t="str">
        <f t="shared" si="300"/>
        <v/>
      </c>
      <c r="O1149" s="18" t="str">
        <f t="shared" si="301"/>
        <v/>
      </c>
      <c r="P1149" s="18" t="str">
        <f t="shared" si="302"/>
        <v/>
      </c>
      <c r="Q1149" s="18" t="str">
        <f t="shared" si="307"/>
        <v/>
      </c>
      <c r="R1149" s="18" t="str">
        <f t="shared" si="308"/>
        <v/>
      </c>
      <c r="S1149" s="18" t="str">
        <f t="shared" si="309"/>
        <v/>
      </c>
      <c r="T1149" s="18" t="str">
        <f t="shared" si="310"/>
        <v/>
      </c>
      <c r="U1149" s="40"/>
      <c r="V1149" s="40"/>
      <c r="W1149" s="38">
        <f t="shared" si="311"/>
        <v>0</v>
      </c>
      <c r="X1149" s="50">
        <f t="shared" si="312"/>
        <v>0</v>
      </c>
      <c r="Y1149" s="64" t="str">
        <f t="shared" si="313"/>
        <v/>
      </c>
      <c r="Z1149" s="42" t="str">
        <f t="shared" si="314"/>
        <v/>
      </c>
      <c r="AA1149" s="42" t="str">
        <f t="shared" si="315"/>
        <v/>
      </c>
    </row>
    <row r="1150" spans="1:27" s="7" customFormat="1" ht="14.25" customHeight="1" x14ac:dyDescent="0.3">
      <c r="A1150" s="89">
        <v>1129</v>
      </c>
      <c r="B1150" s="60"/>
      <c r="C1150" s="61"/>
      <c r="D1150" s="62"/>
      <c r="E1150" s="63"/>
      <c r="F1150" s="51" t="str">
        <f t="shared" si="303"/>
        <v/>
      </c>
      <c r="G1150" s="32"/>
      <c r="H1150" s="35"/>
      <c r="I1150" s="16"/>
      <c r="J1150" s="15" t="str">
        <f t="shared" si="299"/>
        <v/>
      </c>
      <c r="K1150" s="17" t="str">
        <f t="shared" si="304"/>
        <v/>
      </c>
      <c r="L1150" s="17" t="str">
        <f t="shared" si="305"/>
        <v/>
      </c>
      <c r="M1150" s="17" t="str">
        <f t="shared" si="306"/>
        <v/>
      </c>
      <c r="N1150" s="19" t="str">
        <f t="shared" si="300"/>
        <v/>
      </c>
      <c r="O1150" s="18" t="str">
        <f t="shared" si="301"/>
        <v/>
      </c>
      <c r="P1150" s="18" t="str">
        <f t="shared" si="302"/>
        <v/>
      </c>
      <c r="Q1150" s="18" t="str">
        <f t="shared" si="307"/>
        <v/>
      </c>
      <c r="R1150" s="18" t="str">
        <f t="shared" si="308"/>
        <v/>
      </c>
      <c r="S1150" s="18" t="str">
        <f t="shared" si="309"/>
        <v/>
      </c>
      <c r="T1150" s="18" t="str">
        <f t="shared" si="310"/>
        <v/>
      </c>
      <c r="U1150" s="40"/>
      <c r="V1150" s="40"/>
      <c r="W1150" s="38">
        <f t="shared" si="311"/>
        <v>0</v>
      </c>
      <c r="X1150" s="50">
        <f t="shared" si="312"/>
        <v>0</v>
      </c>
      <c r="Y1150" s="64" t="str">
        <f t="shared" si="313"/>
        <v/>
      </c>
      <c r="Z1150" s="42" t="str">
        <f t="shared" si="314"/>
        <v/>
      </c>
      <c r="AA1150" s="42" t="str">
        <f t="shared" si="315"/>
        <v/>
      </c>
    </row>
    <row r="1151" spans="1:27" s="7" customFormat="1" ht="14.25" customHeight="1" x14ac:dyDescent="0.3">
      <c r="A1151" s="89">
        <v>1130</v>
      </c>
      <c r="B1151" s="60"/>
      <c r="C1151" s="61"/>
      <c r="D1151" s="62"/>
      <c r="E1151" s="63"/>
      <c r="F1151" s="51" t="str">
        <f t="shared" si="303"/>
        <v/>
      </c>
      <c r="G1151" s="32"/>
      <c r="H1151" s="35"/>
      <c r="I1151" s="16"/>
      <c r="J1151" s="15" t="str">
        <f t="shared" si="299"/>
        <v/>
      </c>
      <c r="K1151" s="17" t="str">
        <f t="shared" si="304"/>
        <v/>
      </c>
      <c r="L1151" s="17" t="str">
        <f t="shared" si="305"/>
        <v/>
      </c>
      <c r="M1151" s="17" t="str">
        <f t="shared" si="306"/>
        <v/>
      </c>
      <c r="N1151" s="19" t="str">
        <f t="shared" si="300"/>
        <v/>
      </c>
      <c r="O1151" s="18" t="str">
        <f t="shared" si="301"/>
        <v/>
      </c>
      <c r="P1151" s="18" t="str">
        <f t="shared" si="302"/>
        <v/>
      </c>
      <c r="Q1151" s="18" t="str">
        <f t="shared" si="307"/>
        <v/>
      </c>
      <c r="R1151" s="18" t="str">
        <f t="shared" si="308"/>
        <v/>
      </c>
      <c r="S1151" s="18" t="str">
        <f t="shared" si="309"/>
        <v/>
      </c>
      <c r="T1151" s="18" t="str">
        <f t="shared" si="310"/>
        <v/>
      </c>
      <c r="U1151" s="40"/>
      <c r="V1151" s="40"/>
      <c r="W1151" s="38">
        <f t="shared" si="311"/>
        <v>0</v>
      </c>
      <c r="X1151" s="50">
        <f t="shared" si="312"/>
        <v>0</v>
      </c>
      <c r="Y1151" s="64" t="str">
        <f t="shared" si="313"/>
        <v/>
      </c>
      <c r="Z1151" s="42" t="str">
        <f t="shared" si="314"/>
        <v/>
      </c>
      <c r="AA1151" s="42" t="str">
        <f t="shared" si="315"/>
        <v/>
      </c>
    </row>
    <row r="1152" spans="1:27" s="7" customFormat="1" ht="14.25" customHeight="1" x14ac:dyDescent="0.3">
      <c r="A1152" s="89">
        <v>1131</v>
      </c>
      <c r="B1152" s="60"/>
      <c r="C1152" s="61"/>
      <c r="D1152" s="62"/>
      <c r="E1152" s="63"/>
      <c r="F1152" s="51" t="str">
        <f t="shared" si="303"/>
        <v/>
      </c>
      <c r="G1152" s="32"/>
      <c r="H1152" s="35"/>
      <c r="I1152" s="16"/>
      <c r="J1152" s="15" t="str">
        <f t="shared" si="299"/>
        <v/>
      </c>
      <c r="K1152" s="17" t="str">
        <f t="shared" si="304"/>
        <v/>
      </c>
      <c r="L1152" s="17" t="str">
        <f t="shared" si="305"/>
        <v/>
      </c>
      <c r="M1152" s="17" t="str">
        <f t="shared" si="306"/>
        <v/>
      </c>
      <c r="N1152" s="19" t="str">
        <f t="shared" si="300"/>
        <v/>
      </c>
      <c r="O1152" s="18" t="str">
        <f t="shared" si="301"/>
        <v/>
      </c>
      <c r="P1152" s="18" t="str">
        <f t="shared" si="302"/>
        <v/>
      </c>
      <c r="Q1152" s="18" t="str">
        <f t="shared" si="307"/>
        <v/>
      </c>
      <c r="R1152" s="18" t="str">
        <f t="shared" si="308"/>
        <v/>
      </c>
      <c r="S1152" s="18" t="str">
        <f t="shared" si="309"/>
        <v/>
      </c>
      <c r="T1152" s="18" t="str">
        <f t="shared" si="310"/>
        <v/>
      </c>
      <c r="U1152" s="40"/>
      <c r="V1152" s="40"/>
      <c r="W1152" s="38">
        <f t="shared" si="311"/>
        <v>0</v>
      </c>
      <c r="X1152" s="50">
        <f t="shared" si="312"/>
        <v>0</v>
      </c>
      <c r="Y1152" s="64" t="str">
        <f t="shared" si="313"/>
        <v/>
      </c>
      <c r="Z1152" s="42" t="str">
        <f t="shared" si="314"/>
        <v/>
      </c>
      <c r="AA1152" s="42" t="str">
        <f t="shared" si="315"/>
        <v/>
      </c>
    </row>
    <row r="1153" spans="1:27" s="7" customFormat="1" ht="14.25" customHeight="1" x14ac:dyDescent="0.3">
      <c r="A1153" s="89">
        <v>1132</v>
      </c>
      <c r="B1153" s="60"/>
      <c r="C1153" s="61"/>
      <c r="D1153" s="62"/>
      <c r="E1153" s="63"/>
      <c r="F1153" s="51" t="str">
        <f t="shared" si="303"/>
        <v/>
      </c>
      <c r="G1153" s="32"/>
      <c r="H1153" s="35"/>
      <c r="I1153" s="16"/>
      <c r="J1153" s="15" t="str">
        <f t="shared" si="299"/>
        <v/>
      </c>
      <c r="K1153" s="17" t="str">
        <f t="shared" si="304"/>
        <v/>
      </c>
      <c r="L1153" s="17" t="str">
        <f t="shared" si="305"/>
        <v/>
      </c>
      <c r="M1153" s="17" t="str">
        <f t="shared" si="306"/>
        <v/>
      </c>
      <c r="N1153" s="19" t="str">
        <f t="shared" si="300"/>
        <v/>
      </c>
      <c r="O1153" s="18" t="str">
        <f t="shared" si="301"/>
        <v/>
      </c>
      <c r="P1153" s="18" t="str">
        <f t="shared" si="302"/>
        <v/>
      </c>
      <c r="Q1153" s="18" t="str">
        <f t="shared" si="307"/>
        <v/>
      </c>
      <c r="R1153" s="18" t="str">
        <f t="shared" si="308"/>
        <v/>
      </c>
      <c r="S1153" s="18" t="str">
        <f t="shared" si="309"/>
        <v/>
      </c>
      <c r="T1153" s="18" t="str">
        <f t="shared" si="310"/>
        <v/>
      </c>
      <c r="U1153" s="40"/>
      <c r="V1153" s="40"/>
      <c r="W1153" s="38">
        <f t="shared" si="311"/>
        <v>0</v>
      </c>
      <c r="X1153" s="50">
        <f t="shared" si="312"/>
        <v>0</v>
      </c>
      <c r="Y1153" s="64" t="str">
        <f t="shared" si="313"/>
        <v/>
      </c>
      <c r="Z1153" s="42" t="str">
        <f t="shared" si="314"/>
        <v/>
      </c>
      <c r="AA1153" s="42" t="str">
        <f t="shared" si="315"/>
        <v/>
      </c>
    </row>
    <row r="1154" spans="1:27" s="7" customFormat="1" ht="14.25" customHeight="1" x14ac:dyDescent="0.3">
      <c r="A1154" s="89">
        <v>1133</v>
      </c>
      <c r="B1154" s="60"/>
      <c r="C1154" s="61"/>
      <c r="D1154" s="62"/>
      <c r="E1154" s="63"/>
      <c r="F1154" s="51" t="str">
        <f t="shared" si="303"/>
        <v/>
      </c>
      <c r="G1154" s="32"/>
      <c r="H1154" s="35"/>
      <c r="I1154" s="16"/>
      <c r="J1154" s="15" t="str">
        <f t="shared" si="299"/>
        <v/>
      </c>
      <c r="K1154" s="17" t="str">
        <f t="shared" si="304"/>
        <v/>
      </c>
      <c r="L1154" s="17" t="str">
        <f t="shared" si="305"/>
        <v/>
      </c>
      <c r="M1154" s="17" t="str">
        <f t="shared" si="306"/>
        <v/>
      </c>
      <c r="N1154" s="19" t="str">
        <f t="shared" si="300"/>
        <v/>
      </c>
      <c r="O1154" s="18" t="str">
        <f t="shared" si="301"/>
        <v/>
      </c>
      <c r="P1154" s="18" t="str">
        <f t="shared" si="302"/>
        <v/>
      </c>
      <c r="Q1154" s="18" t="str">
        <f t="shared" si="307"/>
        <v/>
      </c>
      <c r="R1154" s="18" t="str">
        <f t="shared" si="308"/>
        <v/>
      </c>
      <c r="S1154" s="18" t="str">
        <f t="shared" si="309"/>
        <v/>
      </c>
      <c r="T1154" s="18" t="str">
        <f t="shared" si="310"/>
        <v/>
      </c>
      <c r="U1154" s="40"/>
      <c r="V1154" s="40"/>
      <c r="W1154" s="38">
        <f t="shared" si="311"/>
        <v>0</v>
      </c>
      <c r="X1154" s="50">
        <f t="shared" si="312"/>
        <v>0</v>
      </c>
      <c r="Y1154" s="64" t="str">
        <f t="shared" si="313"/>
        <v/>
      </c>
      <c r="Z1154" s="42" t="str">
        <f t="shared" si="314"/>
        <v/>
      </c>
      <c r="AA1154" s="42" t="str">
        <f t="shared" si="315"/>
        <v/>
      </c>
    </row>
    <row r="1155" spans="1:27" s="7" customFormat="1" ht="14.25" customHeight="1" x14ac:dyDescent="0.3">
      <c r="A1155" s="89">
        <v>1134</v>
      </c>
      <c r="B1155" s="60"/>
      <c r="C1155" s="61"/>
      <c r="D1155" s="62"/>
      <c r="E1155" s="63"/>
      <c r="F1155" s="51" t="str">
        <f t="shared" si="303"/>
        <v/>
      </c>
      <c r="G1155" s="32"/>
      <c r="H1155" s="35"/>
      <c r="I1155" s="16"/>
      <c r="J1155" s="15" t="str">
        <f t="shared" si="299"/>
        <v/>
      </c>
      <c r="K1155" s="17" t="str">
        <f t="shared" si="304"/>
        <v/>
      </c>
      <c r="L1155" s="17" t="str">
        <f t="shared" si="305"/>
        <v/>
      </c>
      <c r="M1155" s="17" t="str">
        <f t="shared" si="306"/>
        <v/>
      </c>
      <c r="N1155" s="19" t="str">
        <f t="shared" si="300"/>
        <v/>
      </c>
      <c r="O1155" s="18" t="str">
        <f t="shared" si="301"/>
        <v/>
      </c>
      <c r="P1155" s="18" t="str">
        <f t="shared" si="302"/>
        <v/>
      </c>
      <c r="Q1155" s="18" t="str">
        <f t="shared" si="307"/>
        <v/>
      </c>
      <c r="R1155" s="18" t="str">
        <f t="shared" si="308"/>
        <v/>
      </c>
      <c r="S1155" s="18" t="str">
        <f t="shared" si="309"/>
        <v/>
      </c>
      <c r="T1155" s="18" t="str">
        <f t="shared" si="310"/>
        <v/>
      </c>
      <c r="U1155" s="40"/>
      <c r="V1155" s="40"/>
      <c r="W1155" s="38">
        <f t="shared" si="311"/>
        <v>0</v>
      </c>
      <c r="X1155" s="50">
        <f t="shared" si="312"/>
        <v>0</v>
      </c>
      <c r="Y1155" s="64" t="str">
        <f t="shared" si="313"/>
        <v/>
      </c>
      <c r="Z1155" s="42" t="str">
        <f t="shared" si="314"/>
        <v/>
      </c>
      <c r="AA1155" s="42" t="str">
        <f t="shared" si="315"/>
        <v/>
      </c>
    </row>
    <row r="1156" spans="1:27" s="7" customFormat="1" ht="14.25" customHeight="1" x14ac:dyDescent="0.3">
      <c r="A1156" s="89">
        <v>1135</v>
      </c>
      <c r="B1156" s="60"/>
      <c r="C1156" s="61"/>
      <c r="D1156" s="62"/>
      <c r="E1156" s="63"/>
      <c r="F1156" s="51" t="str">
        <f t="shared" si="303"/>
        <v/>
      </c>
      <c r="G1156" s="32"/>
      <c r="H1156" s="35"/>
      <c r="I1156" s="16"/>
      <c r="J1156" s="15" t="str">
        <f t="shared" si="299"/>
        <v/>
      </c>
      <c r="K1156" s="17" t="str">
        <f t="shared" si="304"/>
        <v/>
      </c>
      <c r="L1156" s="17" t="str">
        <f t="shared" si="305"/>
        <v/>
      </c>
      <c r="M1156" s="17" t="str">
        <f t="shared" si="306"/>
        <v/>
      </c>
      <c r="N1156" s="19" t="str">
        <f t="shared" si="300"/>
        <v/>
      </c>
      <c r="O1156" s="18" t="str">
        <f t="shared" si="301"/>
        <v/>
      </c>
      <c r="P1156" s="18" t="str">
        <f t="shared" si="302"/>
        <v/>
      </c>
      <c r="Q1156" s="18" t="str">
        <f t="shared" si="307"/>
        <v/>
      </c>
      <c r="R1156" s="18" t="str">
        <f t="shared" si="308"/>
        <v/>
      </c>
      <c r="S1156" s="18" t="str">
        <f t="shared" si="309"/>
        <v/>
      </c>
      <c r="T1156" s="18" t="str">
        <f t="shared" si="310"/>
        <v/>
      </c>
      <c r="U1156" s="40"/>
      <c r="V1156" s="40"/>
      <c r="W1156" s="38">
        <f t="shared" si="311"/>
        <v>0</v>
      </c>
      <c r="X1156" s="50">
        <f t="shared" si="312"/>
        <v>0</v>
      </c>
      <c r="Y1156" s="64" t="str">
        <f t="shared" si="313"/>
        <v/>
      </c>
      <c r="Z1156" s="42" t="str">
        <f t="shared" si="314"/>
        <v/>
      </c>
      <c r="AA1156" s="42" t="str">
        <f t="shared" si="315"/>
        <v/>
      </c>
    </row>
    <row r="1157" spans="1:27" s="7" customFormat="1" ht="14.25" customHeight="1" x14ac:dyDescent="0.3">
      <c r="A1157" s="89">
        <v>1136</v>
      </c>
      <c r="B1157" s="60"/>
      <c r="C1157" s="61"/>
      <c r="D1157" s="62"/>
      <c r="E1157" s="63"/>
      <c r="F1157" s="51" t="str">
        <f t="shared" si="303"/>
        <v/>
      </c>
      <c r="G1157" s="32"/>
      <c r="H1157" s="35"/>
      <c r="I1157" s="16"/>
      <c r="J1157" s="15" t="str">
        <f t="shared" si="299"/>
        <v/>
      </c>
      <c r="K1157" s="17" t="str">
        <f t="shared" si="304"/>
        <v/>
      </c>
      <c r="L1157" s="17" t="str">
        <f t="shared" si="305"/>
        <v/>
      </c>
      <c r="M1157" s="17" t="str">
        <f t="shared" si="306"/>
        <v/>
      </c>
      <c r="N1157" s="19" t="str">
        <f t="shared" si="300"/>
        <v/>
      </c>
      <c r="O1157" s="18" t="str">
        <f t="shared" si="301"/>
        <v/>
      </c>
      <c r="P1157" s="18" t="str">
        <f t="shared" si="302"/>
        <v/>
      </c>
      <c r="Q1157" s="18" t="str">
        <f t="shared" si="307"/>
        <v/>
      </c>
      <c r="R1157" s="18" t="str">
        <f t="shared" si="308"/>
        <v/>
      </c>
      <c r="S1157" s="18" t="str">
        <f t="shared" si="309"/>
        <v/>
      </c>
      <c r="T1157" s="18" t="str">
        <f t="shared" si="310"/>
        <v/>
      </c>
      <c r="U1157" s="40"/>
      <c r="V1157" s="40"/>
      <c r="W1157" s="38">
        <f t="shared" si="311"/>
        <v>0</v>
      </c>
      <c r="X1157" s="50">
        <f t="shared" si="312"/>
        <v>0</v>
      </c>
      <c r="Y1157" s="64" t="str">
        <f t="shared" si="313"/>
        <v/>
      </c>
      <c r="Z1157" s="42" t="str">
        <f t="shared" si="314"/>
        <v/>
      </c>
      <c r="AA1157" s="42" t="str">
        <f t="shared" si="315"/>
        <v/>
      </c>
    </row>
    <row r="1158" spans="1:27" s="7" customFormat="1" ht="14.25" customHeight="1" x14ac:dyDescent="0.3">
      <c r="A1158" s="89">
        <v>1137</v>
      </c>
      <c r="B1158" s="60"/>
      <c r="C1158" s="61"/>
      <c r="D1158" s="62"/>
      <c r="E1158" s="63"/>
      <c r="F1158" s="51" t="str">
        <f t="shared" si="303"/>
        <v/>
      </c>
      <c r="G1158" s="32"/>
      <c r="H1158" s="35"/>
      <c r="I1158" s="16"/>
      <c r="J1158" s="15" t="str">
        <f t="shared" si="299"/>
        <v/>
      </c>
      <c r="K1158" s="17" t="str">
        <f t="shared" si="304"/>
        <v/>
      </c>
      <c r="L1158" s="17" t="str">
        <f t="shared" si="305"/>
        <v/>
      </c>
      <c r="M1158" s="17" t="str">
        <f t="shared" si="306"/>
        <v/>
      </c>
      <c r="N1158" s="19" t="str">
        <f t="shared" si="300"/>
        <v/>
      </c>
      <c r="O1158" s="18" t="str">
        <f t="shared" si="301"/>
        <v/>
      </c>
      <c r="P1158" s="18" t="str">
        <f t="shared" si="302"/>
        <v/>
      </c>
      <c r="Q1158" s="18" t="str">
        <f t="shared" si="307"/>
        <v/>
      </c>
      <c r="R1158" s="18" t="str">
        <f t="shared" si="308"/>
        <v/>
      </c>
      <c r="S1158" s="18" t="str">
        <f t="shared" si="309"/>
        <v/>
      </c>
      <c r="T1158" s="18" t="str">
        <f t="shared" si="310"/>
        <v/>
      </c>
      <c r="U1158" s="40"/>
      <c r="V1158" s="40"/>
      <c r="W1158" s="38">
        <f t="shared" si="311"/>
        <v>0</v>
      </c>
      <c r="X1158" s="50">
        <f t="shared" si="312"/>
        <v>0</v>
      </c>
      <c r="Y1158" s="64" t="str">
        <f t="shared" si="313"/>
        <v/>
      </c>
      <c r="Z1158" s="42" t="str">
        <f t="shared" si="314"/>
        <v/>
      </c>
      <c r="AA1158" s="42" t="str">
        <f t="shared" si="315"/>
        <v/>
      </c>
    </row>
    <row r="1159" spans="1:27" s="7" customFormat="1" ht="14.25" customHeight="1" x14ac:dyDescent="0.3">
      <c r="A1159" s="89">
        <v>1138</v>
      </c>
      <c r="B1159" s="60"/>
      <c r="C1159" s="61"/>
      <c r="D1159" s="62"/>
      <c r="E1159" s="63"/>
      <c r="F1159" s="51" t="str">
        <f t="shared" si="303"/>
        <v/>
      </c>
      <c r="G1159" s="32"/>
      <c r="H1159" s="35"/>
      <c r="I1159" s="16"/>
      <c r="J1159" s="15" t="str">
        <f t="shared" si="299"/>
        <v/>
      </c>
      <c r="K1159" s="17" t="str">
        <f t="shared" si="304"/>
        <v/>
      </c>
      <c r="L1159" s="17" t="str">
        <f t="shared" si="305"/>
        <v/>
      </c>
      <c r="M1159" s="17" t="str">
        <f t="shared" si="306"/>
        <v/>
      </c>
      <c r="N1159" s="19" t="str">
        <f t="shared" si="300"/>
        <v/>
      </c>
      <c r="O1159" s="18" t="str">
        <f t="shared" si="301"/>
        <v/>
      </c>
      <c r="P1159" s="18" t="str">
        <f t="shared" si="302"/>
        <v/>
      </c>
      <c r="Q1159" s="18" t="str">
        <f t="shared" si="307"/>
        <v/>
      </c>
      <c r="R1159" s="18" t="str">
        <f t="shared" si="308"/>
        <v/>
      </c>
      <c r="S1159" s="18" t="str">
        <f t="shared" si="309"/>
        <v/>
      </c>
      <c r="T1159" s="18" t="str">
        <f t="shared" si="310"/>
        <v/>
      </c>
      <c r="U1159" s="40"/>
      <c r="V1159" s="40"/>
      <c r="W1159" s="38">
        <f t="shared" si="311"/>
        <v>0</v>
      </c>
      <c r="X1159" s="50">
        <f t="shared" si="312"/>
        <v>0</v>
      </c>
      <c r="Y1159" s="64" t="str">
        <f t="shared" si="313"/>
        <v/>
      </c>
      <c r="Z1159" s="42" t="str">
        <f t="shared" si="314"/>
        <v/>
      </c>
      <c r="AA1159" s="42" t="str">
        <f t="shared" si="315"/>
        <v/>
      </c>
    </row>
    <row r="1160" spans="1:27" s="7" customFormat="1" ht="14.25" customHeight="1" x14ac:dyDescent="0.3">
      <c r="A1160" s="89">
        <v>1139</v>
      </c>
      <c r="B1160" s="60"/>
      <c r="C1160" s="61"/>
      <c r="D1160" s="62"/>
      <c r="E1160" s="63"/>
      <c r="F1160" s="51" t="str">
        <f t="shared" si="303"/>
        <v/>
      </c>
      <c r="G1160" s="32"/>
      <c r="H1160" s="35"/>
      <c r="I1160" s="16"/>
      <c r="J1160" s="15" t="str">
        <f t="shared" si="299"/>
        <v/>
      </c>
      <c r="K1160" s="17" t="str">
        <f t="shared" si="304"/>
        <v/>
      </c>
      <c r="L1160" s="17" t="str">
        <f t="shared" si="305"/>
        <v/>
      </c>
      <c r="M1160" s="17" t="str">
        <f t="shared" si="306"/>
        <v/>
      </c>
      <c r="N1160" s="19" t="str">
        <f t="shared" si="300"/>
        <v/>
      </c>
      <c r="O1160" s="18" t="str">
        <f t="shared" si="301"/>
        <v/>
      </c>
      <c r="P1160" s="18" t="str">
        <f t="shared" si="302"/>
        <v/>
      </c>
      <c r="Q1160" s="18" t="str">
        <f t="shared" si="307"/>
        <v/>
      </c>
      <c r="R1160" s="18" t="str">
        <f t="shared" si="308"/>
        <v/>
      </c>
      <c r="S1160" s="18" t="str">
        <f t="shared" si="309"/>
        <v/>
      </c>
      <c r="T1160" s="18" t="str">
        <f t="shared" si="310"/>
        <v/>
      </c>
      <c r="U1160" s="40"/>
      <c r="V1160" s="40"/>
      <c r="W1160" s="38">
        <f t="shared" si="311"/>
        <v>0</v>
      </c>
      <c r="X1160" s="50">
        <f t="shared" si="312"/>
        <v>0</v>
      </c>
      <c r="Y1160" s="64" t="str">
        <f t="shared" si="313"/>
        <v/>
      </c>
      <c r="Z1160" s="42" t="str">
        <f t="shared" si="314"/>
        <v/>
      </c>
      <c r="AA1160" s="42" t="str">
        <f t="shared" si="315"/>
        <v/>
      </c>
    </row>
    <row r="1161" spans="1:27" s="7" customFormat="1" ht="14.25" customHeight="1" x14ac:dyDescent="0.3">
      <c r="A1161" s="89">
        <v>1140</v>
      </c>
      <c r="B1161" s="60"/>
      <c r="C1161" s="61"/>
      <c r="D1161" s="62"/>
      <c r="E1161" s="63"/>
      <c r="F1161" s="51" t="str">
        <f t="shared" si="303"/>
        <v/>
      </c>
      <c r="G1161" s="32"/>
      <c r="H1161" s="35"/>
      <c r="I1161" s="16"/>
      <c r="J1161" s="15" t="str">
        <f t="shared" si="299"/>
        <v/>
      </c>
      <c r="K1161" s="17" t="str">
        <f t="shared" si="304"/>
        <v/>
      </c>
      <c r="L1161" s="17" t="str">
        <f t="shared" si="305"/>
        <v/>
      </c>
      <c r="M1161" s="17" t="str">
        <f t="shared" si="306"/>
        <v/>
      </c>
      <c r="N1161" s="19" t="str">
        <f t="shared" si="300"/>
        <v/>
      </c>
      <c r="O1161" s="18" t="str">
        <f t="shared" si="301"/>
        <v/>
      </c>
      <c r="P1161" s="18" t="str">
        <f t="shared" si="302"/>
        <v/>
      </c>
      <c r="Q1161" s="18" t="str">
        <f t="shared" si="307"/>
        <v/>
      </c>
      <c r="R1161" s="18" t="str">
        <f t="shared" si="308"/>
        <v/>
      </c>
      <c r="S1161" s="18" t="str">
        <f t="shared" si="309"/>
        <v/>
      </c>
      <c r="T1161" s="18" t="str">
        <f t="shared" si="310"/>
        <v/>
      </c>
      <c r="U1161" s="40"/>
      <c r="V1161" s="40"/>
      <c r="W1161" s="38">
        <f t="shared" si="311"/>
        <v>0</v>
      </c>
      <c r="X1161" s="50">
        <f t="shared" si="312"/>
        <v>0</v>
      </c>
      <c r="Y1161" s="64" t="str">
        <f t="shared" si="313"/>
        <v/>
      </c>
      <c r="Z1161" s="42" t="str">
        <f t="shared" si="314"/>
        <v/>
      </c>
      <c r="AA1161" s="42" t="str">
        <f t="shared" si="315"/>
        <v/>
      </c>
    </row>
    <row r="1162" spans="1:27" s="7" customFormat="1" ht="14.25" customHeight="1" x14ac:dyDescent="0.3">
      <c r="A1162" s="89">
        <v>1141</v>
      </c>
      <c r="B1162" s="60"/>
      <c r="C1162" s="61"/>
      <c r="D1162" s="62"/>
      <c r="E1162" s="63"/>
      <c r="F1162" s="51" t="str">
        <f t="shared" si="303"/>
        <v/>
      </c>
      <c r="G1162" s="32"/>
      <c r="H1162" s="35"/>
      <c r="I1162" s="16"/>
      <c r="J1162" s="15" t="str">
        <f t="shared" si="299"/>
        <v/>
      </c>
      <c r="K1162" s="17" t="str">
        <f t="shared" si="304"/>
        <v/>
      </c>
      <c r="L1162" s="17" t="str">
        <f t="shared" si="305"/>
        <v/>
      </c>
      <c r="M1162" s="17" t="str">
        <f t="shared" si="306"/>
        <v/>
      </c>
      <c r="N1162" s="19" t="str">
        <f t="shared" si="300"/>
        <v/>
      </c>
      <c r="O1162" s="18" t="str">
        <f t="shared" si="301"/>
        <v/>
      </c>
      <c r="P1162" s="18" t="str">
        <f t="shared" si="302"/>
        <v/>
      </c>
      <c r="Q1162" s="18" t="str">
        <f t="shared" si="307"/>
        <v/>
      </c>
      <c r="R1162" s="18" t="str">
        <f t="shared" si="308"/>
        <v/>
      </c>
      <c r="S1162" s="18" t="str">
        <f t="shared" si="309"/>
        <v/>
      </c>
      <c r="T1162" s="18" t="str">
        <f t="shared" si="310"/>
        <v/>
      </c>
      <c r="U1162" s="40"/>
      <c r="V1162" s="40"/>
      <c r="W1162" s="38">
        <f t="shared" si="311"/>
        <v>0</v>
      </c>
      <c r="X1162" s="50">
        <f t="shared" si="312"/>
        <v>0</v>
      </c>
      <c r="Y1162" s="64" t="str">
        <f t="shared" si="313"/>
        <v/>
      </c>
      <c r="Z1162" s="42" t="str">
        <f t="shared" si="314"/>
        <v/>
      </c>
      <c r="AA1162" s="42" t="str">
        <f t="shared" si="315"/>
        <v/>
      </c>
    </row>
    <row r="1163" spans="1:27" s="7" customFormat="1" ht="14.25" customHeight="1" x14ac:dyDescent="0.3">
      <c r="A1163" s="89">
        <v>1142</v>
      </c>
      <c r="B1163" s="60"/>
      <c r="C1163" s="61"/>
      <c r="D1163" s="62"/>
      <c r="E1163" s="63"/>
      <c r="F1163" s="51" t="str">
        <f t="shared" si="303"/>
        <v/>
      </c>
      <c r="G1163" s="32"/>
      <c r="H1163" s="35"/>
      <c r="I1163" s="16"/>
      <c r="J1163" s="15" t="str">
        <f t="shared" si="299"/>
        <v/>
      </c>
      <c r="K1163" s="17" t="str">
        <f t="shared" si="304"/>
        <v/>
      </c>
      <c r="L1163" s="17" t="str">
        <f t="shared" si="305"/>
        <v/>
      </c>
      <c r="M1163" s="17" t="str">
        <f t="shared" si="306"/>
        <v/>
      </c>
      <c r="N1163" s="19" t="str">
        <f t="shared" si="300"/>
        <v/>
      </c>
      <c r="O1163" s="18" t="str">
        <f t="shared" si="301"/>
        <v/>
      </c>
      <c r="P1163" s="18" t="str">
        <f t="shared" si="302"/>
        <v/>
      </c>
      <c r="Q1163" s="18" t="str">
        <f t="shared" si="307"/>
        <v/>
      </c>
      <c r="R1163" s="18" t="str">
        <f t="shared" si="308"/>
        <v/>
      </c>
      <c r="S1163" s="18" t="str">
        <f t="shared" si="309"/>
        <v/>
      </c>
      <c r="T1163" s="18" t="str">
        <f t="shared" si="310"/>
        <v/>
      </c>
      <c r="U1163" s="40"/>
      <c r="V1163" s="40"/>
      <c r="W1163" s="38">
        <f t="shared" si="311"/>
        <v>0</v>
      </c>
      <c r="X1163" s="50">
        <f t="shared" si="312"/>
        <v>0</v>
      </c>
      <c r="Y1163" s="64" t="str">
        <f t="shared" si="313"/>
        <v/>
      </c>
      <c r="Z1163" s="42" t="str">
        <f t="shared" si="314"/>
        <v/>
      </c>
      <c r="AA1163" s="42" t="str">
        <f t="shared" si="315"/>
        <v/>
      </c>
    </row>
    <row r="1164" spans="1:27" s="7" customFormat="1" ht="14.25" customHeight="1" x14ac:dyDescent="0.3">
      <c r="A1164" s="89">
        <v>1143</v>
      </c>
      <c r="B1164" s="60"/>
      <c r="C1164" s="61"/>
      <c r="D1164" s="62"/>
      <c r="E1164" s="63"/>
      <c r="F1164" s="51" t="str">
        <f t="shared" si="303"/>
        <v/>
      </c>
      <c r="G1164" s="32"/>
      <c r="H1164" s="35"/>
      <c r="I1164" s="16"/>
      <c r="J1164" s="15" t="str">
        <f t="shared" si="299"/>
        <v/>
      </c>
      <c r="K1164" s="17" t="str">
        <f t="shared" si="304"/>
        <v/>
      </c>
      <c r="L1164" s="17" t="str">
        <f t="shared" si="305"/>
        <v/>
      </c>
      <c r="M1164" s="17" t="str">
        <f t="shared" si="306"/>
        <v/>
      </c>
      <c r="N1164" s="19" t="str">
        <f t="shared" si="300"/>
        <v/>
      </c>
      <c r="O1164" s="18" t="str">
        <f t="shared" si="301"/>
        <v/>
      </c>
      <c r="P1164" s="18" t="str">
        <f t="shared" si="302"/>
        <v/>
      </c>
      <c r="Q1164" s="18" t="str">
        <f t="shared" si="307"/>
        <v/>
      </c>
      <c r="R1164" s="18" t="str">
        <f t="shared" si="308"/>
        <v/>
      </c>
      <c r="S1164" s="18" t="str">
        <f t="shared" si="309"/>
        <v/>
      </c>
      <c r="T1164" s="18" t="str">
        <f t="shared" si="310"/>
        <v/>
      </c>
      <c r="U1164" s="40"/>
      <c r="V1164" s="40"/>
      <c r="W1164" s="38">
        <f t="shared" si="311"/>
        <v>0</v>
      </c>
      <c r="X1164" s="50">
        <f t="shared" si="312"/>
        <v>0</v>
      </c>
      <c r="Y1164" s="64" t="str">
        <f t="shared" si="313"/>
        <v/>
      </c>
      <c r="Z1164" s="42" t="str">
        <f t="shared" si="314"/>
        <v/>
      </c>
      <c r="AA1164" s="42" t="str">
        <f t="shared" si="315"/>
        <v/>
      </c>
    </row>
    <row r="1165" spans="1:27" s="7" customFormat="1" ht="14.25" customHeight="1" x14ac:dyDescent="0.3">
      <c r="A1165" s="89">
        <v>1144</v>
      </c>
      <c r="B1165" s="60"/>
      <c r="C1165" s="61"/>
      <c r="D1165" s="62"/>
      <c r="E1165" s="63"/>
      <c r="F1165" s="51" t="str">
        <f t="shared" si="303"/>
        <v/>
      </c>
      <c r="G1165" s="32"/>
      <c r="H1165" s="35"/>
      <c r="I1165" s="16"/>
      <c r="J1165" s="15" t="str">
        <f t="shared" si="299"/>
        <v/>
      </c>
      <c r="K1165" s="17" t="str">
        <f t="shared" si="304"/>
        <v/>
      </c>
      <c r="L1165" s="17" t="str">
        <f t="shared" si="305"/>
        <v/>
      </c>
      <c r="M1165" s="17" t="str">
        <f t="shared" si="306"/>
        <v/>
      </c>
      <c r="N1165" s="19" t="str">
        <f t="shared" si="300"/>
        <v/>
      </c>
      <c r="O1165" s="18" t="str">
        <f t="shared" si="301"/>
        <v/>
      </c>
      <c r="P1165" s="18" t="str">
        <f t="shared" si="302"/>
        <v/>
      </c>
      <c r="Q1165" s="18" t="str">
        <f t="shared" si="307"/>
        <v/>
      </c>
      <c r="R1165" s="18" t="str">
        <f t="shared" si="308"/>
        <v/>
      </c>
      <c r="S1165" s="18" t="str">
        <f t="shared" si="309"/>
        <v/>
      </c>
      <c r="T1165" s="18" t="str">
        <f t="shared" si="310"/>
        <v/>
      </c>
      <c r="U1165" s="40"/>
      <c r="V1165" s="40"/>
      <c r="W1165" s="38">
        <f t="shared" si="311"/>
        <v>0</v>
      </c>
      <c r="X1165" s="50">
        <f t="shared" si="312"/>
        <v>0</v>
      </c>
      <c r="Y1165" s="64" t="str">
        <f t="shared" si="313"/>
        <v/>
      </c>
      <c r="Z1165" s="42" t="str">
        <f t="shared" si="314"/>
        <v/>
      </c>
      <c r="AA1165" s="42" t="str">
        <f t="shared" si="315"/>
        <v/>
      </c>
    </row>
    <row r="1166" spans="1:27" s="7" customFormat="1" ht="14.25" customHeight="1" x14ac:dyDescent="0.3">
      <c r="A1166" s="89">
        <v>1145</v>
      </c>
      <c r="B1166" s="60"/>
      <c r="C1166" s="61"/>
      <c r="D1166" s="62"/>
      <c r="E1166" s="63"/>
      <c r="F1166" s="51" t="str">
        <f t="shared" si="303"/>
        <v/>
      </c>
      <c r="G1166" s="32"/>
      <c r="H1166" s="35"/>
      <c r="I1166" s="16"/>
      <c r="J1166" s="15" t="str">
        <f t="shared" si="299"/>
        <v/>
      </c>
      <c r="K1166" s="17" t="str">
        <f t="shared" si="304"/>
        <v/>
      </c>
      <c r="L1166" s="17" t="str">
        <f t="shared" si="305"/>
        <v/>
      </c>
      <c r="M1166" s="17" t="str">
        <f t="shared" si="306"/>
        <v/>
      </c>
      <c r="N1166" s="19" t="str">
        <f t="shared" si="300"/>
        <v/>
      </c>
      <c r="O1166" s="18" t="str">
        <f t="shared" si="301"/>
        <v/>
      </c>
      <c r="P1166" s="18" t="str">
        <f t="shared" si="302"/>
        <v/>
      </c>
      <c r="Q1166" s="18" t="str">
        <f t="shared" si="307"/>
        <v/>
      </c>
      <c r="R1166" s="18" t="str">
        <f t="shared" si="308"/>
        <v/>
      </c>
      <c r="S1166" s="18" t="str">
        <f t="shared" si="309"/>
        <v/>
      </c>
      <c r="T1166" s="18" t="str">
        <f t="shared" si="310"/>
        <v/>
      </c>
      <c r="U1166" s="40"/>
      <c r="V1166" s="40"/>
      <c r="W1166" s="38">
        <f t="shared" si="311"/>
        <v>0</v>
      </c>
      <c r="X1166" s="50">
        <f t="shared" si="312"/>
        <v>0</v>
      </c>
      <c r="Y1166" s="64" t="str">
        <f t="shared" si="313"/>
        <v/>
      </c>
      <c r="Z1166" s="42" t="str">
        <f t="shared" si="314"/>
        <v/>
      </c>
      <c r="AA1166" s="42" t="str">
        <f t="shared" si="315"/>
        <v/>
      </c>
    </row>
    <row r="1167" spans="1:27" s="7" customFormat="1" ht="14.25" customHeight="1" x14ac:dyDescent="0.3">
      <c r="A1167" s="89">
        <v>1146</v>
      </c>
      <c r="B1167" s="60"/>
      <c r="C1167" s="61"/>
      <c r="D1167" s="62"/>
      <c r="E1167" s="63"/>
      <c r="F1167" s="51" t="str">
        <f t="shared" si="303"/>
        <v/>
      </c>
      <c r="G1167" s="32"/>
      <c r="H1167" s="35"/>
      <c r="I1167" s="16"/>
      <c r="J1167" s="15" t="str">
        <f t="shared" si="299"/>
        <v/>
      </c>
      <c r="K1167" s="17" t="str">
        <f t="shared" si="304"/>
        <v/>
      </c>
      <c r="L1167" s="17" t="str">
        <f t="shared" si="305"/>
        <v/>
      </c>
      <c r="M1167" s="17" t="str">
        <f t="shared" si="306"/>
        <v/>
      </c>
      <c r="N1167" s="19" t="str">
        <f t="shared" si="300"/>
        <v/>
      </c>
      <c r="O1167" s="18" t="str">
        <f t="shared" si="301"/>
        <v/>
      </c>
      <c r="P1167" s="18" t="str">
        <f t="shared" si="302"/>
        <v/>
      </c>
      <c r="Q1167" s="18" t="str">
        <f t="shared" si="307"/>
        <v/>
      </c>
      <c r="R1167" s="18" t="str">
        <f t="shared" si="308"/>
        <v/>
      </c>
      <c r="S1167" s="18" t="str">
        <f t="shared" si="309"/>
        <v/>
      </c>
      <c r="T1167" s="18" t="str">
        <f t="shared" si="310"/>
        <v/>
      </c>
      <c r="U1167" s="40"/>
      <c r="V1167" s="40"/>
      <c r="W1167" s="38">
        <f t="shared" si="311"/>
        <v>0</v>
      </c>
      <c r="X1167" s="50">
        <f t="shared" si="312"/>
        <v>0</v>
      </c>
      <c r="Y1167" s="64" t="str">
        <f t="shared" si="313"/>
        <v/>
      </c>
      <c r="Z1167" s="42" t="str">
        <f t="shared" si="314"/>
        <v/>
      </c>
      <c r="AA1167" s="42" t="str">
        <f t="shared" si="315"/>
        <v/>
      </c>
    </row>
    <row r="1168" spans="1:27" s="7" customFormat="1" ht="14.25" customHeight="1" x14ac:dyDescent="0.3">
      <c r="A1168" s="89">
        <v>1147</v>
      </c>
      <c r="B1168" s="60"/>
      <c r="C1168" s="61"/>
      <c r="D1168" s="62"/>
      <c r="E1168" s="63"/>
      <c r="F1168" s="51" t="str">
        <f t="shared" si="303"/>
        <v/>
      </c>
      <c r="G1168" s="32"/>
      <c r="H1168" s="35"/>
      <c r="I1168" s="16"/>
      <c r="J1168" s="15" t="str">
        <f t="shared" si="299"/>
        <v/>
      </c>
      <c r="K1168" s="17" t="str">
        <f t="shared" si="304"/>
        <v/>
      </c>
      <c r="L1168" s="17" t="str">
        <f t="shared" si="305"/>
        <v/>
      </c>
      <c r="M1168" s="17" t="str">
        <f t="shared" si="306"/>
        <v/>
      </c>
      <c r="N1168" s="19" t="str">
        <f t="shared" si="300"/>
        <v/>
      </c>
      <c r="O1168" s="18" t="str">
        <f t="shared" si="301"/>
        <v/>
      </c>
      <c r="P1168" s="18" t="str">
        <f t="shared" si="302"/>
        <v/>
      </c>
      <c r="Q1168" s="18" t="str">
        <f t="shared" si="307"/>
        <v/>
      </c>
      <c r="R1168" s="18" t="str">
        <f t="shared" si="308"/>
        <v/>
      </c>
      <c r="S1168" s="18" t="str">
        <f t="shared" si="309"/>
        <v/>
      </c>
      <c r="T1168" s="18" t="str">
        <f t="shared" si="310"/>
        <v/>
      </c>
      <c r="U1168" s="40"/>
      <c r="V1168" s="40"/>
      <c r="W1168" s="38">
        <f t="shared" si="311"/>
        <v>0</v>
      </c>
      <c r="X1168" s="50">
        <f t="shared" si="312"/>
        <v>0</v>
      </c>
      <c r="Y1168" s="64" t="str">
        <f t="shared" si="313"/>
        <v/>
      </c>
      <c r="Z1168" s="42" t="str">
        <f t="shared" si="314"/>
        <v/>
      </c>
      <c r="AA1168" s="42" t="str">
        <f t="shared" si="315"/>
        <v/>
      </c>
    </row>
    <row r="1169" spans="1:27" s="7" customFormat="1" ht="14.25" customHeight="1" x14ac:dyDescent="0.3">
      <c r="A1169" s="89">
        <v>1148</v>
      </c>
      <c r="B1169" s="60"/>
      <c r="C1169" s="61"/>
      <c r="D1169" s="62"/>
      <c r="E1169" s="63"/>
      <c r="F1169" s="51" t="str">
        <f t="shared" si="303"/>
        <v/>
      </c>
      <c r="G1169" s="32"/>
      <c r="H1169" s="35"/>
      <c r="I1169" s="16"/>
      <c r="J1169" s="15" t="str">
        <f t="shared" si="299"/>
        <v/>
      </c>
      <c r="K1169" s="17" t="str">
        <f t="shared" si="304"/>
        <v/>
      </c>
      <c r="L1169" s="17" t="str">
        <f t="shared" si="305"/>
        <v/>
      </c>
      <c r="M1169" s="17" t="str">
        <f t="shared" si="306"/>
        <v/>
      </c>
      <c r="N1169" s="19" t="str">
        <f t="shared" si="300"/>
        <v/>
      </c>
      <c r="O1169" s="18" t="str">
        <f t="shared" si="301"/>
        <v/>
      </c>
      <c r="P1169" s="18" t="str">
        <f t="shared" si="302"/>
        <v/>
      </c>
      <c r="Q1169" s="18" t="str">
        <f t="shared" si="307"/>
        <v/>
      </c>
      <c r="R1169" s="18" t="str">
        <f t="shared" si="308"/>
        <v/>
      </c>
      <c r="S1169" s="18" t="str">
        <f t="shared" si="309"/>
        <v/>
      </c>
      <c r="T1169" s="18" t="str">
        <f t="shared" si="310"/>
        <v/>
      </c>
      <c r="U1169" s="40"/>
      <c r="V1169" s="40"/>
      <c r="W1169" s="38">
        <f t="shared" si="311"/>
        <v>0</v>
      </c>
      <c r="X1169" s="50">
        <f t="shared" si="312"/>
        <v>0</v>
      </c>
      <c r="Y1169" s="64" t="str">
        <f t="shared" si="313"/>
        <v/>
      </c>
      <c r="Z1169" s="42" t="str">
        <f t="shared" si="314"/>
        <v/>
      </c>
      <c r="AA1169" s="42" t="str">
        <f t="shared" si="315"/>
        <v/>
      </c>
    </row>
    <row r="1170" spans="1:27" s="7" customFormat="1" ht="14.25" customHeight="1" x14ac:dyDescent="0.3">
      <c r="A1170" s="89">
        <v>1149</v>
      </c>
      <c r="B1170" s="60"/>
      <c r="C1170" s="61"/>
      <c r="D1170" s="62"/>
      <c r="E1170" s="63"/>
      <c r="F1170" s="51" t="str">
        <f t="shared" si="303"/>
        <v/>
      </c>
      <c r="G1170" s="32"/>
      <c r="H1170" s="35"/>
      <c r="I1170" s="16"/>
      <c r="J1170" s="15" t="str">
        <f t="shared" si="299"/>
        <v/>
      </c>
      <c r="K1170" s="17" t="str">
        <f t="shared" si="304"/>
        <v/>
      </c>
      <c r="L1170" s="17" t="str">
        <f t="shared" si="305"/>
        <v/>
      </c>
      <c r="M1170" s="17" t="str">
        <f t="shared" si="306"/>
        <v/>
      </c>
      <c r="N1170" s="19" t="str">
        <f t="shared" si="300"/>
        <v/>
      </c>
      <c r="O1170" s="18" t="str">
        <f t="shared" si="301"/>
        <v/>
      </c>
      <c r="P1170" s="18" t="str">
        <f t="shared" si="302"/>
        <v/>
      </c>
      <c r="Q1170" s="18" t="str">
        <f t="shared" si="307"/>
        <v/>
      </c>
      <c r="R1170" s="18" t="str">
        <f t="shared" si="308"/>
        <v/>
      </c>
      <c r="S1170" s="18" t="str">
        <f t="shared" si="309"/>
        <v/>
      </c>
      <c r="T1170" s="18" t="str">
        <f t="shared" si="310"/>
        <v/>
      </c>
      <c r="U1170" s="40"/>
      <c r="V1170" s="40"/>
      <c r="W1170" s="38">
        <f t="shared" si="311"/>
        <v>0</v>
      </c>
      <c r="X1170" s="50">
        <f t="shared" si="312"/>
        <v>0</v>
      </c>
      <c r="Y1170" s="64" t="str">
        <f t="shared" si="313"/>
        <v/>
      </c>
      <c r="Z1170" s="42" t="str">
        <f t="shared" si="314"/>
        <v/>
      </c>
      <c r="AA1170" s="42" t="str">
        <f t="shared" si="315"/>
        <v/>
      </c>
    </row>
    <row r="1171" spans="1:27" s="7" customFormat="1" ht="14.25" customHeight="1" x14ac:dyDescent="0.3">
      <c r="A1171" s="89">
        <v>1150</v>
      </c>
      <c r="B1171" s="60"/>
      <c r="C1171" s="61"/>
      <c r="D1171" s="62"/>
      <c r="E1171" s="63"/>
      <c r="F1171" s="51" t="str">
        <f t="shared" si="303"/>
        <v/>
      </c>
      <c r="G1171" s="32"/>
      <c r="H1171" s="35"/>
      <c r="I1171" s="16"/>
      <c r="J1171" s="15" t="str">
        <f t="shared" si="299"/>
        <v/>
      </c>
      <c r="K1171" s="17" t="str">
        <f t="shared" si="304"/>
        <v/>
      </c>
      <c r="L1171" s="17" t="str">
        <f t="shared" si="305"/>
        <v/>
      </c>
      <c r="M1171" s="17" t="str">
        <f t="shared" si="306"/>
        <v/>
      </c>
      <c r="N1171" s="19" t="str">
        <f t="shared" si="300"/>
        <v/>
      </c>
      <c r="O1171" s="18" t="str">
        <f t="shared" si="301"/>
        <v/>
      </c>
      <c r="P1171" s="18" t="str">
        <f t="shared" si="302"/>
        <v/>
      </c>
      <c r="Q1171" s="18" t="str">
        <f t="shared" si="307"/>
        <v/>
      </c>
      <c r="R1171" s="18" t="str">
        <f t="shared" si="308"/>
        <v/>
      </c>
      <c r="S1171" s="18" t="str">
        <f t="shared" si="309"/>
        <v/>
      </c>
      <c r="T1171" s="18" t="str">
        <f t="shared" si="310"/>
        <v/>
      </c>
      <c r="U1171" s="40"/>
      <c r="V1171" s="40"/>
      <c r="W1171" s="38">
        <f t="shared" si="311"/>
        <v>0</v>
      </c>
      <c r="X1171" s="50">
        <f t="shared" si="312"/>
        <v>0</v>
      </c>
      <c r="Y1171" s="64" t="str">
        <f t="shared" si="313"/>
        <v/>
      </c>
      <c r="Z1171" s="42" t="str">
        <f t="shared" si="314"/>
        <v/>
      </c>
      <c r="AA1171" s="42" t="str">
        <f t="shared" si="315"/>
        <v/>
      </c>
    </row>
    <row r="1172" spans="1:27" s="7" customFormat="1" ht="14.25" customHeight="1" x14ac:dyDescent="0.3">
      <c r="A1172" s="89">
        <v>1151</v>
      </c>
      <c r="B1172" s="60"/>
      <c r="C1172" s="61"/>
      <c r="D1172" s="62"/>
      <c r="E1172" s="63"/>
      <c r="F1172" s="51" t="str">
        <f t="shared" si="303"/>
        <v/>
      </c>
      <c r="G1172" s="32"/>
      <c r="H1172" s="35"/>
      <c r="I1172" s="16"/>
      <c r="J1172" s="15" t="str">
        <f t="shared" si="299"/>
        <v/>
      </c>
      <c r="K1172" s="17" t="str">
        <f t="shared" si="304"/>
        <v/>
      </c>
      <c r="L1172" s="17" t="str">
        <f t="shared" si="305"/>
        <v/>
      </c>
      <c r="M1172" s="17" t="str">
        <f t="shared" si="306"/>
        <v/>
      </c>
      <c r="N1172" s="19" t="str">
        <f t="shared" si="300"/>
        <v/>
      </c>
      <c r="O1172" s="18" t="str">
        <f t="shared" si="301"/>
        <v/>
      </c>
      <c r="P1172" s="18" t="str">
        <f t="shared" si="302"/>
        <v/>
      </c>
      <c r="Q1172" s="18" t="str">
        <f t="shared" si="307"/>
        <v/>
      </c>
      <c r="R1172" s="18" t="str">
        <f t="shared" si="308"/>
        <v/>
      </c>
      <c r="S1172" s="18" t="str">
        <f t="shared" si="309"/>
        <v/>
      </c>
      <c r="T1172" s="18" t="str">
        <f t="shared" si="310"/>
        <v/>
      </c>
      <c r="U1172" s="40"/>
      <c r="V1172" s="40"/>
      <c r="W1172" s="38">
        <f t="shared" si="311"/>
        <v>0</v>
      </c>
      <c r="X1172" s="50">
        <f t="shared" si="312"/>
        <v>0</v>
      </c>
      <c r="Y1172" s="64" t="str">
        <f t="shared" si="313"/>
        <v/>
      </c>
      <c r="Z1172" s="42" t="str">
        <f t="shared" si="314"/>
        <v/>
      </c>
      <c r="AA1172" s="42" t="str">
        <f t="shared" si="315"/>
        <v/>
      </c>
    </row>
    <row r="1173" spans="1:27" s="7" customFormat="1" ht="14.25" customHeight="1" x14ac:dyDescent="0.3">
      <c r="A1173" s="89">
        <v>1152</v>
      </c>
      <c r="B1173" s="60"/>
      <c r="C1173" s="61"/>
      <c r="D1173" s="62"/>
      <c r="E1173" s="63"/>
      <c r="F1173" s="51" t="str">
        <f t="shared" si="303"/>
        <v/>
      </c>
      <c r="G1173" s="32"/>
      <c r="H1173" s="35"/>
      <c r="I1173" s="16"/>
      <c r="J1173" s="15" t="str">
        <f t="shared" si="299"/>
        <v/>
      </c>
      <c r="K1173" s="17" t="str">
        <f t="shared" si="304"/>
        <v/>
      </c>
      <c r="L1173" s="17" t="str">
        <f t="shared" si="305"/>
        <v/>
      </c>
      <c r="M1173" s="17" t="str">
        <f t="shared" si="306"/>
        <v/>
      </c>
      <c r="N1173" s="19" t="str">
        <f t="shared" si="300"/>
        <v/>
      </c>
      <c r="O1173" s="18" t="str">
        <f t="shared" si="301"/>
        <v/>
      </c>
      <c r="P1173" s="18" t="str">
        <f t="shared" si="302"/>
        <v/>
      </c>
      <c r="Q1173" s="18" t="str">
        <f t="shared" si="307"/>
        <v/>
      </c>
      <c r="R1173" s="18" t="str">
        <f t="shared" si="308"/>
        <v/>
      </c>
      <c r="S1173" s="18" t="str">
        <f t="shared" si="309"/>
        <v/>
      </c>
      <c r="T1173" s="18" t="str">
        <f t="shared" si="310"/>
        <v/>
      </c>
      <c r="U1173" s="40"/>
      <c r="V1173" s="40"/>
      <c r="W1173" s="38">
        <f t="shared" si="311"/>
        <v>0</v>
      </c>
      <c r="X1173" s="50">
        <f t="shared" si="312"/>
        <v>0</v>
      </c>
      <c r="Y1173" s="64" t="str">
        <f t="shared" si="313"/>
        <v/>
      </c>
      <c r="Z1173" s="42" t="str">
        <f t="shared" si="314"/>
        <v/>
      </c>
      <c r="AA1173" s="42" t="str">
        <f t="shared" si="315"/>
        <v/>
      </c>
    </row>
    <row r="1174" spans="1:27" s="7" customFormat="1" ht="14.25" customHeight="1" x14ac:dyDescent="0.3">
      <c r="A1174" s="89">
        <v>1153</v>
      </c>
      <c r="B1174" s="60"/>
      <c r="C1174" s="61"/>
      <c r="D1174" s="62"/>
      <c r="E1174" s="63"/>
      <c r="F1174" s="51" t="str">
        <f t="shared" si="303"/>
        <v/>
      </c>
      <c r="G1174" s="32"/>
      <c r="H1174" s="35"/>
      <c r="I1174" s="16"/>
      <c r="J1174" s="15" t="str">
        <f t="shared" ref="J1174:J1237" si="316">_xlfn.XLOOKUP($F1174,$G$5:$I$5,$G$6:$I$6,"",0)</f>
        <v/>
      </c>
      <c r="K1174" s="17" t="str">
        <f t="shared" si="304"/>
        <v/>
      </c>
      <c r="L1174" s="17" t="str">
        <f t="shared" si="305"/>
        <v/>
      </c>
      <c r="M1174" s="17" t="str">
        <f t="shared" si="306"/>
        <v/>
      </c>
      <c r="N1174" s="19" t="str">
        <f t="shared" ref="N1174:N1237" si="317">IFERROR((IF($C$9&lt;0,0,H1174/$H$20)),"")</f>
        <v/>
      </c>
      <c r="O1174" s="18" t="str">
        <f t="shared" ref="O1174:O1237" si="318">IFERROR(($N1174*$C$9/(1+$I1174)),"")</f>
        <v/>
      </c>
      <c r="P1174" s="18" t="str">
        <f t="shared" ref="P1174:P1237" si="319">IFERROR(($N1174*$C$9/(1+$I1174)*$I1174),"")</f>
        <v/>
      </c>
      <c r="Q1174" s="18" t="str">
        <f t="shared" si="307"/>
        <v/>
      </c>
      <c r="R1174" s="18" t="str">
        <f t="shared" si="308"/>
        <v/>
      </c>
      <c r="S1174" s="18" t="str">
        <f t="shared" si="309"/>
        <v/>
      </c>
      <c r="T1174" s="18" t="str">
        <f t="shared" si="310"/>
        <v/>
      </c>
      <c r="U1174" s="40"/>
      <c r="V1174" s="40"/>
      <c r="W1174" s="38">
        <f t="shared" si="311"/>
        <v>0</v>
      </c>
      <c r="X1174" s="50">
        <f t="shared" si="312"/>
        <v>0</v>
      </c>
      <c r="Y1174" s="64" t="str">
        <f t="shared" si="313"/>
        <v/>
      </c>
      <c r="Z1174" s="42" t="str">
        <f t="shared" si="314"/>
        <v/>
      </c>
      <c r="AA1174" s="42" t="str">
        <f t="shared" si="315"/>
        <v/>
      </c>
    </row>
    <row r="1175" spans="1:27" s="7" customFormat="1" ht="14.25" customHeight="1" x14ac:dyDescent="0.3">
      <c r="A1175" s="89">
        <v>1154</v>
      </c>
      <c r="B1175" s="60"/>
      <c r="C1175" s="61"/>
      <c r="D1175" s="62"/>
      <c r="E1175" s="63"/>
      <c r="F1175" s="51" t="str">
        <f t="shared" ref="F1175:F1238" si="320">IF($B1175="","",IF($D1175="","",IF(Z1175&lt;4,"0-3",IF(Z1175&lt;10,"4-9","10+"))))</f>
        <v/>
      </c>
      <c r="G1175" s="32"/>
      <c r="H1175" s="35"/>
      <c r="I1175" s="16"/>
      <c r="J1175" s="15" t="str">
        <f t="shared" si="316"/>
        <v/>
      </c>
      <c r="K1175" s="17" t="str">
        <f t="shared" ref="K1175:K1238" si="321">IFERROR(J1175*H1175,"")</f>
        <v/>
      </c>
      <c r="L1175" s="17" t="str">
        <f t="shared" ref="L1175:L1238" si="322">IFERROR(K1175*I1175,"")</f>
        <v/>
      </c>
      <c r="M1175" s="17" t="str">
        <f t="shared" ref="M1175:M1238" si="323">IFERROR(K1175+L1175,"")</f>
        <v/>
      </c>
      <c r="N1175" s="19" t="str">
        <f t="shared" si="317"/>
        <v/>
      </c>
      <c r="O1175" s="18" t="str">
        <f t="shared" si="318"/>
        <v/>
      </c>
      <c r="P1175" s="18" t="str">
        <f t="shared" si="319"/>
        <v/>
      </c>
      <c r="Q1175" s="18" t="str">
        <f t="shared" ref="Q1175:Q1238" si="324">IFERROR(O1175+P1175,"")</f>
        <v/>
      </c>
      <c r="R1175" s="18" t="str">
        <f t="shared" ref="R1175:R1238" si="325">IFERROR(K1175+O1175,"")</f>
        <v/>
      </c>
      <c r="S1175" s="18" t="str">
        <f t="shared" ref="S1175:S1238" si="326">IFERROR(L1175+P1175,"")</f>
        <v/>
      </c>
      <c r="T1175" s="18" t="str">
        <f t="shared" ref="T1175:T1238" si="327">IFERROR(R1175+S1175,"")</f>
        <v/>
      </c>
      <c r="U1175" s="40"/>
      <c r="V1175" s="40"/>
      <c r="W1175" s="38">
        <f t="shared" ref="W1175:W1238" si="328">U1175+V1175</f>
        <v>0</v>
      </c>
      <c r="X1175" s="50">
        <f t="shared" ref="X1175:X1238" si="329">IF(U1175="",0,V1175/U1175)</f>
        <v>0</v>
      </c>
      <c r="Y1175" s="64" t="str">
        <f t="shared" ref="Y1175:Y1238" si="330">IF($B1175="","",IF($E1175="","2025/12/31",$E1175))</f>
        <v/>
      </c>
      <c r="Z1175" s="42" t="str">
        <f t="shared" ref="Z1175:Z1238" si="331">IF($B1175="","",IF($D1175="","",DATEDIF(D1175,Y1175,"Y")))</f>
        <v/>
      </c>
      <c r="AA1175" s="42" t="str">
        <f t="shared" ref="AA1175:AA1238" si="332">IF(B1175="","",IF(D1175="","",IF(OR(D1175&gt;DATE(2025,10,31),E1175&lt;&gt;0),"Optional","Mandatory")))</f>
        <v/>
      </c>
    </row>
    <row r="1176" spans="1:27" s="7" customFormat="1" ht="14.25" customHeight="1" x14ac:dyDescent="0.3">
      <c r="A1176" s="89">
        <v>1155</v>
      </c>
      <c r="B1176" s="60"/>
      <c r="C1176" s="61"/>
      <c r="D1176" s="62"/>
      <c r="E1176" s="63"/>
      <c r="F1176" s="51" t="str">
        <f t="shared" si="320"/>
        <v/>
      </c>
      <c r="G1176" s="32"/>
      <c r="H1176" s="35"/>
      <c r="I1176" s="16"/>
      <c r="J1176" s="15" t="str">
        <f t="shared" si="316"/>
        <v/>
      </c>
      <c r="K1176" s="17" t="str">
        <f t="shared" si="321"/>
        <v/>
      </c>
      <c r="L1176" s="17" t="str">
        <f t="shared" si="322"/>
        <v/>
      </c>
      <c r="M1176" s="17" t="str">
        <f t="shared" si="323"/>
        <v/>
      </c>
      <c r="N1176" s="19" t="str">
        <f t="shared" si="317"/>
        <v/>
      </c>
      <c r="O1176" s="18" t="str">
        <f t="shared" si="318"/>
        <v/>
      </c>
      <c r="P1176" s="18" t="str">
        <f t="shared" si="319"/>
        <v/>
      </c>
      <c r="Q1176" s="18" t="str">
        <f t="shared" si="324"/>
        <v/>
      </c>
      <c r="R1176" s="18" t="str">
        <f t="shared" si="325"/>
        <v/>
      </c>
      <c r="S1176" s="18" t="str">
        <f t="shared" si="326"/>
        <v/>
      </c>
      <c r="T1176" s="18" t="str">
        <f t="shared" si="327"/>
        <v/>
      </c>
      <c r="U1176" s="40"/>
      <c r="V1176" s="40"/>
      <c r="W1176" s="38">
        <f t="shared" si="328"/>
        <v>0</v>
      </c>
      <c r="X1176" s="50">
        <f t="shared" si="329"/>
        <v>0</v>
      </c>
      <c r="Y1176" s="64" t="str">
        <f t="shared" si="330"/>
        <v/>
      </c>
      <c r="Z1176" s="42" t="str">
        <f t="shared" si="331"/>
        <v/>
      </c>
      <c r="AA1176" s="42" t="str">
        <f t="shared" si="332"/>
        <v/>
      </c>
    </row>
    <row r="1177" spans="1:27" s="7" customFormat="1" ht="14.25" customHeight="1" x14ac:dyDescent="0.3">
      <c r="A1177" s="89">
        <v>1156</v>
      </c>
      <c r="B1177" s="60"/>
      <c r="C1177" s="61"/>
      <c r="D1177" s="62"/>
      <c r="E1177" s="63"/>
      <c r="F1177" s="51" t="str">
        <f t="shared" si="320"/>
        <v/>
      </c>
      <c r="G1177" s="32"/>
      <c r="H1177" s="35"/>
      <c r="I1177" s="16"/>
      <c r="J1177" s="15" t="str">
        <f t="shared" si="316"/>
        <v/>
      </c>
      <c r="K1177" s="17" t="str">
        <f t="shared" si="321"/>
        <v/>
      </c>
      <c r="L1177" s="17" t="str">
        <f t="shared" si="322"/>
        <v/>
      </c>
      <c r="M1177" s="17" t="str">
        <f t="shared" si="323"/>
        <v/>
      </c>
      <c r="N1177" s="19" t="str">
        <f t="shared" si="317"/>
        <v/>
      </c>
      <c r="O1177" s="18" t="str">
        <f t="shared" si="318"/>
        <v/>
      </c>
      <c r="P1177" s="18" t="str">
        <f t="shared" si="319"/>
        <v/>
      </c>
      <c r="Q1177" s="18" t="str">
        <f t="shared" si="324"/>
        <v/>
      </c>
      <c r="R1177" s="18" t="str">
        <f t="shared" si="325"/>
        <v/>
      </c>
      <c r="S1177" s="18" t="str">
        <f t="shared" si="326"/>
        <v/>
      </c>
      <c r="T1177" s="18" t="str">
        <f t="shared" si="327"/>
        <v/>
      </c>
      <c r="U1177" s="40"/>
      <c r="V1177" s="40"/>
      <c r="W1177" s="38">
        <f t="shared" si="328"/>
        <v>0</v>
      </c>
      <c r="X1177" s="50">
        <f t="shared" si="329"/>
        <v>0</v>
      </c>
      <c r="Y1177" s="64" t="str">
        <f t="shared" si="330"/>
        <v/>
      </c>
      <c r="Z1177" s="42" t="str">
        <f t="shared" si="331"/>
        <v/>
      </c>
      <c r="AA1177" s="42" t="str">
        <f t="shared" si="332"/>
        <v/>
      </c>
    </row>
    <row r="1178" spans="1:27" s="7" customFormat="1" ht="14.25" customHeight="1" x14ac:dyDescent="0.3">
      <c r="A1178" s="89">
        <v>1157</v>
      </c>
      <c r="B1178" s="60"/>
      <c r="C1178" s="61"/>
      <c r="D1178" s="62"/>
      <c r="E1178" s="63"/>
      <c r="F1178" s="51" t="str">
        <f t="shared" si="320"/>
        <v/>
      </c>
      <c r="G1178" s="32"/>
      <c r="H1178" s="35"/>
      <c r="I1178" s="16"/>
      <c r="J1178" s="15" t="str">
        <f t="shared" si="316"/>
        <v/>
      </c>
      <c r="K1178" s="17" t="str">
        <f t="shared" si="321"/>
        <v/>
      </c>
      <c r="L1178" s="17" t="str">
        <f t="shared" si="322"/>
        <v/>
      </c>
      <c r="M1178" s="17" t="str">
        <f t="shared" si="323"/>
        <v/>
      </c>
      <c r="N1178" s="19" t="str">
        <f t="shared" si="317"/>
        <v/>
      </c>
      <c r="O1178" s="18" t="str">
        <f t="shared" si="318"/>
        <v/>
      </c>
      <c r="P1178" s="18" t="str">
        <f t="shared" si="319"/>
        <v/>
      </c>
      <c r="Q1178" s="18" t="str">
        <f t="shared" si="324"/>
        <v/>
      </c>
      <c r="R1178" s="18" t="str">
        <f t="shared" si="325"/>
        <v/>
      </c>
      <c r="S1178" s="18" t="str">
        <f t="shared" si="326"/>
        <v/>
      </c>
      <c r="T1178" s="18" t="str">
        <f t="shared" si="327"/>
        <v/>
      </c>
      <c r="U1178" s="40"/>
      <c r="V1178" s="40"/>
      <c r="W1178" s="38">
        <f t="shared" si="328"/>
        <v>0</v>
      </c>
      <c r="X1178" s="50">
        <f t="shared" si="329"/>
        <v>0</v>
      </c>
      <c r="Y1178" s="64" t="str">
        <f t="shared" si="330"/>
        <v/>
      </c>
      <c r="Z1178" s="42" t="str">
        <f t="shared" si="331"/>
        <v/>
      </c>
      <c r="AA1178" s="42" t="str">
        <f t="shared" si="332"/>
        <v/>
      </c>
    </row>
    <row r="1179" spans="1:27" s="7" customFormat="1" ht="14.25" customHeight="1" x14ac:dyDescent="0.3">
      <c r="A1179" s="89">
        <v>1158</v>
      </c>
      <c r="B1179" s="60"/>
      <c r="C1179" s="61"/>
      <c r="D1179" s="62"/>
      <c r="E1179" s="63"/>
      <c r="F1179" s="51" t="str">
        <f t="shared" si="320"/>
        <v/>
      </c>
      <c r="G1179" s="32"/>
      <c r="H1179" s="35"/>
      <c r="I1179" s="16"/>
      <c r="J1179" s="15" t="str">
        <f t="shared" si="316"/>
        <v/>
      </c>
      <c r="K1179" s="17" t="str">
        <f t="shared" si="321"/>
        <v/>
      </c>
      <c r="L1179" s="17" t="str">
        <f t="shared" si="322"/>
        <v/>
      </c>
      <c r="M1179" s="17" t="str">
        <f t="shared" si="323"/>
        <v/>
      </c>
      <c r="N1179" s="19" t="str">
        <f t="shared" si="317"/>
        <v/>
      </c>
      <c r="O1179" s="18" t="str">
        <f t="shared" si="318"/>
        <v/>
      </c>
      <c r="P1179" s="18" t="str">
        <f t="shared" si="319"/>
        <v/>
      </c>
      <c r="Q1179" s="18" t="str">
        <f t="shared" si="324"/>
        <v/>
      </c>
      <c r="R1179" s="18" t="str">
        <f t="shared" si="325"/>
        <v/>
      </c>
      <c r="S1179" s="18" t="str">
        <f t="shared" si="326"/>
        <v/>
      </c>
      <c r="T1179" s="18" t="str">
        <f t="shared" si="327"/>
        <v/>
      </c>
      <c r="U1179" s="40"/>
      <c r="V1179" s="40"/>
      <c r="W1179" s="38">
        <f t="shared" si="328"/>
        <v>0</v>
      </c>
      <c r="X1179" s="50">
        <f t="shared" si="329"/>
        <v>0</v>
      </c>
      <c r="Y1179" s="64" t="str">
        <f t="shared" si="330"/>
        <v/>
      </c>
      <c r="Z1179" s="42" t="str">
        <f t="shared" si="331"/>
        <v/>
      </c>
      <c r="AA1179" s="42" t="str">
        <f t="shared" si="332"/>
        <v/>
      </c>
    </row>
    <row r="1180" spans="1:27" s="7" customFormat="1" ht="14.25" customHeight="1" x14ac:dyDescent="0.3">
      <c r="A1180" s="89">
        <v>1159</v>
      </c>
      <c r="B1180" s="60"/>
      <c r="C1180" s="61"/>
      <c r="D1180" s="62"/>
      <c r="E1180" s="63"/>
      <c r="F1180" s="51" t="str">
        <f t="shared" si="320"/>
        <v/>
      </c>
      <c r="G1180" s="32"/>
      <c r="H1180" s="35"/>
      <c r="I1180" s="16"/>
      <c r="J1180" s="15" t="str">
        <f t="shared" si="316"/>
        <v/>
      </c>
      <c r="K1180" s="17" t="str">
        <f t="shared" si="321"/>
        <v/>
      </c>
      <c r="L1180" s="17" t="str">
        <f t="shared" si="322"/>
        <v/>
      </c>
      <c r="M1180" s="17" t="str">
        <f t="shared" si="323"/>
        <v/>
      </c>
      <c r="N1180" s="19" t="str">
        <f t="shared" si="317"/>
        <v/>
      </c>
      <c r="O1180" s="18" t="str">
        <f t="shared" si="318"/>
        <v/>
      </c>
      <c r="P1180" s="18" t="str">
        <f t="shared" si="319"/>
        <v/>
      </c>
      <c r="Q1180" s="18" t="str">
        <f t="shared" si="324"/>
        <v/>
      </c>
      <c r="R1180" s="18" t="str">
        <f t="shared" si="325"/>
        <v/>
      </c>
      <c r="S1180" s="18" t="str">
        <f t="shared" si="326"/>
        <v/>
      </c>
      <c r="T1180" s="18" t="str">
        <f t="shared" si="327"/>
        <v/>
      </c>
      <c r="U1180" s="40"/>
      <c r="V1180" s="40"/>
      <c r="W1180" s="38">
        <f t="shared" si="328"/>
        <v>0</v>
      </c>
      <c r="X1180" s="50">
        <f t="shared" si="329"/>
        <v>0</v>
      </c>
      <c r="Y1180" s="64" t="str">
        <f t="shared" si="330"/>
        <v/>
      </c>
      <c r="Z1180" s="42" t="str">
        <f t="shared" si="331"/>
        <v/>
      </c>
      <c r="AA1180" s="42" t="str">
        <f t="shared" si="332"/>
        <v/>
      </c>
    </row>
    <row r="1181" spans="1:27" s="7" customFormat="1" ht="14.25" customHeight="1" x14ac:dyDescent="0.3">
      <c r="A1181" s="89">
        <v>1160</v>
      </c>
      <c r="B1181" s="60"/>
      <c r="C1181" s="61"/>
      <c r="D1181" s="62"/>
      <c r="E1181" s="63"/>
      <c r="F1181" s="51" t="str">
        <f t="shared" si="320"/>
        <v/>
      </c>
      <c r="G1181" s="32"/>
      <c r="H1181" s="35"/>
      <c r="I1181" s="16"/>
      <c r="J1181" s="15" t="str">
        <f t="shared" si="316"/>
        <v/>
      </c>
      <c r="K1181" s="17" t="str">
        <f t="shared" si="321"/>
        <v/>
      </c>
      <c r="L1181" s="17" t="str">
        <f t="shared" si="322"/>
        <v/>
      </c>
      <c r="M1181" s="17" t="str">
        <f t="shared" si="323"/>
        <v/>
      </c>
      <c r="N1181" s="19" t="str">
        <f t="shared" si="317"/>
        <v/>
      </c>
      <c r="O1181" s="18" t="str">
        <f t="shared" si="318"/>
        <v/>
      </c>
      <c r="P1181" s="18" t="str">
        <f t="shared" si="319"/>
        <v/>
      </c>
      <c r="Q1181" s="18" t="str">
        <f t="shared" si="324"/>
        <v/>
      </c>
      <c r="R1181" s="18" t="str">
        <f t="shared" si="325"/>
        <v/>
      </c>
      <c r="S1181" s="18" t="str">
        <f t="shared" si="326"/>
        <v/>
      </c>
      <c r="T1181" s="18" t="str">
        <f t="shared" si="327"/>
        <v/>
      </c>
      <c r="U1181" s="40"/>
      <c r="V1181" s="40"/>
      <c r="W1181" s="38">
        <f t="shared" si="328"/>
        <v>0</v>
      </c>
      <c r="X1181" s="50">
        <f t="shared" si="329"/>
        <v>0</v>
      </c>
      <c r="Y1181" s="64" t="str">
        <f t="shared" si="330"/>
        <v/>
      </c>
      <c r="Z1181" s="42" t="str">
        <f t="shared" si="331"/>
        <v/>
      </c>
      <c r="AA1181" s="42" t="str">
        <f t="shared" si="332"/>
        <v/>
      </c>
    </row>
    <row r="1182" spans="1:27" s="7" customFormat="1" ht="14.25" customHeight="1" x14ac:dyDescent="0.3">
      <c r="A1182" s="89">
        <v>1161</v>
      </c>
      <c r="B1182" s="60"/>
      <c r="C1182" s="61"/>
      <c r="D1182" s="62"/>
      <c r="E1182" s="63"/>
      <c r="F1182" s="51" t="str">
        <f t="shared" si="320"/>
        <v/>
      </c>
      <c r="G1182" s="32"/>
      <c r="H1182" s="35"/>
      <c r="I1182" s="16"/>
      <c r="J1182" s="15" t="str">
        <f t="shared" si="316"/>
        <v/>
      </c>
      <c r="K1182" s="17" t="str">
        <f t="shared" si="321"/>
        <v/>
      </c>
      <c r="L1182" s="17" t="str">
        <f t="shared" si="322"/>
        <v/>
      </c>
      <c r="M1182" s="17" t="str">
        <f t="shared" si="323"/>
        <v/>
      </c>
      <c r="N1182" s="19" t="str">
        <f t="shared" si="317"/>
        <v/>
      </c>
      <c r="O1182" s="18" t="str">
        <f t="shared" si="318"/>
        <v/>
      </c>
      <c r="P1182" s="18" t="str">
        <f t="shared" si="319"/>
        <v/>
      </c>
      <c r="Q1182" s="18" t="str">
        <f t="shared" si="324"/>
        <v/>
      </c>
      <c r="R1182" s="18" t="str">
        <f t="shared" si="325"/>
        <v/>
      </c>
      <c r="S1182" s="18" t="str">
        <f t="shared" si="326"/>
        <v/>
      </c>
      <c r="T1182" s="18" t="str">
        <f t="shared" si="327"/>
        <v/>
      </c>
      <c r="U1182" s="40"/>
      <c r="V1182" s="40"/>
      <c r="W1182" s="38">
        <f t="shared" si="328"/>
        <v>0</v>
      </c>
      <c r="X1182" s="50">
        <f t="shared" si="329"/>
        <v>0</v>
      </c>
      <c r="Y1182" s="64" t="str">
        <f t="shared" si="330"/>
        <v/>
      </c>
      <c r="Z1182" s="42" t="str">
        <f t="shared" si="331"/>
        <v/>
      </c>
      <c r="AA1182" s="42" t="str">
        <f t="shared" si="332"/>
        <v/>
      </c>
    </row>
    <row r="1183" spans="1:27" s="7" customFormat="1" ht="14.25" customHeight="1" x14ac:dyDescent="0.3">
      <c r="A1183" s="89">
        <v>1162</v>
      </c>
      <c r="B1183" s="60"/>
      <c r="C1183" s="61"/>
      <c r="D1183" s="62"/>
      <c r="E1183" s="63"/>
      <c r="F1183" s="51" t="str">
        <f t="shared" si="320"/>
        <v/>
      </c>
      <c r="G1183" s="32"/>
      <c r="H1183" s="35"/>
      <c r="I1183" s="16"/>
      <c r="J1183" s="15" t="str">
        <f t="shared" si="316"/>
        <v/>
      </c>
      <c r="K1183" s="17" t="str">
        <f t="shared" si="321"/>
        <v/>
      </c>
      <c r="L1183" s="17" t="str">
        <f t="shared" si="322"/>
        <v/>
      </c>
      <c r="M1183" s="17" t="str">
        <f t="shared" si="323"/>
        <v/>
      </c>
      <c r="N1183" s="19" t="str">
        <f t="shared" si="317"/>
        <v/>
      </c>
      <c r="O1183" s="18" t="str">
        <f t="shared" si="318"/>
        <v/>
      </c>
      <c r="P1183" s="18" t="str">
        <f t="shared" si="319"/>
        <v/>
      </c>
      <c r="Q1183" s="18" t="str">
        <f t="shared" si="324"/>
        <v/>
      </c>
      <c r="R1183" s="18" t="str">
        <f t="shared" si="325"/>
        <v/>
      </c>
      <c r="S1183" s="18" t="str">
        <f t="shared" si="326"/>
        <v/>
      </c>
      <c r="T1183" s="18" t="str">
        <f t="shared" si="327"/>
        <v/>
      </c>
      <c r="U1183" s="40"/>
      <c r="V1183" s="40"/>
      <c r="W1183" s="38">
        <f t="shared" si="328"/>
        <v>0</v>
      </c>
      <c r="X1183" s="50">
        <f t="shared" si="329"/>
        <v>0</v>
      </c>
      <c r="Y1183" s="64" t="str">
        <f t="shared" si="330"/>
        <v/>
      </c>
      <c r="Z1183" s="42" t="str">
        <f t="shared" si="331"/>
        <v/>
      </c>
      <c r="AA1183" s="42" t="str">
        <f t="shared" si="332"/>
        <v/>
      </c>
    </row>
    <row r="1184" spans="1:27" s="7" customFormat="1" ht="14.25" customHeight="1" x14ac:dyDescent="0.3">
      <c r="A1184" s="89">
        <v>1163</v>
      </c>
      <c r="B1184" s="60"/>
      <c r="C1184" s="61"/>
      <c r="D1184" s="62"/>
      <c r="E1184" s="63"/>
      <c r="F1184" s="51" t="str">
        <f t="shared" si="320"/>
        <v/>
      </c>
      <c r="G1184" s="32"/>
      <c r="H1184" s="35"/>
      <c r="I1184" s="16"/>
      <c r="J1184" s="15" t="str">
        <f t="shared" si="316"/>
        <v/>
      </c>
      <c r="K1184" s="17" t="str">
        <f t="shared" si="321"/>
        <v/>
      </c>
      <c r="L1184" s="17" t="str">
        <f t="shared" si="322"/>
        <v/>
      </c>
      <c r="M1184" s="17" t="str">
        <f t="shared" si="323"/>
        <v/>
      </c>
      <c r="N1184" s="19" t="str">
        <f t="shared" si="317"/>
        <v/>
      </c>
      <c r="O1184" s="18" t="str">
        <f t="shared" si="318"/>
        <v/>
      </c>
      <c r="P1184" s="18" t="str">
        <f t="shared" si="319"/>
        <v/>
      </c>
      <c r="Q1184" s="18" t="str">
        <f t="shared" si="324"/>
        <v/>
      </c>
      <c r="R1184" s="18" t="str">
        <f t="shared" si="325"/>
        <v/>
      </c>
      <c r="S1184" s="18" t="str">
        <f t="shared" si="326"/>
        <v/>
      </c>
      <c r="T1184" s="18" t="str">
        <f t="shared" si="327"/>
        <v/>
      </c>
      <c r="U1184" s="40"/>
      <c r="V1184" s="40"/>
      <c r="W1184" s="38">
        <f t="shared" si="328"/>
        <v>0</v>
      </c>
      <c r="X1184" s="50">
        <f t="shared" si="329"/>
        <v>0</v>
      </c>
      <c r="Y1184" s="64" t="str">
        <f t="shared" si="330"/>
        <v/>
      </c>
      <c r="Z1184" s="42" t="str">
        <f t="shared" si="331"/>
        <v/>
      </c>
      <c r="AA1184" s="42" t="str">
        <f t="shared" si="332"/>
        <v/>
      </c>
    </row>
    <row r="1185" spans="1:27" s="7" customFormat="1" ht="14.25" customHeight="1" x14ac:dyDescent="0.3">
      <c r="A1185" s="89">
        <v>1164</v>
      </c>
      <c r="B1185" s="60"/>
      <c r="C1185" s="61"/>
      <c r="D1185" s="62"/>
      <c r="E1185" s="63"/>
      <c r="F1185" s="51" t="str">
        <f t="shared" si="320"/>
        <v/>
      </c>
      <c r="G1185" s="32"/>
      <c r="H1185" s="35"/>
      <c r="I1185" s="16"/>
      <c r="J1185" s="15" t="str">
        <f t="shared" si="316"/>
        <v/>
      </c>
      <c r="K1185" s="17" t="str">
        <f t="shared" si="321"/>
        <v/>
      </c>
      <c r="L1185" s="17" t="str">
        <f t="shared" si="322"/>
        <v/>
      </c>
      <c r="M1185" s="17" t="str">
        <f t="shared" si="323"/>
        <v/>
      </c>
      <c r="N1185" s="19" t="str">
        <f t="shared" si="317"/>
        <v/>
      </c>
      <c r="O1185" s="18" t="str">
        <f t="shared" si="318"/>
        <v/>
      </c>
      <c r="P1185" s="18" t="str">
        <f t="shared" si="319"/>
        <v/>
      </c>
      <c r="Q1185" s="18" t="str">
        <f t="shared" si="324"/>
        <v/>
      </c>
      <c r="R1185" s="18" t="str">
        <f t="shared" si="325"/>
        <v/>
      </c>
      <c r="S1185" s="18" t="str">
        <f t="shared" si="326"/>
        <v/>
      </c>
      <c r="T1185" s="18" t="str">
        <f t="shared" si="327"/>
        <v/>
      </c>
      <c r="U1185" s="40"/>
      <c r="V1185" s="40"/>
      <c r="W1185" s="38">
        <f t="shared" si="328"/>
        <v>0</v>
      </c>
      <c r="X1185" s="50">
        <f t="shared" si="329"/>
        <v>0</v>
      </c>
      <c r="Y1185" s="64" t="str">
        <f t="shared" si="330"/>
        <v/>
      </c>
      <c r="Z1185" s="42" t="str">
        <f t="shared" si="331"/>
        <v/>
      </c>
      <c r="AA1185" s="42" t="str">
        <f t="shared" si="332"/>
        <v/>
      </c>
    </row>
    <row r="1186" spans="1:27" s="7" customFormat="1" ht="14.25" customHeight="1" x14ac:dyDescent="0.3">
      <c r="A1186" s="89">
        <v>1165</v>
      </c>
      <c r="B1186" s="60"/>
      <c r="C1186" s="61"/>
      <c r="D1186" s="62"/>
      <c r="E1186" s="63"/>
      <c r="F1186" s="51" t="str">
        <f t="shared" si="320"/>
        <v/>
      </c>
      <c r="G1186" s="32"/>
      <c r="H1186" s="35"/>
      <c r="I1186" s="16"/>
      <c r="J1186" s="15" t="str">
        <f t="shared" si="316"/>
        <v/>
      </c>
      <c r="K1186" s="17" t="str">
        <f t="shared" si="321"/>
        <v/>
      </c>
      <c r="L1186" s="17" t="str">
        <f t="shared" si="322"/>
        <v/>
      </c>
      <c r="M1186" s="17" t="str">
        <f t="shared" si="323"/>
        <v/>
      </c>
      <c r="N1186" s="19" t="str">
        <f t="shared" si="317"/>
        <v/>
      </c>
      <c r="O1186" s="18" t="str">
        <f t="shared" si="318"/>
        <v/>
      </c>
      <c r="P1186" s="18" t="str">
        <f t="shared" si="319"/>
        <v/>
      </c>
      <c r="Q1186" s="18" t="str">
        <f t="shared" si="324"/>
        <v/>
      </c>
      <c r="R1186" s="18" t="str">
        <f t="shared" si="325"/>
        <v/>
      </c>
      <c r="S1186" s="18" t="str">
        <f t="shared" si="326"/>
        <v/>
      </c>
      <c r="T1186" s="18" t="str">
        <f t="shared" si="327"/>
        <v/>
      </c>
      <c r="U1186" s="40"/>
      <c r="V1186" s="40"/>
      <c r="W1186" s="38">
        <f t="shared" si="328"/>
        <v>0</v>
      </c>
      <c r="X1186" s="50">
        <f t="shared" si="329"/>
        <v>0</v>
      </c>
      <c r="Y1186" s="64" t="str">
        <f t="shared" si="330"/>
        <v/>
      </c>
      <c r="Z1186" s="42" t="str">
        <f t="shared" si="331"/>
        <v/>
      </c>
      <c r="AA1186" s="42" t="str">
        <f t="shared" si="332"/>
        <v/>
      </c>
    </row>
    <row r="1187" spans="1:27" s="7" customFormat="1" ht="14.25" customHeight="1" x14ac:dyDescent="0.3">
      <c r="A1187" s="89">
        <v>1166</v>
      </c>
      <c r="B1187" s="60"/>
      <c r="C1187" s="61"/>
      <c r="D1187" s="62"/>
      <c r="E1187" s="63"/>
      <c r="F1187" s="51" t="str">
        <f t="shared" si="320"/>
        <v/>
      </c>
      <c r="G1187" s="32"/>
      <c r="H1187" s="35"/>
      <c r="I1187" s="16"/>
      <c r="J1187" s="15" t="str">
        <f t="shared" si="316"/>
        <v/>
      </c>
      <c r="K1187" s="17" t="str">
        <f t="shared" si="321"/>
        <v/>
      </c>
      <c r="L1187" s="17" t="str">
        <f t="shared" si="322"/>
        <v/>
      </c>
      <c r="M1187" s="17" t="str">
        <f t="shared" si="323"/>
        <v/>
      </c>
      <c r="N1187" s="19" t="str">
        <f t="shared" si="317"/>
        <v/>
      </c>
      <c r="O1187" s="18" t="str">
        <f t="shared" si="318"/>
        <v/>
      </c>
      <c r="P1187" s="18" t="str">
        <f t="shared" si="319"/>
        <v/>
      </c>
      <c r="Q1187" s="18" t="str">
        <f t="shared" si="324"/>
        <v/>
      </c>
      <c r="R1187" s="18" t="str">
        <f t="shared" si="325"/>
        <v/>
      </c>
      <c r="S1187" s="18" t="str">
        <f t="shared" si="326"/>
        <v/>
      </c>
      <c r="T1187" s="18" t="str">
        <f t="shared" si="327"/>
        <v/>
      </c>
      <c r="U1187" s="40"/>
      <c r="V1187" s="40"/>
      <c r="W1187" s="38">
        <f t="shared" si="328"/>
        <v>0</v>
      </c>
      <c r="X1187" s="50">
        <f t="shared" si="329"/>
        <v>0</v>
      </c>
      <c r="Y1187" s="64" t="str">
        <f t="shared" si="330"/>
        <v/>
      </c>
      <c r="Z1187" s="42" t="str">
        <f t="shared" si="331"/>
        <v/>
      </c>
      <c r="AA1187" s="42" t="str">
        <f t="shared" si="332"/>
        <v/>
      </c>
    </row>
    <row r="1188" spans="1:27" s="7" customFormat="1" ht="14.25" customHeight="1" x14ac:dyDescent="0.3">
      <c r="A1188" s="89">
        <v>1167</v>
      </c>
      <c r="B1188" s="60"/>
      <c r="C1188" s="61"/>
      <c r="D1188" s="62"/>
      <c r="E1188" s="63"/>
      <c r="F1188" s="51" t="str">
        <f t="shared" si="320"/>
        <v/>
      </c>
      <c r="G1188" s="32"/>
      <c r="H1188" s="35"/>
      <c r="I1188" s="16"/>
      <c r="J1188" s="15" t="str">
        <f t="shared" si="316"/>
        <v/>
      </c>
      <c r="K1188" s="17" t="str">
        <f t="shared" si="321"/>
        <v/>
      </c>
      <c r="L1188" s="17" t="str">
        <f t="shared" si="322"/>
        <v/>
      </c>
      <c r="M1188" s="17" t="str">
        <f t="shared" si="323"/>
        <v/>
      </c>
      <c r="N1188" s="19" t="str">
        <f t="shared" si="317"/>
        <v/>
      </c>
      <c r="O1188" s="18" t="str">
        <f t="shared" si="318"/>
        <v/>
      </c>
      <c r="P1188" s="18" t="str">
        <f t="shared" si="319"/>
        <v/>
      </c>
      <c r="Q1188" s="18" t="str">
        <f t="shared" si="324"/>
        <v/>
      </c>
      <c r="R1188" s="18" t="str">
        <f t="shared" si="325"/>
        <v/>
      </c>
      <c r="S1188" s="18" t="str">
        <f t="shared" si="326"/>
        <v/>
      </c>
      <c r="T1188" s="18" t="str">
        <f t="shared" si="327"/>
        <v/>
      </c>
      <c r="U1188" s="40"/>
      <c r="V1188" s="40"/>
      <c r="W1188" s="38">
        <f t="shared" si="328"/>
        <v>0</v>
      </c>
      <c r="X1188" s="50">
        <f t="shared" si="329"/>
        <v>0</v>
      </c>
      <c r="Y1188" s="64" t="str">
        <f t="shared" si="330"/>
        <v/>
      </c>
      <c r="Z1188" s="42" t="str">
        <f t="shared" si="331"/>
        <v/>
      </c>
      <c r="AA1188" s="42" t="str">
        <f t="shared" si="332"/>
        <v/>
      </c>
    </row>
    <row r="1189" spans="1:27" s="7" customFormat="1" ht="14.25" customHeight="1" x14ac:dyDescent="0.3">
      <c r="A1189" s="89">
        <v>1168</v>
      </c>
      <c r="B1189" s="60"/>
      <c r="C1189" s="61"/>
      <c r="D1189" s="62"/>
      <c r="E1189" s="63"/>
      <c r="F1189" s="51" t="str">
        <f t="shared" si="320"/>
        <v/>
      </c>
      <c r="G1189" s="32"/>
      <c r="H1189" s="35"/>
      <c r="I1189" s="16"/>
      <c r="J1189" s="15" t="str">
        <f t="shared" si="316"/>
        <v/>
      </c>
      <c r="K1189" s="17" t="str">
        <f t="shared" si="321"/>
        <v/>
      </c>
      <c r="L1189" s="17" t="str">
        <f t="shared" si="322"/>
        <v/>
      </c>
      <c r="M1189" s="17" t="str">
        <f t="shared" si="323"/>
        <v/>
      </c>
      <c r="N1189" s="19" t="str">
        <f t="shared" si="317"/>
        <v/>
      </c>
      <c r="O1189" s="18" t="str">
        <f t="shared" si="318"/>
        <v/>
      </c>
      <c r="P1189" s="18" t="str">
        <f t="shared" si="319"/>
        <v/>
      </c>
      <c r="Q1189" s="18" t="str">
        <f t="shared" si="324"/>
        <v/>
      </c>
      <c r="R1189" s="18" t="str">
        <f t="shared" si="325"/>
        <v/>
      </c>
      <c r="S1189" s="18" t="str">
        <f t="shared" si="326"/>
        <v/>
      </c>
      <c r="T1189" s="18" t="str">
        <f t="shared" si="327"/>
        <v/>
      </c>
      <c r="U1189" s="40"/>
      <c r="V1189" s="40"/>
      <c r="W1189" s="38">
        <f t="shared" si="328"/>
        <v>0</v>
      </c>
      <c r="X1189" s="50">
        <f t="shared" si="329"/>
        <v>0</v>
      </c>
      <c r="Y1189" s="64" t="str">
        <f t="shared" si="330"/>
        <v/>
      </c>
      <c r="Z1189" s="42" t="str">
        <f t="shared" si="331"/>
        <v/>
      </c>
      <c r="AA1189" s="42" t="str">
        <f t="shared" si="332"/>
        <v/>
      </c>
    </row>
    <row r="1190" spans="1:27" s="7" customFormat="1" ht="14.25" customHeight="1" x14ac:dyDescent="0.3">
      <c r="A1190" s="89">
        <v>1169</v>
      </c>
      <c r="B1190" s="60"/>
      <c r="C1190" s="61"/>
      <c r="D1190" s="62"/>
      <c r="E1190" s="63"/>
      <c r="F1190" s="51" t="str">
        <f t="shared" si="320"/>
        <v/>
      </c>
      <c r="G1190" s="32"/>
      <c r="H1190" s="35"/>
      <c r="I1190" s="16"/>
      <c r="J1190" s="15" t="str">
        <f t="shared" si="316"/>
        <v/>
      </c>
      <c r="K1190" s="17" t="str">
        <f t="shared" si="321"/>
        <v/>
      </c>
      <c r="L1190" s="17" t="str">
        <f t="shared" si="322"/>
        <v/>
      </c>
      <c r="M1190" s="17" t="str">
        <f t="shared" si="323"/>
        <v/>
      </c>
      <c r="N1190" s="19" t="str">
        <f t="shared" si="317"/>
        <v/>
      </c>
      <c r="O1190" s="18" t="str">
        <f t="shared" si="318"/>
        <v/>
      </c>
      <c r="P1190" s="18" t="str">
        <f t="shared" si="319"/>
        <v/>
      </c>
      <c r="Q1190" s="18" t="str">
        <f t="shared" si="324"/>
        <v/>
      </c>
      <c r="R1190" s="18" t="str">
        <f t="shared" si="325"/>
        <v/>
      </c>
      <c r="S1190" s="18" t="str">
        <f t="shared" si="326"/>
        <v/>
      </c>
      <c r="T1190" s="18" t="str">
        <f t="shared" si="327"/>
        <v/>
      </c>
      <c r="U1190" s="40"/>
      <c r="V1190" s="40"/>
      <c r="W1190" s="38">
        <f t="shared" si="328"/>
        <v>0</v>
      </c>
      <c r="X1190" s="50">
        <f t="shared" si="329"/>
        <v>0</v>
      </c>
      <c r="Y1190" s="64" t="str">
        <f t="shared" si="330"/>
        <v/>
      </c>
      <c r="Z1190" s="42" t="str">
        <f t="shared" si="331"/>
        <v/>
      </c>
      <c r="AA1190" s="42" t="str">
        <f t="shared" si="332"/>
        <v/>
      </c>
    </row>
    <row r="1191" spans="1:27" s="7" customFormat="1" ht="14.25" customHeight="1" x14ac:dyDescent="0.3">
      <c r="A1191" s="89">
        <v>1170</v>
      </c>
      <c r="B1191" s="60"/>
      <c r="C1191" s="61"/>
      <c r="D1191" s="62"/>
      <c r="E1191" s="63"/>
      <c r="F1191" s="51" t="str">
        <f t="shared" si="320"/>
        <v/>
      </c>
      <c r="G1191" s="32"/>
      <c r="H1191" s="35"/>
      <c r="I1191" s="16"/>
      <c r="J1191" s="15" t="str">
        <f t="shared" si="316"/>
        <v/>
      </c>
      <c r="K1191" s="17" t="str">
        <f t="shared" si="321"/>
        <v/>
      </c>
      <c r="L1191" s="17" t="str">
        <f t="shared" si="322"/>
        <v/>
      </c>
      <c r="M1191" s="17" t="str">
        <f t="shared" si="323"/>
        <v/>
      </c>
      <c r="N1191" s="19" t="str">
        <f t="shared" si="317"/>
        <v/>
      </c>
      <c r="O1191" s="18" t="str">
        <f t="shared" si="318"/>
        <v/>
      </c>
      <c r="P1191" s="18" t="str">
        <f t="shared" si="319"/>
        <v/>
      </c>
      <c r="Q1191" s="18" t="str">
        <f t="shared" si="324"/>
        <v/>
      </c>
      <c r="R1191" s="18" t="str">
        <f t="shared" si="325"/>
        <v/>
      </c>
      <c r="S1191" s="18" t="str">
        <f t="shared" si="326"/>
        <v/>
      </c>
      <c r="T1191" s="18" t="str">
        <f t="shared" si="327"/>
        <v/>
      </c>
      <c r="U1191" s="40"/>
      <c r="V1191" s="40"/>
      <c r="W1191" s="38">
        <f t="shared" si="328"/>
        <v>0</v>
      </c>
      <c r="X1191" s="50">
        <f t="shared" si="329"/>
        <v>0</v>
      </c>
      <c r="Y1191" s="64" t="str">
        <f t="shared" si="330"/>
        <v/>
      </c>
      <c r="Z1191" s="42" t="str">
        <f t="shared" si="331"/>
        <v/>
      </c>
      <c r="AA1191" s="42" t="str">
        <f t="shared" si="332"/>
        <v/>
      </c>
    </row>
    <row r="1192" spans="1:27" s="7" customFormat="1" ht="14.25" customHeight="1" x14ac:dyDescent="0.3">
      <c r="A1192" s="89">
        <v>1171</v>
      </c>
      <c r="B1192" s="60"/>
      <c r="C1192" s="61"/>
      <c r="D1192" s="62"/>
      <c r="E1192" s="63"/>
      <c r="F1192" s="51" t="str">
        <f t="shared" si="320"/>
        <v/>
      </c>
      <c r="G1192" s="32"/>
      <c r="H1192" s="35"/>
      <c r="I1192" s="16"/>
      <c r="J1192" s="15" t="str">
        <f t="shared" si="316"/>
        <v/>
      </c>
      <c r="K1192" s="17" t="str">
        <f t="shared" si="321"/>
        <v/>
      </c>
      <c r="L1192" s="17" t="str">
        <f t="shared" si="322"/>
        <v/>
      </c>
      <c r="M1192" s="17" t="str">
        <f t="shared" si="323"/>
        <v/>
      </c>
      <c r="N1192" s="19" t="str">
        <f t="shared" si="317"/>
        <v/>
      </c>
      <c r="O1192" s="18" t="str">
        <f t="shared" si="318"/>
        <v/>
      </c>
      <c r="P1192" s="18" t="str">
        <f t="shared" si="319"/>
        <v/>
      </c>
      <c r="Q1192" s="18" t="str">
        <f t="shared" si="324"/>
        <v/>
      </c>
      <c r="R1192" s="18" t="str">
        <f t="shared" si="325"/>
        <v/>
      </c>
      <c r="S1192" s="18" t="str">
        <f t="shared" si="326"/>
        <v/>
      </c>
      <c r="T1192" s="18" t="str">
        <f t="shared" si="327"/>
        <v/>
      </c>
      <c r="U1192" s="40"/>
      <c r="V1192" s="40"/>
      <c r="W1192" s="38">
        <f t="shared" si="328"/>
        <v>0</v>
      </c>
      <c r="X1192" s="50">
        <f t="shared" si="329"/>
        <v>0</v>
      </c>
      <c r="Y1192" s="64" t="str">
        <f t="shared" si="330"/>
        <v/>
      </c>
      <c r="Z1192" s="42" t="str">
        <f t="shared" si="331"/>
        <v/>
      </c>
      <c r="AA1192" s="42" t="str">
        <f t="shared" si="332"/>
        <v/>
      </c>
    </row>
    <row r="1193" spans="1:27" s="7" customFormat="1" ht="14.25" customHeight="1" x14ac:dyDescent="0.3">
      <c r="A1193" s="89">
        <v>1172</v>
      </c>
      <c r="B1193" s="60"/>
      <c r="C1193" s="61"/>
      <c r="D1193" s="62"/>
      <c r="E1193" s="63"/>
      <c r="F1193" s="51" t="str">
        <f t="shared" si="320"/>
        <v/>
      </c>
      <c r="G1193" s="32"/>
      <c r="H1193" s="35"/>
      <c r="I1193" s="16"/>
      <c r="J1193" s="15" t="str">
        <f t="shared" si="316"/>
        <v/>
      </c>
      <c r="K1193" s="17" t="str">
        <f t="shared" si="321"/>
        <v/>
      </c>
      <c r="L1193" s="17" t="str">
        <f t="shared" si="322"/>
        <v/>
      </c>
      <c r="M1193" s="17" t="str">
        <f t="shared" si="323"/>
        <v/>
      </c>
      <c r="N1193" s="19" t="str">
        <f t="shared" si="317"/>
        <v/>
      </c>
      <c r="O1193" s="18" t="str">
        <f t="shared" si="318"/>
        <v/>
      </c>
      <c r="P1193" s="18" t="str">
        <f t="shared" si="319"/>
        <v/>
      </c>
      <c r="Q1193" s="18" t="str">
        <f t="shared" si="324"/>
        <v/>
      </c>
      <c r="R1193" s="18" t="str">
        <f t="shared" si="325"/>
        <v/>
      </c>
      <c r="S1193" s="18" t="str">
        <f t="shared" si="326"/>
        <v/>
      </c>
      <c r="T1193" s="18" t="str">
        <f t="shared" si="327"/>
        <v/>
      </c>
      <c r="U1193" s="40"/>
      <c r="V1193" s="40"/>
      <c r="W1193" s="38">
        <f t="shared" si="328"/>
        <v>0</v>
      </c>
      <c r="X1193" s="50">
        <f t="shared" si="329"/>
        <v>0</v>
      </c>
      <c r="Y1193" s="64" t="str">
        <f t="shared" si="330"/>
        <v/>
      </c>
      <c r="Z1193" s="42" t="str">
        <f t="shared" si="331"/>
        <v/>
      </c>
      <c r="AA1193" s="42" t="str">
        <f t="shared" si="332"/>
        <v/>
      </c>
    </row>
    <row r="1194" spans="1:27" s="7" customFormat="1" ht="14.25" customHeight="1" x14ac:dyDescent="0.3">
      <c r="A1194" s="89">
        <v>1173</v>
      </c>
      <c r="B1194" s="60"/>
      <c r="C1194" s="61"/>
      <c r="D1194" s="62"/>
      <c r="E1194" s="63"/>
      <c r="F1194" s="51" t="str">
        <f t="shared" si="320"/>
        <v/>
      </c>
      <c r="G1194" s="32"/>
      <c r="H1194" s="35"/>
      <c r="I1194" s="16"/>
      <c r="J1194" s="15" t="str">
        <f t="shared" si="316"/>
        <v/>
      </c>
      <c r="K1194" s="17" t="str">
        <f t="shared" si="321"/>
        <v/>
      </c>
      <c r="L1194" s="17" t="str">
        <f t="shared" si="322"/>
        <v/>
      </c>
      <c r="M1194" s="17" t="str">
        <f t="shared" si="323"/>
        <v/>
      </c>
      <c r="N1194" s="19" t="str">
        <f t="shared" si="317"/>
        <v/>
      </c>
      <c r="O1194" s="18" t="str">
        <f t="shared" si="318"/>
        <v/>
      </c>
      <c r="P1194" s="18" t="str">
        <f t="shared" si="319"/>
        <v/>
      </c>
      <c r="Q1194" s="18" t="str">
        <f t="shared" si="324"/>
        <v/>
      </c>
      <c r="R1194" s="18" t="str">
        <f t="shared" si="325"/>
        <v/>
      </c>
      <c r="S1194" s="18" t="str">
        <f t="shared" si="326"/>
        <v/>
      </c>
      <c r="T1194" s="18" t="str">
        <f t="shared" si="327"/>
        <v/>
      </c>
      <c r="U1194" s="40"/>
      <c r="V1194" s="40"/>
      <c r="W1194" s="38">
        <f t="shared" si="328"/>
        <v>0</v>
      </c>
      <c r="X1194" s="50">
        <f t="shared" si="329"/>
        <v>0</v>
      </c>
      <c r="Y1194" s="64" t="str">
        <f t="shared" si="330"/>
        <v/>
      </c>
      <c r="Z1194" s="42" t="str">
        <f t="shared" si="331"/>
        <v/>
      </c>
      <c r="AA1194" s="42" t="str">
        <f t="shared" si="332"/>
        <v/>
      </c>
    </row>
    <row r="1195" spans="1:27" s="7" customFormat="1" ht="14.25" customHeight="1" x14ac:dyDescent="0.3">
      <c r="A1195" s="89">
        <v>1174</v>
      </c>
      <c r="B1195" s="60"/>
      <c r="C1195" s="61"/>
      <c r="D1195" s="62"/>
      <c r="E1195" s="63"/>
      <c r="F1195" s="51" t="str">
        <f t="shared" si="320"/>
        <v/>
      </c>
      <c r="G1195" s="32"/>
      <c r="H1195" s="35"/>
      <c r="I1195" s="16"/>
      <c r="J1195" s="15" t="str">
        <f t="shared" si="316"/>
        <v/>
      </c>
      <c r="K1195" s="17" t="str">
        <f t="shared" si="321"/>
        <v/>
      </c>
      <c r="L1195" s="17" t="str">
        <f t="shared" si="322"/>
        <v/>
      </c>
      <c r="M1195" s="17" t="str">
        <f t="shared" si="323"/>
        <v/>
      </c>
      <c r="N1195" s="19" t="str">
        <f t="shared" si="317"/>
        <v/>
      </c>
      <c r="O1195" s="18" t="str">
        <f t="shared" si="318"/>
        <v/>
      </c>
      <c r="P1195" s="18" t="str">
        <f t="shared" si="319"/>
        <v/>
      </c>
      <c r="Q1195" s="18" t="str">
        <f t="shared" si="324"/>
        <v/>
      </c>
      <c r="R1195" s="18" t="str">
        <f t="shared" si="325"/>
        <v/>
      </c>
      <c r="S1195" s="18" t="str">
        <f t="shared" si="326"/>
        <v/>
      </c>
      <c r="T1195" s="18" t="str">
        <f t="shared" si="327"/>
        <v/>
      </c>
      <c r="U1195" s="40"/>
      <c r="V1195" s="40"/>
      <c r="W1195" s="38">
        <f t="shared" si="328"/>
        <v>0</v>
      </c>
      <c r="X1195" s="50">
        <f t="shared" si="329"/>
        <v>0</v>
      </c>
      <c r="Y1195" s="64" t="str">
        <f t="shared" si="330"/>
        <v/>
      </c>
      <c r="Z1195" s="42" t="str">
        <f t="shared" si="331"/>
        <v/>
      </c>
      <c r="AA1195" s="42" t="str">
        <f t="shared" si="332"/>
        <v/>
      </c>
    </row>
    <row r="1196" spans="1:27" s="7" customFormat="1" ht="14.25" customHeight="1" x14ac:dyDescent="0.3">
      <c r="A1196" s="89">
        <v>1175</v>
      </c>
      <c r="B1196" s="60"/>
      <c r="C1196" s="61"/>
      <c r="D1196" s="62"/>
      <c r="E1196" s="63"/>
      <c r="F1196" s="51" t="str">
        <f t="shared" si="320"/>
        <v/>
      </c>
      <c r="G1196" s="32"/>
      <c r="H1196" s="35"/>
      <c r="I1196" s="16"/>
      <c r="J1196" s="15" t="str">
        <f t="shared" si="316"/>
        <v/>
      </c>
      <c r="K1196" s="17" t="str">
        <f t="shared" si="321"/>
        <v/>
      </c>
      <c r="L1196" s="17" t="str">
        <f t="shared" si="322"/>
        <v/>
      </c>
      <c r="M1196" s="17" t="str">
        <f t="shared" si="323"/>
        <v/>
      </c>
      <c r="N1196" s="19" t="str">
        <f t="shared" si="317"/>
        <v/>
      </c>
      <c r="O1196" s="18" t="str">
        <f t="shared" si="318"/>
        <v/>
      </c>
      <c r="P1196" s="18" t="str">
        <f t="shared" si="319"/>
        <v/>
      </c>
      <c r="Q1196" s="18" t="str">
        <f t="shared" si="324"/>
        <v/>
      </c>
      <c r="R1196" s="18" t="str">
        <f t="shared" si="325"/>
        <v/>
      </c>
      <c r="S1196" s="18" t="str">
        <f t="shared" si="326"/>
        <v/>
      </c>
      <c r="T1196" s="18" t="str">
        <f t="shared" si="327"/>
        <v/>
      </c>
      <c r="U1196" s="40"/>
      <c r="V1196" s="40"/>
      <c r="W1196" s="38">
        <f t="shared" si="328"/>
        <v>0</v>
      </c>
      <c r="X1196" s="50">
        <f t="shared" si="329"/>
        <v>0</v>
      </c>
      <c r="Y1196" s="64" t="str">
        <f t="shared" si="330"/>
        <v/>
      </c>
      <c r="Z1196" s="42" t="str">
        <f t="shared" si="331"/>
        <v/>
      </c>
      <c r="AA1196" s="42" t="str">
        <f t="shared" si="332"/>
        <v/>
      </c>
    </row>
    <row r="1197" spans="1:27" s="7" customFormat="1" ht="14.25" customHeight="1" x14ac:dyDescent="0.3">
      <c r="A1197" s="89">
        <v>1176</v>
      </c>
      <c r="B1197" s="60"/>
      <c r="C1197" s="61"/>
      <c r="D1197" s="62"/>
      <c r="E1197" s="63"/>
      <c r="F1197" s="51" t="str">
        <f t="shared" si="320"/>
        <v/>
      </c>
      <c r="G1197" s="32"/>
      <c r="H1197" s="35"/>
      <c r="I1197" s="16"/>
      <c r="J1197" s="15" t="str">
        <f t="shared" si="316"/>
        <v/>
      </c>
      <c r="K1197" s="17" t="str">
        <f t="shared" si="321"/>
        <v/>
      </c>
      <c r="L1197" s="17" t="str">
        <f t="shared" si="322"/>
        <v/>
      </c>
      <c r="M1197" s="17" t="str">
        <f t="shared" si="323"/>
        <v/>
      </c>
      <c r="N1197" s="19" t="str">
        <f t="shared" si="317"/>
        <v/>
      </c>
      <c r="O1197" s="18" t="str">
        <f t="shared" si="318"/>
        <v/>
      </c>
      <c r="P1197" s="18" t="str">
        <f t="shared" si="319"/>
        <v/>
      </c>
      <c r="Q1197" s="18" t="str">
        <f t="shared" si="324"/>
        <v/>
      </c>
      <c r="R1197" s="18" t="str">
        <f t="shared" si="325"/>
        <v/>
      </c>
      <c r="S1197" s="18" t="str">
        <f t="shared" si="326"/>
        <v/>
      </c>
      <c r="T1197" s="18" t="str">
        <f t="shared" si="327"/>
        <v/>
      </c>
      <c r="U1197" s="40"/>
      <c r="V1197" s="40"/>
      <c r="W1197" s="38">
        <f t="shared" si="328"/>
        <v>0</v>
      </c>
      <c r="X1197" s="50">
        <f t="shared" si="329"/>
        <v>0</v>
      </c>
      <c r="Y1197" s="64" t="str">
        <f t="shared" si="330"/>
        <v/>
      </c>
      <c r="Z1197" s="42" t="str">
        <f t="shared" si="331"/>
        <v/>
      </c>
      <c r="AA1197" s="42" t="str">
        <f t="shared" si="332"/>
        <v/>
      </c>
    </row>
    <row r="1198" spans="1:27" s="7" customFormat="1" ht="14.25" customHeight="1" x14ac:dyDescent="0.3">
      <c r="A1198" s="89">
        <v>1177</v>
      </c>
      <c r="B1198" s="60"/>
      <c r="C1198" s="61"/>
      <c r="D1198" s="62"/>
      <c r="E1198" s="63"/>
      <c r="F1198" s="51" t="str">
        <f t="shared" si="320"/>
        <v/>
      </c>
      <c r="G1198" s="32"/>
      <c r="H1198" s="35"/>
      <c r="I1198" s="16"/>
      <c r="J1198" s="15" t="str">
        <f t="shared" si="316"/>
        <v/>
      </c>
      <c r="K1198" s="17" t="str">
        <f t="shared" si="321"/>
        <v/>
      </c>
      <c r="L1198" s="17" t="str">
        <f t="shared" si="322"/>
        <v/>
      </c>
      <c r="M1198" s="17" t="str">
        <f t="shared" si="323"/>
        <v/>
      </c>
      <c r="N1198" s="19" t="str">
        <f t="shared" si="317"/>
        <v/>
      </c>
      <c r="O1198" s="18" t="str">
        <f t="shared" si="318"/>
        <v/>
      </c>
      <c r="P1198" s="18" t="str">
        <f t="shared" si="319"/>
        <v/>
      </c>
      <c r="Q1198" s="18" t="str">
        <f t="shared" si="324"/>
        <v/>
      </c>
      <c r="R1198" s="18" t="str">
        <f t="shared" si="325"/>
        <v/>
      </c>
      <c r="S1198" s="18" t="str">
        <f t="shared" si="326"/>
        <v/>
      </c>
      <c r="T1198" s="18" t="str">
        <f t="shared" si="327"/>
        <v/>
      </c>
      <c r="U1198" s="40"/>
      <c r="V1198" s="40"/>
      <c r="W1198" s="38">
        <f t="shared" si="328"/>
        <v>0</v>
      </c>
      <c r="X1198" s="50">
        <f t="shared" si="329"/>
        <v>0</v>
      </c>
      <c r="Y1198" s="64" t="str">
        <f t="shared" si="330"/>
        <v/>
      </c>
      <c r="Z1198" s="42" t="str">
        <f t="shared" si="331"/>
        <v/>
      </c>
      <c r="AA1198" s="42" t="str">
        <f t="shared" si="332"/>
        <v/>
      </c>
    </row>
    <row r="1199" spans="1:27" s="7" customFormat="1" ht="14.25" customHeight="1" x14ac:dyDescent="0.3">
      <c r="A1199" s="89">
        <v>1178</v>
      </c>
      <c r="B1199" s="60"/>
      <c r="C1199" s="61"/>
      <c r="D1199" s="62"/>
      <c r="E1199" s="63"/>
      <c r="F1199" s="51" t="str">
        <f t="shared" si="320"/>
        <v/>
      </c>
      <c r="G1199" s="32"/>
      <c r="H1199" s="35"/>
      <c r="I1199" s="16"/>
      <c r="J1199" s="15" t="str">
        <f t="shared" si="316"/>
        <v/>
      </c>
      <c r="K1199" s="17" t="str">
        <f t="shared" si="321"/>
        <v/>
      </c>
      <c r="L1199" s="17" t="str">
        <f t="shared" si="322"/>
        <v/>
      </c>
      <c r="M1199" s="17" t="str">
        <f t="shared" si="323"/>
        <v/>
      </c>
      <c r="N1199" s="19" t="str">
        <f t="shared" si="317"/>
        <v/>
      </c>
      <c r="O1199" s="18" t="str">
        <f t="shared" si="318"/>
        <v/>
      </c>
      <c r="P1199" s="18" t="str">
        <f t="shared" si="319"/>
        <v/>
      </c>
      <c r="Q1199" s="18" t="str">
        <f t="shared" si="324"/>
        <v/>
      </c>
      <c r="R1199" s="18" t="str">
        <f t="shared" si="325"/>
        <v/>
      </c>
      <c r="S1199" s="18" t="str">
        <f t="shared" si="326"/>
        <v/>
      </c>
      <c r="T1199" s="18" t="str">
        <f t="shared" si="327"/>
        <v/>
      </c>
      <c r="U1199" s="40"/>
      <c r="V1199" s="40"/>
      <c r="W1199" s="38">
        <f t="shared" si="328"/>
        <v>0</v>
      </c>
      <c r="X1199" s="50">
        <f t="shared" si="329"/>
        <v>0</v>
      </c>
      <c r="Y1199" s="64" t="str">
        <f t="shared" si="330"/>
        <v/>
      </c>
      <c r="Z1199" s="42" t="str">
        <f t="shared" si="331"/>
        <v/>
      </c>
      <c r="AA1199" s="42" t="str">
        <f t="shared" si="332"/>
        <v/>
      </c>
    </row>
    <row r="1200" spans="1:27" s="7" customFormat="1" ht="14.25" customHeight="1" x14ac:dyDescent="0.3">
      <c r="A1200" s="89">
        <v>1179</v>
      </c>
      <c r="B1200" s="60"/>
      <c r="C1200" s="61"/>
      <c r="D1200" s="62"/>
      <c r="E1200" s="63"/>
      <c r="F1200" s="51" t="str">
        <f t="shared" si="320"/>
        <v/>
      </c>
      <c r="G1200" s="32"/>
      <c r="H1200" s="35"/>
      <c r="I1200" s="16"/>
      <c r="J1200" s="15" t="str">
        <f t="shared" si="316"/>
        <v/>
      </c>
      <c r="K1200" s="17" t="str">
        <f t="shared" si="321"/>
        <v/>
      </c>
      <c r="L1200" s="17" t="str">
        <f t="shared" si="322"/>
        <v/>
      </c>
      <c r="M1200" s="17" t="str">
        <f t="shared" si="323"/>
        <v/>
      </c>
      <c r="N1200" s="19" t="str">
        <f t="shared" si="317"/>
        <v/>
      </c>
      <c r="O1200" s="18" t="str">
        <f t="shared" si="318"/>
        <v/>
      </c>
      <c r="P1200" s="18" t="str">
        <f t="shared" si="319"/>
        <v/>
      </c>
      <c r="Q1200" s="18" t="str">
        <f t="shared" si="324"/>
        <v/>
      </c>
      <c r="R1200" s="18" t="str">
        <f t="shared" si="325"/>
        <v/>
      </c>
      <c r="S1200" s="18" t="str">
        <f t="shared" si="326"/>
        <v/>
      </c>
      <c r="T1200" s="18" t="str">
        <f t="shared" si="327"/>
        <v/>
      </c>
      <c r="U1200" s="40"/>
      <c r="V1200" s="40"/>
      <c r="W1200" s="38">
        <f t="shared" si="328"/>
        <v>0</v>
      </c>
      <c r="X1200" s="50">
        <f t="shared" si="329"/>
        <v>0</v>
      </c>
      <c r="Y1200" s="64" t="str">
        <f t="shared" si="330"/>
        <v/>
      </c>
      <c r="Z1200" s="42" t="str">
        <f t="shared" si="331"/>
        <v/>
      </c>
      <c r="AA1200" s="42" t="str">
        <f t="shared" si="332"/>
        <v/>
      </c>
    </row>
    <row r="1201" spans="1:27" s="7" customFormat="1" ht="14.25" customHeight="1" x14ac:dyDescent="0.3">
      <c r="A1201" s="89">
        <v>1180</v>
      </c>
      <c r="B1201" s="60"/>
      <c r="C1201" s="61"/>
      <c r="D1201" s="62"/>
      <c r="E1201" s="63"/>
      <c r="F1201" s="51" t="str">
        <f t="shared" si="320"/>
        <v/>
      </c>
      <c r="G1201" s="32"/>
      <c r="H1201" s="35"/>
      <c r="I1201" s="16"/>
      <c r="J1201" s="15" t="str">
        <f t="shared" si="316"/>
        <v/>
      </c>
      <c r="K1201" s="17" t="str">
        <f t="shared" si="321"/>
        <v/>
      </c>
      <c r="L1201" s="17" t="str">
        <f t="shared" si="322"/>
        <v/>
      </c>
      <c r="M1201" s="17" t="str">
        <f t="shared" si="323"/>
        <v/>
      </c>
      <c r="N1201" s="19" t="str">
        <f t="shared" si="317"/>
        <v/>
      </c>
      <c r="O1201" s="18" t="str">
        <f t="shared" si="318"/>
        <v/>
      </c>
      <c r="P1201" s="18" t="str">
        <f t="shared" si="319"/>
        <v/>
      </c>
      <c r="Q1201" s="18" t="str">
        <f t="shared" si="324"/>
        <v/>
      </c>
      <c r="R1201" s="18" t="str">
        <f t="shared" si="325"/>
        <v/>
      </c>
      <c r="S1201" s="18" t="str">
        <f t="shared" si="326"/>
        <v/>
      </c>
      <c r="T1201" s="18" t="str">
        <f t="shared" si="327"/>
        <v/>
      </c>
      <c r="U1201" s="40"/>
      <c r="V1201" s="40"/>
      <c r="W1201" s="38">
        <f t="shared" si="328"/>
        <v>0</v>
      </c>
      <c r="X1201" s="50">
        <f t="shared" si="329"/>
        <v>0</v>
      </c>
      <c r="Y1201" s="64" t="str">
        <f t="shared" si="330"/>
        <v/>
      </c>
      <c r="Z1201" s="42" t="str">
        <f t="shared" si="331"/>
        <v/>
      </c>
      <c r="AA1201" s="42" t="str">
        <f t="shared" si="332"/>
        <v/>
      </c>
    </row>
    <row r="1202" spans="1:27" s="7" customFormat="1" ht="14.25" customHeight="1" x14ac:dyDescent="0.3">
      <c r="A1202" s="89">
        <v>1181</v>
      </c>
      <c r="B1202" s="60"/>
      <c r="C1202" s="61"/>
      <c r="D1202" s="62"/>
      <c r="E1202" s="63"/>
      <c r="F1202" s="51" t="str">
        <f t="shared" si="320"/>
        <v/>
      </c>
      <c r="G1202" s="32"/>
      <c r="H1202" s="35"/>
      <c r="I1202" s="16"/>
      <c r="J1202" s="15" t="str">
        <f t="shared" si="316"/>
        <v/>
      </c>
      <c r="K1202" s="17" t="str">
        <f t="shared" si="321"/>
        <v/>
      </c>
      <c r="L1202" s="17" t="str">
        <f t="shared" si="322"/>
        <v/>
      </c>
      <c r="M1202" s="17" t="str">
        <f t="shared" si="323"/>
        <v/>
      </c>
      <c r="N1202" s="19" t="str">
        <f t="shared" si="317"/>
        <v/>
      </c>
      <c r="O1202" s="18" t="str">
        <f t="shared" si="318"/>
        <v/>
      </c>
      <c r="P1202" s="18" t="str">
        <f t="shared" si="319"/>
        <v/>
      </c>
      <c r="Q1202" s="18" t="str">
        <f t="shared" si="324"/>
        <v/>
      </c>
      <c r="R1202" s="18" t="str">
        <f t="shared" si="325"/>
        <v/>
      </c>
      <c r="S1202" s="18" t="str">
        <f t="shared" si="326"/>
        <v/>
      </c>
      <c r="T1202" s="18" t="str">
        <f t="shared" si="327"/>
        <v/>
      </c>
      <c r="U1202" s="40"/>
      <c r="V1202" s="40"/>
      <c r="W1202" s="38">
        <f t="shared" si="328"/>
        <v>0</v>
      </c>
      <c r="X1202" s="50">
        <f t="shared" si="329"/>
        <v>0</v>
      </c>
      <c r="Y1202" s="64" t="str">
        <f t="shared" si="330"/>
        <v/>
      </c>
      <c r="Z1202" s="42" t="str">
        <f t="shared" si="331"/>
        <v/>
      </c>
      <c r="AA1202" s="42" t="str">
        <f t="shared" si="332"/>
        <v/>
      </c>
    </row>
    <row r="1203" spans="1:27" s="7" customFormat="1" ht="14.25" customHeight="1" x14ac:dyDescent="0.3">
      <c r="A1203" s="89">
        <v>1182</v>
      </c>
      <c r="B1203" s="60"/>
      <c r="C1203" s="61"/>
      <c r="D1203" s="62"/>
      <c r="E1203" s="63"/>
      <c r="F1203" s="51" t="str">
        <f t="shared" si="320"/>
        <v/>
      </c>
      <c r="G1203" s="32"/>
      <c r="H1203" s="35"/>
      <c r="I1203" s="16"/>
      <c r="J1203" s="15" t="str">
        <f t="shared" si="316"/>
        <v/>
      </c>
      <c r="K1203" s="17" t="str">
        <f t="shared" si="321"/>
        <v/>
      </c>
      <c r="L1203" s="17" t="str">
        <f t="shared" si="322"/>
        <v/>
      </c>
      <c r="M1203" s="17" t="str">
        <f t="shared" si="323"/>
        <v/>
      </c>
      <c r="N1203" s="19" t="str">
        <f t="shared" si="317"/>
        <v/>
      </c>
      <c r="O1203" s="18" t="str">
        <f t="shared" si="318"/>
        <v/>
      </c>
      <c r="P1203" s="18" t="str">
        <f t="shared" si="319"/>
        <v/>
      </c>
      <c r="Q1203" s="18" t="str">
        <f t="shared" si="324"/>
        <v/>
      </c>
      <c r="R1203" s="18" t="str">
        <f t="shared" si="325"/>
        <v/>
      </c>
      <c r="S1203" s="18" t="str">
        <f t="shared" si="326"/>
        <v/>
      </c>
      <c r="T1203" s="18" t="str">
        <f t="shared" si="327"/>
        <v/>
      </c>
      <c r="U1203" s="40"/>
      <c r="V1203" s="40"/>
      <c r="W1203" s="38">
        <f t="shared" si="328"/>
        <v>0</v>
      </c>
      <c r="X1203" s="50">
        <f t="shared" si="329"/>
        <v>0</v>
      </c>
      <c r="Y1203" s="64" t="str">
        <f t="shared" si="330"/>
        <v/>
      </c>
      <c r="Z1203" s="42" t="str">
        <f t="shared" si="331"/>
        <v/>
      </c>
      <c r="AA1203" s="42" t="str">
        <f t="shared" si="332"/>
        <v/>
      </c>
    </row>
    <row r="1204" spans="1:27" s="7" customFormat="1" ht="14.25" customHeight="1" x14ac:dyDescent="0.3">
      <c r="A1204" s="89">
        <v>1183</v>
      </c>
      <c r="B1204" s="60"/>
      <c r="C1204" s="61"/>
      <c r="D1204" s="62"/>
      <c r="E1204" s="63"/>
      <c r="F1204" s="51" t="str">
        <f t="shared" si="320"/>
        <v/>
      </c>
      <c r="G1204" s="32"/>
      <c r="H1204" s="35"/>
      <c r="I1204" s="16"/>
      <c r="J1204" s="15" t="str">
        <f t="shared" si="316"/>
        <v/>
      </c>
      <c r="K1204" s="17" t="str">
        <f t="shared" si="321"/>
        <v/>
      </c>
      <c r="L1204" s="17" t="str">
        <f t="shared" si="322"/>
        <v/>
      </c>
      <c r="M1204" s="17" t="str">
        <f t="shared" si="323"/>
        <v/>
      </c>
      <c r="N1204" s="19" t="str">
        <f t="shared" si="317"/>
        <v/>
      </c>
      <c r="O1204" s="18" t="str">
        <f t="shared" si="318"/>
        <v/>
      </c>
      <c r="P1204" s="18" t="str">
        <f t="shared" si="319"/>
        <v/>
      </c>
      <c r="Q1204" s="18" t="str">
        <f t="shared" si="324"/>
        <v/>
      </c>
      <c r="R1204" s="18" t="str">
        <f t="shared" si="325"/>
        <v/>
      </c>
      <c r="S1204" s="18" t="str">
        <f t="shared" si="326"/>
        <v/>
      </c>
      <c r="T1204" s="18" t="str">
        <f t="shared" si="327"/>
        <v/>
      </c>
      <c r="U1204" s="40"/>
      <c r="V1204" s="40"/>
      <c r="W1204" s="38">
        <f t="shared" si="328"/>
        <v>0</v>
      </c>
      <c r="X1204" s="50">
        <f t="shared" si="329"/>
        <v>0</v>
      </c>
      <c r="Y1204" s="64" t="str">
        <f t="shared" si="330"/>
        <v/>
      </c>
      <c r="Z1204" s="42" t="str">
        <f t="shared" si="331"/>
        <v/>
      </c>
      <c r="AA1204" s="42" t="str">
        <f t="shared" si="332"/>
        <v/>
      </c>
    </row>
    <row r="1205" spans="1:27" s="7" customFormat="1" ht="14.25" customHeight="1" x14ac:dyDescent="0.3">
      <c r="A1205" s="89">
        <v>1184</v>
      </c>
      <c r="B1205" s="60"/>
      <c r="C1205" s="61"/>
      <c r="D1205" s="62"/>
      <c r="E1205" s="63"/>
      <c r="F1205" s="51" t="str">
        <f t="shared" si="320"/>
        <v/>
      </c>
      <c r="G1205" s="32"/>
      <c r="H1205" s="35"/>
      <c r="I1205" s="16"/>
      <c r="J1205" s="15" t="str">
        <f t="shared" si="316"/>
        <v/>
      </c>
      <c r="K1205" s="17" t="str">
        <f t="shared" si="321"/>
        <v/>
      </c>
      <c r="L1205" s="17" t="str">
        <f t="shared" si="322"/>
        <v/>
      </c>
      <c r="M1205" s="17" t="str">
        <f t="shared" si="323"/>
        <v/>
      </c>
      <c r="N1205" s="19" t="str">
        <f t="shared" si="317"/>
        <v/>
      </c>
      <c r="O1205" s="18" t="str">
        <f t="shared" si="318"/>
        <v/>
      </c>
      <c r="P1205" s="18" t="str">
        <f t="shared" si="319"/>
        <v/>
      </c>
      <c r="Q1205" s="18" t="str">
        <f t="shared" si="324"/>
        <v/>
      </c>
      <c r="R1205" s="18" t="str">
        <f t="shared" si="325"/>
        <v/>
      </c>
      <c r="S1205" s="18" t="str">
        <f t="shared" si="326"/>
        <v/>
      </c>
      <c r="T1205" s="18" t="str">
        <f t="shared" si="327"/>
        <v/>
      </c>
      <c r="U1205" s="40"/>
      <c r="V1205" s="40"/>
      <c r="W1205" s="38">
        <f t="shared" si="328"/>
        <v>0</v>
      </c>
      <c r="X1205" s="50">
        <f t="shared" si="329"/>
        <v>0</v>
      </c>
      <c r="Y1205" s="64" t="str">
        <f t="shared" si="330"/>
        <v/>
      </c>
      <c r="Z1205" s="42" t="str">
        <f t="shared" si="331"/>
        <v/>
      </c>
      <c r="AA1205" s="42" t="str">
        <f t="shared" si="332"/>
        <v/>
      </c>
    </row>
    <row r="1206" spans="1:27" s="7" customFormat="1" ht="14.25" customHeight="1" x14ac:dyDescent="0.3">
      <c r="A1206" s="89">
        <v>1185</v>
      </c>
      <c r="B1206" s="60"/>
      <c r="C1206" s="61"/>
      <c r="D1206" s="62"/>
      <c r="E1206" s="63"/>
      <c r="F1206" s="51" t="str">
        <f t="shared" si="320"/>
        <v/>
      </c>
      <c r="G1206" s="32"/>
      <c r="H1206" s="35"/>
      <c r="I1206" s="16"/>
      <c r="J1206" s="15" t="str">
        <f t="shared" si="316"/>
        <v/>
      </c>
      <c r="K1206" s="17" t="str">
        <f t="shared" si="321"/>
        <v/>
      </c>
      <c r="L1206" s="17" t="str">
        <f t="shared" si="322"/>
        <v/>
      </c>
      <c r="M1206" s="17" t="str">
        <f t="shared" si="323"/>
        <v/>
      </c>
      <c r="N1206" s="19" t="str">
        <f t="shared" si="317"/>
        <v/>
      </c>
      <c r="O1206" s="18" t="str">
        <f t="shared" si="318"/>
        <v/>
      </c>
      <c r="P1206" s="18" t="str">
        <f t="shared" si="319"/>
        <v/>
      </c>
      <c r="Q1206" s="18" t="str">
        <f t="shared" si="324"/>
        <v/>
      </c>
      <c r="R1206" s="18" t="str">
        <f t="shared" si="325"/>
        <v/>
      </c>
      <c r="S1206" s="18" t="str">
        <f t="shared" si="326"/>
        <v/>
      </c>
      <c r="T1206" s="18" t="str">
        <f t="shared" si="327"/>
        <v/>
      </c>
      <c r="U1206" s="40"/>
      <c r="V1206" s="40"/>
      <c r="W1206" s="38">
        <f t="shared" si="328"/>
        <v>0</v>
      </c>
      <c r="X1206" s="50">
        <f t="shared" si="329"/>
        <v>0</v>
      </c>
      <c r="Y1206" s="64" t="str">
        <f t="shared" si="330"/>
        <v/>
      </c>
      <c r="Z1206" s="42" t="str">
        <f t="shared" si="331"/>
        <v/>
      </c>
      <c r="AA1206" s="42" t="str">
        <f t="shared" si="332"/>
        <v/>
      </c>
    </row>
    <row r="1207" spans="1:27" s="7" customFormat="1" ht="14.25" customHeight="1" x14ac:dyDescent="0.3">
      <c r="A1207" s="89">
        <v>1186</v>
      </c>
      <c r="B1207" s="60"/>
      <c r="C1207" s="61"/>
      <c r="D1207" s="62"/>
      <c r="E1207" s="63"/>
      <c r="F1207" s="51" t="str">
        <f t="shared" si="320"/>
        <v/>
      </c>
      <c r="G1207" s="32"/>
      <c r="H1207" s="35"/>
      <c r="I1207" s="16"/>
      <c r="J1207" s="15" t="str">
        <f t="shared" si="316"/>
        <v/>
      </c>
      <c r="K1207" s="17" t="str">
        <f t="shared" si="321"/>
        <v/>
      </c>
      <c r="L1207" s="17" t="str">
        <f t="shared" si="322"/>
        <v/>
      </c>
      <c r="M1207" s="17" t="str">
        <f t="shared" si="323"/>
        <v/>
      </c>
      <c r="N1207" s="19" t="str">
        <f t="shared" si="317"/>
        <v/>
      </c>
      <c r="O1207" s="18" t="str">
        <f t="shared" si="318"/>
        <v/>
      </c>
      <c r="P1207" s="18" t="str">
        <f t="shared" si="319"/>
        <v/>
      </c>
      <c r="Q1207" s="18" t="str">
        <f t="shared" si="324"/>
        <v/>
      </c>
      <c r="R1207" s="18" t="str">
        <f t="shared" si="325"/>
        <v/>
      </c>
      <c r="S1207" s="18" t="str">
        <f t="shared" si="326"/>
        <v/>
      </c>
      <c r="T1207" s="18" t="str">
        <f t="shared" si="327"/>
        <v/>
      </c>
      <c r="U1207" s="40"/>
      <c r="V1207" s="40"/>
      <c r="W1207" s="38">
        <f t="shared" si="328"/>
        <v>0</v>
      </c>
      <c r="X1207" s="50">
        <f t="shared" si="329"/>
        <v>0</v>
      </c>
      <c r="Y1207" s="64" t="str">
        <f t="shared" si="330"/>
        <v/>
      </c>
      <c r="Z1207" s="42" t="str">
        <f t="shared" si="331"/>
        <v/>
      </c>
      <c r="AA1207" s="42" t="str">
        <f t="shared" si="332"/>
        <v/>
      </c>
    </row>
    <row r="1208" spans="1:27" s="7" customFormat="1" ht="14.25" customHeight="1" x14ac:dyDescent="0.3">
      <c r="A1208" s="89">
        <v>1187</v>
      </c>
      <c r="B1208" s="60"/>
      <c r="C1208" s="61"/>
      <c r="D1208" s="62"/>
      <c r="E1208" s="63"/>
      <c r="F1208" s="51" t="str">
        <f t="shared" si="320"/>
        <v/>
      </c>
      <c r="G1208" s="32"/>
      <c r="H1208" s="35"/>
      <c r="I1208" s="16"/>
      <c r="J1208" s="15" t="str">
        <f t="shared" si="316"/>
        <v/>
      </c>
      <c r="K1208" s="17" t="str">
        <f t="shared" si="321"/>
        <v/>
      </c>
      <c r="L1208" s="17" t="str">
        <f t="shared" si="322"/>
        <v/>
      </c>
      <c r="M1208" s="17" t="str">
        <f t="shared" si="323"/>
        <v/>
      </c>
      <c r="N1208" s="19" t="str">
        <f t="shared" si="317"/>
        <v/>
      </c>
      <c r="O1208" s="18" t="str">
        <f t="shared" si="318"/>
        <v/>
      </c>
      <c r="P1208" s="18" t="str">
        <f t="shared" si="319"/>
        <v/>
      </c>
      <c r="Q1208" s="18" t="str">
        <f t="shared" si="324"/>
        <v/>
      </c>
      <c r="R1208" s="18" t="str">
        <f t="shared" si="325"/>
        <v/>
      </c>
      <c r="S1208" s="18" t="str">
        <f t="shared" si="326"/>
        <v/>
      </c>
      <c r="T1208" s="18" t="str">
        <f t="shared" si="327"/>
        <v/>
      </c>
      <c r="U1208" s="40"/>
      <c r="V1208" s="40"/>
      <c r="W1208" s="38">
        <f t="shared" si="328"/>
        <v>0</v>
      </c>
      <c r="X1208" s="50">
        <f t="shared" si="329"/>
        <v>0</v>
      </c>
      <c r="Y1208" s="64" t="str">
        <f t="shared" si="330"/>
        <v/>
      </c>
      <c r="Z1208" s="42" t="str">
        <f t="shared" si="331"/>
        <v/>
      </c>
      <c r="AA1208" s="42" t="str">
        <f t="shared" si="332"/>
        <v/>
      </c>
    </row>
    <row r="1209" spans="1:27" s="7" customFormat="1" ht="14.25" customHeight="1" x14ac:dyDescent="0.3">
      <c r="A1209" s="89">
        <v>1188</v>
      </c>
      <c r="B1209" s="60"/>
      <c r="C1209" s="61"/>
      <c r="D1209" s="62"/>
      <c r="E1209" s="63"/>
      <c r="F1209" s="51" t="str">
        <f t="shared" si="320"/>
        <v/>
      </c>
      <c r="G1209" s="32"/>
      <c r="H1209" s="35"/>
      <c r="I1209" s="16"/>
      <c r="J1209" s="15" t="str">
        <f t="shared" si="316"/>
        <v/>
      </c>
      <c r="K1209" s="17" t="str">
        <f t="shared" si="321"/>
        <v/>
      </c>
      <c r="L1209" s="17" t="str">
        <f t="shared" si="322"/>
        <v/>
      </c>
      <c r="M1209" s="17" t="str">
        <f t="shared" si="323"/>
        <v/>
      </c>
      <c r="N1209" s="19" t="str">
        <f t="shared" si="317"/>
        <v/>
      </c>
      <c r="O1209" s="18" t="str">
        <f t="shared" si="318"/>
        <v/>
      </c>
      <c r="P1209" s="18" t="str">
        <f t="shared" si="319"/>
        <v/>
      </c>
      <c r="Q1209" s="18" t="str">
        <f t="shared" si="324"/>
        <v/>
      </c>
      <c r="R1209" s="18" t="str">
        <f t="shared" si="325"/>
        <v/>
      </c>
      <c r="S1209" s="18" t="str">
        <f t="shared" si="326"/>
        <v/>
      </c>
      <c r="T1209" s="18" t="str">
        <f t="shared" si="327"/>
        <v/>
      </c>
      <c r="U1209" s="40"/>
      <c r="V1209" s="40"/>
      <c r="W1209" s="38">
        <f t="shared" si="328"/>
        <v>0</v>
      </c>
      <c r="X1209" s="50">
        <f t="shared" si="329"/>
        <v>0</v>
      </c>
      <c r="Y1209" s="64" t="str">
        <f t="shared" si="330"/>
        <v/>
      </c>
      <c r="Z1209" s="42" t="str">
        <f t="shared" si="331"/>
        <v/>
      </c>
      <c r="AA1209" s="42" t="str">
        <f t="shared" si="332"/>
        <v/>
      </c>
    </row>
    <row r="1210" spans="1:27" s="7" customFormat="1" ht="14.25" customHeight="1" x14ac:dyDescent="0.3">
      <c r="A1210" s="89">
        <v>1189</v>
      </c>
      <c r="B1210" s="60"/>
      <c r="C1210" s="61"/>
      <c r="D1210" s="62"/>
      <c r="E1210" s="63"/>
      <c r="F1210" s="51" t="str">
        <f t="shared" si="320"/>
        <v/>
      </c>
      <c r="G1210" s="32"/>
      <c r="H1210" s="35"/>
      <c r="I1210" s="16"/>
      <c r="J1210" s="15" t="str">
        <f t="shared" si="316"/>
        <v/>
      </c>
      <c r="K1210" s="17" t="str">
        <f t="shared" si="321"/>
        <v/>
      </c>
      <c r="L1210" s="17" t="str">
        <f t="shared" si="322"/>
        <v/>
      </c>
      <c r="M1210" s="17" t="str">
        <f t="shared" si="323"/>
        <v/>
      </c>
      <c r="N1210" s="19" t="str">
        <f t="shared" si="317"/>
        <v/>
      </c>
      <c r="O1210" s="18" t="str">
        <f t="shared" si="318"/>
        <v/>
      </c>
      <c r="P1210" s="18" t="str">
        <f t="shared" si="319"/>
        <v/>
      </c>
      <c r="Q1210" s="18" t="str">
        <f t="shared" si="324"/>
        <v/>
      </c>
      <c r="R1210" s="18" t="str">
        <f t="shared" si="325"/>
        <v/>
      </c>
      <c r="S1210" s="18" t="str">
        <f t="shared" si="326"/>
        <v/>
      </c>
      <c r="T1210" s="18" t="str">
        <f t="shared" si="327"/>
        <v/>
      </c>
      <c r="U1210" s="40"/>
      <c r="V1210" s="40"/>
      <c r="W1210" s="38">
        <f t="shared" si="328"/>
        <v>0</v>
      </c>
      <c r="X1210" s="50">
        <f t="shared" si="329"/>
        <v>0</v>
      </c>
      <c r="Y1210" s="64" t="str">
        <f t="shared" si="330"/>
        <v/>
      </c>
      <c r="Z1210" s="42" t="str">
        <f t="shared" si="331"/>
        <v/>
      </c>
      <c r="AA1210" s="42" t="str">
        <f t="shared" si="332"/>
        <v/>
      </c>
    </row>
    <row r="1211" spans="1:27" s="7" customFormat="1" ht="14.25" customHeight="1" x14ac:dyDescent="0.3">
      <c r="A1211" s="89">
        <v>1190</v>
      </c>
      <c r="B1211" s="60"/>
      <c r="C1211" s="61"/>
      <c r="D1211" s="62"/>
      <c r="E1211" s="63"/>
      <c r="F1211" s="51" t="str">
        <f t="shared" si="320"/>
        <v/>
      </c>
      <c r="G1211" s="32"/>
      <c r="H1211" s="35"/>
      <c r="I1211" s="16"/>
      <c r="J1211" s="15" t="str">
        <f t="shared" si="316"/>
        <v/>
      </c>
      <c r="K1211" s="17" t="str">
        <f t="shared" si="321"/>
        <v/>
      </c>
      <c r="L1211" s="17" t="str">
        <f t="shared" si="322"/>
        <v/>
      </c>
      <c r="M1211" s="17" t="str">
        <f t="shared" si="323"/>
        <v/>
      </c>
      <c r="N1211" s="19" t="str">
        <f t="shared" si="317"/>
        <v/>
      </c>
      <c r="O1211" s="18" t="str">
        <f t="shared" si="318"/>
        <v/>
      </c>
      <c r="P1211" s="18" t="str">
        <f t="shared" si="319"/>
        <v/>
      </c>
      <c r="Q1211" s="18" t="str">
        <f t="shared" si="324"/>
        <v/>
      </c>
      <c r="R1211" s="18" t="str">
        <f t="shared" si="325"/>
        <v/>
      </c>
      <c r="S1211" s="18" t="str">
        <f t="shared" si="326"/>
        <v/>
      </c>
      <c r="T1211" s="18" t="str">
        <f t="shared" si="327"/>
        <v/>
      </c>
      <c r="U1211" s="40"/>
      <c r="V1211" s="40"/>
      <c r="W1211" s="38">
        <f t="shared" si="328"/>
        <v>0</v>
      </c>
      <c r="X1211" s="50">
        <f t="shared" si="329"/>
        <v>0</v>
      </c>
      <c r="Y1211" s="64" t="str">
        <f t="shared" si="330"/>
        <v/>
      </c>
      <c r="Z1211" s="42" t="str">
        <f t="shared" si="331"/>
        <v/>
      </c>
      <c r="AA1211" s="42" t="str">
        <f t="shared" si="332"/>
        <v/>
      </c>
    </row>
    <row r="1212" spans="1:27" s="7" customFormat="1" ht="14.25" customHeight="1" x14ac:dyDescent="0.3">
      <c r="A1212" s="89">
        <v>1191</v>
      </c>
      <c r="B1212" s="60"/>
      <c r="C1212" s="61"/>
      <c r="D1212" s="62"/>
      <c r="E1212" s="63"/>
      <c r="F1212" s="51" t="str">
        <f t="shared" si="320"/>
        <v/>
      </c>
      <c r="G1212" s="32"/>
      <c r="H1212" s="35"/>
      <c r="I1212" s="16"/>
      <c r="J1212" s="15" t="str">
        <f t="shared" si="316"/>
        <v/>
      </c>
      <c r="K1212" s="17" t="str">
        <f t="shared" si="321"/>
        <v/>
      </c>
      <c r="L1212" s="17" t="str">
        <f t="shared" si="322"/>
        <v/>
      </c>
      <c r="M1212" s="17" t="str">
        <f t="shared" si="323"/>
        <v/>
      </c>
      <c r="N1212" s="19" t="str">
        <f t="shared" si="317"/>
        <v/>
      </c>
      <c r="O1212" s="18" t="str">
        <f t="shared" si="318"/>
        <v/>
      </c>
      <c r="P1212" s="18" t="str">
        <f t="shared" si="319"/>
        <v/>
      </c>
      <c r="Q1212" s="18" t="str">
        <f t="shared" si="324"/>
        <v/>
      </c>
      <c r="R1212" s="18" t="str">
        <f t="shared" si="325"/>
        <v/>
      </c>
      <c r="S1212" s="18" t="str">
        <f t="shared" si="326"/>
        <v/>
      </c>
      <c r="T1212" s="18" t="str">
        <f t="shared" si="327"/>
        <v/>
      </c>
      <c r="U1212" s="40"/>
      <c r="V1212" s="40"/>
      <c r="W1212" s="38">
        <f t="shared" si="328"/>
        <v>0</v>
      </c>
      <c r="X1212" s="50">
        <f t="shared" si="329"/>
        <v>0</v>
      </c>
      <c r="Y1212" s="64" t="str">
        <f t="shared" si="330"/>
        <v/>
      </c>
      <c r="Z1212" s="42" t="str">
        <f t="shared" si="331"/>
        <v/>
      </c>
      <c r="AA1212" s="42" t="str">
        <f t="shared" si="332"/>
        <v/>
      </c>
    </row>
    <row r="1213" spans="1:27" s="7" customFormat="1" ht="14.25" customHeight="1" x14ac:dyDescent="0.3">
      <c r="A1213" s="89">
        <v>1192</v>
      </c>
      <c r="B1213" s="60"/>
      <c r="C1213" s="61"/>
      <c r="D1213" s="62"/>
      <c r="E1213" s="63"/>
      <c r="F1213" s="51" t="str">
        <f t="shared" si="320"/>
        <v/>
      </c>
      <c r="G1213" s="32"/>
      <c r="H1213" s="35"/>
      <c r="I1213" s="16"/>
      <c r="J1213" s="15" t="str">
        <f t="shared" si="316"/>
        <v/>
      </c>
      <c r="K1213" s="17" t="str">
        <f t="shared" si="321"/>
        <v/>
      </c>
      <c r="L1213" s="17" t="str">
        <f t="shared" si="322"/>
        <v/>
      </c>
      <c r="M1213" s="17" t="str">
        <f t="shared" si="323"/>
        <v/>
      </c>
      <c r="N1213" s="19" t="str">
        <f t="shared" si="317"/>
        <v/>
      </c>
      <c r="O1213" s="18" t="str">
        <f t="shared" si="318"/>
        <v/>
      </c>
      <c r="P1213" s="18" t="str">
        <f t="shared" si="319"/>
        <v/>
      </c>
      <c r="Q1213" s="18" t="str">
        <f t="shared" si="324"/>
        <v/>
      </c>
      <c r="R1213" s="18" t="str">
        <f t="shared" si="325"/>
        <v/>
      </c>
      <c r="S1213" s="18" t="str">
        <f t="shared" si="326"/>
        <v/>
      </c>
      <c r="T1213" s="18" t="str">
        <f t="shared" si="327"/>
        <v/>
      </c>
      <c r="U1213" s="40"/>
      <c r="V1213" s="40"/>
      <c r="W1213" s="38">
        <f t="shared" si="328"/>
        <v>0</v>
      </c>
      <c r="X1213" s="50">
        <f t="shared" si="329"/>
        <v>0</v>
      </c>
      <c r="Y1213" s="64" t="str">
        <f t="shared" si="330"/>
        <v/>
      </c>
      <c r="Z1213" s="42" t="str">
        <f t="shared" si="331"/>
        <v/>
      </c>
      <c r="AA1213" s="42" t="str">
        <f t="shared" si="332"/>
        <v/>
      </c>
    </row>
    <row r="1214" spans="1:27" s="7" customFormat="1" ht="14.25" customHeight="1" x14ac:dyDescent="0.3">
      <c r="A1214" s="89">
        <v>1193</v>
      </c>
      <c r="B1214" s="60"/>
      <c r="C1214" s="61"/>
      <c r="D1214" s="62"/>
      <c r="E1214" s="63"/>
      <c r="F1214" s="51" t="str">
        <f t="shared" si="320"/>
        <v/>
      </c>
      <c r="G1214" s="32"/>
      <c r="H1214" s="35"/>
      <c r="I1214" s="16"/>
      <c r="J1214" s="15" t="str">
        <f t="shared" si="316"/>
        <v/>
      </c>
      <c r="K1214" s="17" t="str">
        <f t="shared" si="321"/>
        <v/>
      </c>
      <c r="L1214" s="17" t="str">
        <f t="shared" si="322"/>
        <v/>
      </c>
      <c r="M1214" s="17" t="str">
        <f t="shared" si="323"/>
        <v/>
      </c>
      <c r="N1214" s="19" t="str">
        <f t="shared" si="317"/>
        <v/>
      </c>
      <c r="O1214" s="18" t="str">
        <f t="shared" si="318"/>
        <v/>
      </c>
      <c r="P1214" s="18" t="str">
        <f t="shared" si="319"/>
        <v/>
      </c>
      <c r="Q1214" s="18" t="str">
        <f t="shared" si="324"/>
        <v/>
      </c>
      <c r="R1214" s="18" t="str">
        <f t="shared" si="325"/>
        <v/>
      </c>
      <c r="S1214" s="18" t="str">
        <f t="shared" si="326"/>
        <v/>
      </c>
      <c r="T1214" s="18" t="str">
        <f t="shared" si="327"/>
        <v/>
      </c>
      <c r="U1214" s="40"/>
      <c r="V1214" s="40"/>
      <c r="W1214" s="38">
        <f t="shared" si="328"/>
        <v>0</v>
      </c>
      <c r="X1214" s="50">
        <f t="shared" si="329"/>
        <v>0</v>
      </c>
      <c r="Y1214" s="64" t="str">
        <f t="shared" si="330"/>
        <v/>
      </c>
      <c r="Z1214" s="42" t="str">
        <f t="shared" si="331"/>
        <v/>
      </c>
      <c r="AA1214" s="42" t="str">
        <f t="shared" si="332"/>
        <v/>
      </c>
    </row>
    <row r="1215" spans="1:27" s="7" customFormat="1" ht="14.25" customHeight="1" x14ac:dyDescent="0.3">
      <c r="A1215" s="89">
        <v>1194</v>
      </c>
      <c r="B1215" s="60"/>
      <c r="C1215" s="61"/>
      <c r="D1215" s="62"/>
      <c r="E1215" s="63"/>
      <c r="F1215" s="51" t="str">
        <f t="shared" si="320"/>
        <v/>
      </c>
      <c r="G1215" s="32"/>
      <c r="H1215" s="35"/>
      <c r="I1215" s="16"/>
      <c r="J1215" s="15" t="str">
        <f t="shared" si="316"/>
        <v/>
      </c>
      <c r="K1215" s="17" t="str">
        <f t="shared" si="321"/>
        <v/>
      </c>
      <c r="L1215" s="17" t="str">
        <f t="shared" si="322"/>
        <v/>
      </c>
      <c r="M1215" s="17" t="str">
        <f t="shared" si="323"/>
        <v/>
      </c>
      <c r="N1215" s="19" t="str">
        <f t="shared" si="317"/>
        <v/>
      </c>
      <c r="O1215" s="18" t="str">
        <f t="shared" si="318"/>
        <v/>
      </c>
      <c r="P1215" s="18" t="str">
        <f t="shared" si="319"/>
        <v/>
      </c>
      <c r="Q1215" s="18" t="str">
        <f t="shared" si="324"/>
        <v/>
      </c>
      <c r="R1215" s="18" t="str">
        <f t="shared" si="325"/>
        <v/>
      </c>
      <c r="S1215" s="18" t="str">
        <f t="shared" si="326"/>
        <v/>
      </c>
      <c r="T1215" s="18" t="str">
        <f t="shared" si="327"/>
        <v/>
      </c>
      <c r="U1215" s="40"/>
      <c r="V1215" s="40"/>
      <c r="W1215" s="38">
        <f t="shared" si="328"/>
        <v>0</v>
      </c>
      <c r="X1215" s="50">
        <f t="shared" si="329"/>
        <v>0</v>
      </c>
      <c r="Y1215" s="64" t="str">
        <f t="shared" si="330"/>
        <v/>
      </c>
      <c r="Z1215" s="42" t="str">
        <f t="shared" si="331"/>
        <v/>
      </c>
      <c r="AA1215" s="42" t="str">
        <f t="shared" si="332"/>
        <v/>
      </c>
    </row>
    <row r="1216" spans="1:27" s="7" customFormat="1" ht="14.25" customHeight="1" x14ac:dyDescent="0.3">
      <c r="A1216" s="89">
        <v>1195</v>
      </c>
      <c r="B1216" s="60"/>
      <c r="C1216" s="61"/>
      <c r="D1216" s="62"/>
      <c r="E1216" s="63"/>
      <c r="F1216" s="51" t="str">
        <f t="shared" si="320"/>
        <v/>
      </c>
      <c r="G1216" s="32"/>
      <c r="H1216" s="35"/>
      <c r="I1216" s="16"/>
      <c r="J1216" s="15" t="str">
        <f t="shared" si="316"/>
        <v/>
      </c>
      <c r="K1216" s="17" t="str">
        <f t="shared" si="321"/>
        <v/>
      </c>
      <c r="L1216" s="17" t="str">
        <f t="shared" si="322"/>
        <v/>
      </c>
      <c r="M1216" s="17" t="str">
        <f t="shared" si="323"/>
        <v/>
      </c>
      <c r="N1216" s="19" t="str">
        <f t="shared" si="317"/>
        <v/>
      </c>
      <c r="O1216" s="18" t="str">
        <f t="shared" si="318"/>
        <v/>
      </c>
      <c r="P1216" s="18" t="str">
        <f t="shared" si="319"/>
        <v/>
      </c>
      <c r="Q1216" s="18" t="str">
        <f t="shared" si="324"/>
        <v/>
      </c>
      <c r="R1216" s="18" t="str">
        <f t="shared" si="325"/>
        <v/>
      </c>
      <c r="S1216" s="18" t="str">
        <f t="shared" si="326"/>
        <v/>
      </c>
      <c r="T1216" s="18" t="str">
        <f t="shared" si="327"/>
        <v/>
      </c>
      <c r="U1216" s="40"/>
      <c r="V1216" s="40"/>
      <c r="W1216" s="38">
        <f t="shared" si="328"/>
        <v>0</v>
      </c>
      <c r="X1216" s="50">
        <f t="shared" si="329"/>
        <v>0</v>
      </c>
      <c r="Y1216" s="64" t="str">
        <f t="shared" si="330"/>
        <v/>
      </c>
      <c r="Z1216" s="42" t="str">
        <f t="shared" si="331"/>
        <v/>
      </c>
      <c r="AA1216" s="42" t="str">
        <f t="shared" si="332"/>
        <v/>
      </c>
    </row>
    <row r="1217" spans="1:27" s="7" customFormat="1" ht="14.25" customHeight="1" x14ac:dyDescent="0.3">
      <c r="A1217" s="89">
        <v>1196</v>
      </c>
      <c r="B1217" s="60"/>
      <c r="C1217" s="61"/>
      <c r="D1217" s="62"/>
      <c r="E1217" s="63"/>
      <c r="F1217" s="51" t="str">
        <f t="shared" si="320"/>
        <v/>
      </c>
      <c r="G1217" s="32"/>
      <c r="H1217" s="35"/>
      <c r="I1217" s="16"/>
      <c r="J1217" s="15" t="str">
        <f t="shared" si="316"/>
        <v/>
      </c>
      <c r="K1217" s="17" t="str">
        <f t="shared" si="321"/>
        <v/>
      </c>
      <c r="L1217" s="17" t="str">
        <f t="shared" si="322"/>
        <v/>
      </c>
      <c r="M1217" s="17" t="str">
        <f t="shared" si="323"/>
        <v/>
      </c>
      <c r="N1217" s="19" t="str">
        <f t="shared" si="317"/>
        <v/>
      </c>
      <c r="O1217" s="18" t="str">
        <f t="shared" si="318"/>
        <v/>
      </c>
      <c r="P1217" s="18" t="str">
        <f t="shared" si="319"/>
        <v/>
      </c>
      <c r="Q1217" s="18" t="str">
        <f t="shared" si="324"/>
        <v/>
      </c>
      <c r="R1217" s="18" t="str">
        <f t="shared" si="325"/>
        <v/>
      </c>
      <c r="S1217" s="18" t="str">
        <f t="shared" si="326"/>
        <v/>
      </c>
      <c r="T1217" s="18" t="str">
        <f t="shared" si="327"/>
        <v/>
      </c>
      <c r="U1217" s="40"/>
      <c r="V1217" s="40"/>
      <c r="W1217" s="38">
        <f t="shared" si="328"/>
        <v>0</v>
      </c>
      <c r="X1217" s="50">
        <f t="shared" si="329"/>
        <v>0</v>
      </c>
      <c r="Y1217" s="64" t="str">
        <f t="shared" si="330"/>
        <v/>
      </c>
      <c r="Z1217" s="42" t="str">
        <f t="shared" si="331"/>
        <v/>
      </c>
      <c r="AA1217" s="42" t="str">
        <f t="shared" si="332"/>
        <v/>
      </c>
    </row>
    <row r="1218" spans="1:27" s="7" customFormat="1" ht="14.25" customHeight="1" x14ac:dyDescent="0.3">
      <c r="A1218" s="89">
        <v>1197</v>
      </c>
      <c r="B1218" s="60"/>
      <c r="C1218" s="61"/>
      <c r="D1218" s="62"/>
      <c r="E1218" s="63"/>
      <c r="F1218" s="51" t="str">
        <f t="shared" si="320"/>
        <v/>
      </c>
      <c r="G1218" s="32"/>
      <c r="H1218" s="35"/>
      <c r="I1218" s="16"/>
      <c r="J1218" s="15" t="str">
        <f t="shared" si="316"/>
        <v/>
      </c>
      <c r="K1218" s="17" t="str">
        <f t="shared" si="321"/>
        <v/>
      </c>
      <c r="L1218" s="17" t="str">
        <f t="shared" si="322"/>
        <v/>
      </c>
      <c r="M1218" s="17" t="str">
        <f t="shared" si="323"/>
        <v/>
      </c>
      <c r="N1218" s="19" t="str">
        <f t="shared" si="317"/>
        <v/>
      </c>
      <c r="O1218" s="18" t="str">
        <f t="shared" si="318"/>
        <v/>
      </c>
      <c r="P1218" s="18" t="str">
        <f t="shared" si="319"/>
        <v/>
      </c>
      <c r="Q1218" s="18" t="str">
        <f t="shared" si="324"/>
        <v/>
      </c>
      <c r="R1218" s="18" t="str">
        <f t="shared" si="325"/>
        <v/>
      </c>
      <c r="S1218" s="18" t="str">
        <f t="shared" si="326"/>
        <v/>
      </c>
      <c r="T1218" s="18" t="str">
        <f t="shared" si="327"/>
        <v/>
      </c>
      <c r="U1218" s="40"/>
      <c r="V1218" s="40"/>
      <c r="W1218" s="38">
        <f t="shared" si="328"/>
        <v>0</v>
      </c>
      <c r="X1218" s="50">
        <f t="shared" si="329"/>
        <v>0</v>
      </c>
      <c r="Y1218" s="64" t="str">
        <f t="shared" si="330"/>
        <v/>
      </c>
      <c r="Z1218" s="42" t="str">
        <f t="shared" si="331"/>
        <v/>
      </c>
      <c r="AA1218" s="42" t="str">
        <f t="shared" si="332"/>
        <v/>
      </c>
    </row>
    <row r="1219" spans="1:27" s="7" customFormat="1" ht="14.25" customHeight="1" x14ac:dyDescent="0.3">
      <c r="A1219" s="89">
        <v>1198</v>
      </c>
      <c r="B1219" s="60"/>
      <c r="C1219" s="61"/>
      <c r="D1219" s="62"/>
      <c r="E1219" s="63"/>
      <c r="F1219" s="51" t="str">
        <f t="shared" si="320"/>
        <v/>
      </c>
      <c r="G1219" s="32"/>
      <c r="H1219" s="35"/>
      <c r="I1219" s="16"/>
      <c r="J1219" s="15" t="str">
        <f t="shared" si="316"/>
        <v/>
      </c>
      <c r="K1219" s="17" t="str">
        <f t="shared" si="321"/>
        <v/>
      </c>
      <c r="L1219" s="17" t="str">
        <f t="shared" si="322"/>
        <v/>
      </c>
      <c r="M1219" s="17" t="str">
        <f t="shared" si="323"/>
        <v/>
      </c>
      <c r="N1219" s="19" t="str">
        <f t="shared" si="317"/>
        <v/>
      </c>
      <c r="O1219" s="18" t="str">
        <f t="shared" si="318"/>
        <v/>
      </c>
      <c r="P1219" s="18" t="str">
        <f t="shared" si="319"/>
        <v/>
      </c>
      <c r="Q1219" s="18" t="str">
        <f t="shared" si="324"/>
        <v/>
      </c>
      <c r="R1219" s="18" t="str">
        <f t="shared" si="325"/>
        <v/>
      </c>
      <c r="S1219" s="18" t="str">
        <f t="shared" si="326"/>
        <v/>
      </c>
      <c r="T1219" s="18" t="str">
        <f t="shared" si="327"/>
        <v/>
      </c>
      <c r="U1219" s="40"/>
      <c r="V1219" s="40"/>
      <c r="W1219" s="38">
        <f t="shared" si="328"/>
        <v>0</v>
      </c>
      <c r="X1219" s="50">
        <f t="shared" si="329"/>
        <v>0</v>
      </c>
      <c r="Y1219" s="64" t="str">
        <f t="shared" si="330"/>
        <v/>
      </c>
      <c r="Z1219" s="42" t="str">
        <f t="shared" si="331"/>
        <v/>
      </c>
      <c r="AA1219" s="42" t="str">
        <f t="shared" si="332"/>
        <v/>
      </c>
    </row>
    <row r="1220" spans="1:27" s="7" customFormat="1" ht="14.25" customHeight="1" x14ac:dyDescent="0.3">
      <c r="A1220" s="89">
        <v>1199</v>
      </c>
      <c r="B1220" s="60"/>
      <c r="C1220" s="61"/>
      <c r="D1220" s="62"/>
      <c r="E1220" s="63"/>
      <c r="F1220" s="51" t="str">
        <f t="shared" si="320"/>
        <v/>
      </c>
      <c r="G1220" s="32"/>
      <c r="H1220" s="35"/>
      <c r="I1220" s="16"/>
      <c r="J1220" s="15" t="str">
        <f t="shared" si="316"/>
        <v/>
      </c>
      <c r="K1220" s="17" t="str">
        <f t="shared" si="321"/>
        <v/>
      </c>
      <c r="L1220" s="17" t="str">
        <f t="shared" si="322"/>
        <v/>
      </c>
      <c r="M1220" s="17" t="str">
        <f t="shared" si="323"/>
        <v/>
      </c>
      <c r="N1220" s="19" t="str">
        <f t="shared" si="317"/>
        <v/>
      </c>
      <c r="O1220" s="18" t="str">
        <f t="shared" si="318"/>
        <v/>
      </c>
      <c r="P1220" s="18" t="str">
        <f t="shared" si="319"/>
        <v/>
      </c>
      <c r="Q1220" s="18" t="str">
        <f t="shared" si="324"/>
        <v/>
      </c>
      <c r="R1220" s="18" t="str">
        <f t="shared" si="325"/>
        <v/>
      </c>
      <c r="S1220" s="18" t="str">
        <f t="shared" si="326"/>
        <v/>
      </c>
      <c r="T1220" s="18" t="str">
        <f t="shared" si="327"/>
        <v/>
      </c>
      <c r="U1220" s="40"/>
      <c r="V1220" s="40"/>
      <c r="W1220" s="38">
        <f t="shared" si="328"/>
        <v>0</v>
      </c>
      <c r="X1220" s="50">
        <f t="shared" si="329"/>
        <v>0</v>
      </c>
      <c r="Y1220" s="64" t="str">
        <f t="shared" si="330"/>
        <v/>
      </c>
      <c r="Z1220" s="42" t="str">
        <f t="shared" si="331"/>
        <v/>
      </c>
      <c r="AA1220" s="42" t="str">
        <f t="shared" si="332"/>
        <v/>
      </c>
    </row>
    <row r="1221" spans="1:27" s="7" customFormat="1" ht="14.25" customHeight="1" x14ac:dyDescent="0.3">
      <c r="A1221" s="89">
        <v>1200</v>
      </c>
      <c r="B1221" s="60"/>
      <c r="C1221" s="61"/>
      <c r="D1221" s="62"/>
      <c r="E1221" s="63"/>
      <c r="F1221" s="51" t="str">
        <f t="shared" si="320"/>
        <v/>
      </c>
      <c r="G1221" s="32"/>
      <c r="H1221" s="35"/>
      <c r="I1221" s="16"/>
      <c r="J1221" s="15" t="str">
        <f t="shared" si="316"/>
        <v/>
      </c>
      <c r="K1221" s="17" t="str">
        <f t="shared" si="321"/>
        <v/>
      </c>
      <c r="L1221" s="17" t="str">
        <f t="shared" si="322"/>
        <v/>
      </c>
      <c r="M1221" s="17" t="str">
        <f t="shared" si="323"/>
        <v/>
      </c>
      <c r="N1221" s="19" t="str">
        <f t="shared" si="317"/>
        <v/>
      </c>
      <c r="O1221" s="18" t="str">
        <f t="shared" si="318"/>
        <v/>
      </c>
      <c r="P1221" s="18" t="str">
        <f t="shared" si="319"/>
        <v/>
      </c>
      <c r="Q1221" s="18" t="str">
        <f t="shared" si="324"/>
        <v/>
      </c>
      <c r="R1221" s="18" t="str">
        <f t="shared" si="325"/>
        <v/>
      </c>
      <c r="S1221" s="18" t="str">
        <f t="shared" si="326"/>
        <v/>
      </c>
      <c r="T1221" s="18" t="str">
        <f t="shared" si="327"/>
        <v/>
      </c>
      <c r="U1221" s="40"/>
      <c r="V1221" s="40"/>
      <c r="W1221" s="38">
        <f t="shared" si="328"/>
        <v>0</v>
      </c>
      <c r="X1221" s="50">
        <f t="shared" si="329"/>
        <v>0</v>
      </c>
      <c r="Y1221" s="64" t="str">
        <f t="shared" si="330"/>
        <v/>
      </c>
      <c r="Z1221" s="42" t="str">
        <f t="shared" si="331"/>
        <v/>
      </c>
      <c r="AA1221" s="42" t="str">
        <f t="shared" si="332"/>
        <v/>
      </c>
    </row>
    <row r="1222" spans="1:27" s="7" customFormat="1" ht="14.25" customHeight="1" x14ac:dyDescent="0.3">
      <c r="A1222" s="89">
        <v>1201</v>
      </c>
      <c r="B1222" s="60"/>
      <c r="C1222" s="61"/>
      <c r="D1222" s="62"/>
      <c r="E1222" s="63"/>
      <c r="F1222" s="51" t="str">
        <f t="shared" si="320"/>
        <v/>
      </c>
      <c r="G1222" s="32"/>
      <c r="H1222" s="35"/>
      <c r="I1222" s="16"/>
      <c r="J1222" s="15" t="str">
        <f t="shared" si="316"/>
        <v/>
      </c>
      <c r="K1222" s="17" t="str">
        <f t="shared" si="321"/>
        <v/>
      </c>
      <c r="L1222" s="17" t="str">
        <f t="shared" si="322"/>
        <v/>
      </c>
      <c r="M1222" s="17" t="str">
        <f t="shared" si="323"/>
        <v/>
      </c>
      <c r="N1222" s="19" t="str">
        <f t="shared" si="317"/>
        <v/>
      </c>
      <c r="O1222" s="18" t="str">
        <f t="shared" si="318"/>
        <v/>
      </c>
      <c r="P1222" s="18" t="str">
        <f t="shared" si="319"/>
        <v/>
      </c>
      <c r="Q1222" s="18" t="str">
        <f t="shared" si="324"/>
        <v/>
      </c>
      <c r="R1222" s="18" t="str">
        <f t="shared" si="325"/>
        <v/>
      </c>
      <c r="S1222" s="18" t="str">
        <f t="shared" si="326"/>
        <v/>
      </c>
      <c r="T1222" s="18" t="str">
        <f t="shared" si="327"/>
        <v/>
      </c>
      <c r="U1222" s="40"/>
      <c r="V1222" s="40"/>
      <c r="W1222" s="38">
        <f t="shared" si="328"/>
        <v>0</v>
      </c>
      <c r="X1222" s="50">
        <f t="shared" si="329"/>
        <v>0</v>
      </c>
      <c r="Y1222" s="64" t="str">
        <f t="shared" si="330"/>
        <v/>
      </c>
      <c r="Z1222" s="42" t="str">
        <f t="shared" si="331"/>
        <v/>
      </c>
      <c r="AA1222" s="42" t="str">
        <f t="shared" si="332"/>
        <v/>
      </c>
    </row>
    <row r="1223" spans="1:27" s="7" customFormat="1" ht="14.25" customHeight="1" x14ac:dyDescent="0.3">
      <c r="A1223" s="89">
        <v>1202</v>
      </c>
      <c r="B1223" s="60"/>
      <c r="C1223" s="61"/>
      <c r="D1223" s="62"/>
      <c r="E1223" s="63"/>
      <c r="F1223" s="51" t="str">
        <f t="shared" si="320"/>
        <v/>
      </c>
      <c r="G1223" s="32"/>
      <c r="H1223" s="35"/>
      <c r="I1223" s="16"/>
      <c r="J1223" s="15" t="str">
        <f t="shared" si="316"/>
        <v/>
      </c>
      <c r="K1223" s="17" t="str">
        <f t="shared" si="321"/>
        <v/>
      </c>
      <c r="L1223" s="17" t="str">
        <f t="shared" si="322"/>
        <v/>
      </c>
      <c r="M1223" s="17" t="str">
        <f t="shared" si="323"/>
        <v/>
      </c>
      <c r="N1223" s="19" t="str">
        <f t="shared" si="317"/>
        <v/>
      </c>
      <c r="O1223" s="18" t="str">
        <f t="shared" si="318"/>
        <v/>
      </c>
      <c r="P1223" s="18" t="str">
        <f t="shared" si="319"/>
        <v/>
      </c>
      <c r="Q1223" s="18" t="str">
        <f t="shared" si="324"/>
        <v/>
      </c>
      <c r="R1223" s="18" t="str">
        <f t="shared" si="325"/>
        <v/>
      </c>
      <c r="S1223" s="18" t="str">
        <f t="shared" si="326"/>
        <v/>
      </c>
      <c r="T1223" s="18" t="str">
        <f t="shared" si="327"/>
        <v/>
      </c>
      <c r="U1223" s="40"/>
      <c r="V1223" s="40"/>
      <c r="W1223" s="38">
        <f t="shared" si="328"/>
        <v>0</v>
      </c>
      <c r="X1223" s="50">
        <f t="shared" si="329"/>
        <v>0</v>
      </c>
      <c r="Y1223" s="64" t="str">
        <f t="shared" si="330"/>
        <v/>
      </c>
      <c r="Z1223" s="42" t="str">
        <f t="shared" si="331"/>
        <v/>
      </c>
      <c r="AA1223" s="42" t="str">
        <f t="shared" si="332"/>
        <v/>
      </c>
    </row>
    <row r="1224" spans="1:27" s="7" customFormat="1" ht="14.25" customHeight="1" x14ac:dyDescent="0.3">
      <c r="A1224" s="89">
        <v>1203</v>
      </c>
      <c r="B1224" s="60"/>
      <c r="C1224" s="61"/>
      <c r="D1224" s="62"/>
      <c r="E1224" s="63"/>
      <c r="F1224" s="51" t="str">
        <f t="shared" si="320"/>
        <v/>
      </c>
      <c r="G1224" s="32"/>
      <c r="H1224" s="35"/>
      <c r="I1224" s="16"/>
      <c r="J1224" s="15" t="str">
        <f t="shared" si="316"/>
        <v/>
      </c>
      <c r="K1224" s="17" t="str">
        <f t="shared" si="321"/>
        <v/>
      </c>
      <c r="L1224" s="17" t="str">
        <f t="shared" si="322"/>
        <v/>
      </c>
      <c r="M1224" s="17" t="str">
        <f t="shared" si="323"/>
        <v/>
      </c>
      <c r="N1224" s="19" t="str">
        <f t="shared" si="317"/>
        <v/>
      </c>
      <c r="O1224" s="18" t="str">
        <f t="shared" si="318"/>
        <v/>
      </c>
      <c r="P1224" s="18" t="str">
        <f t="shared" si="319"/>
        <v/>
      </c>
      <c r="Q1224" s="18" t="str">
        <f t="shared" si="324"/>
        <v/>
      </c>
      <c r="R1224" s="18" t="str">
        <f t="shared" si="325"/>
        <v/>
      </c>
      <c r="S1224" s="18" t="str">
        <f t="shared" si="326"/>
        <v/>
      </c>
      <c r="T1224" s="18" t="str">
        <f t="shared" si="327"/>
        <v/>
      </c>
      <c r="U1224" s="40"/>
      <c r="V1224" s="40"/>
      <c r="W1224" s="38">
        <f t="shared" si="328"/>
        <v>0</v>
      </c>
      <c r="X1224" s="50">
        <f t="shared" si="329"/>
        <v>0</v>
      </c>
      <c r="Y1224" s="64" t="str">
        <f t="shared" si="330"/>
        <v/>
      </c>
      <c r="Z1224" s="42" t="str">
        <f t="shared" si="331"/>
        <v/>
      </c>
      <c r="AA1224" s="42" t="str">
        <f t="shared" si="332"/>
        <v/>
      </c>
    </row>
    <row r="1225" spans="1:27" s="7" customFormat="1" ht="14.25" customHeight="1" x14ac:dyDescent="0.3">
      <c r="A1225" s="89">
        <v>1204</v>
      </c>
      <c r="B1225" s="60"/>
      <c r="C1225" s="61"/>
      <c r="D1225" s="62"/>
      <c r="E1225" s="63"/>
      <c r="F1225" s="51" t="str">
        <f t="shared" si="320"/>
        <v/>
      </c>
      <c r="G1225" s="32"/>
      <c r="H1225" s="35"/>
      <c r="I1225" s="16"/>
      <c r="J1225" s="15" t="str">
        <f t="shared" si="316"/>
        <v/>
      </c>
      <c r="K1225" s="17" t="str">
        <f t="shared" si="321"/>
        <v/>
      </c>
      <c r="L1225" s="17" t="str">
        <f t="shared" si="322"/>
        <v/>
      </c>
      <c r="M1225" s="17" t="str">
        <f t="shared" si="323"/>
        <v/>
      </c>
      <c r="N1225" s="19" t="str">
        <f t="shared" si="317"/>
        <v/>
      </c>
      <c r="O1225" s="18" t="str">
        <f t="shared" si="318"/>
        <v/>
      </c>
      <c r="P1225" s="18" t="str">
        <f t="shared" si="319"/>
        <v/>
      </c>
      <c r="Q1225" s="18" t="str">
        <f t="shared" si="324"/>
        <v/>
      </c>
      <c r="R1225" s="18" t="str">
        <f t="shared" si="325"/>
        <v/>
      </c>
      <c r="S1225" s="18" t="str">
        <f t="shared" si="326"/>
        <v/>
      </c>
      <c r="T1225" s="18" t="str">
        <f t="shared" si="327"/>
        <v/>
      </c>
      <c r="U1225" s="40"/>
      <c r="V1225" s="40"/>
      <c r="W1225" s="38">
        <f t="shared" si="328"/>
        <v>0</v>
      </c>
      <c r="X1225" s="50">
        <f t="shared" si="329"/>
        <v>0</v>
      </c>
      <c r="Y1225" s="64" t="str">
        <f t="shared" si="330"/>
        <v/>
      </c>
      <c r="Z1225" s="42" t="str">
        <f t="shared" si="331"/>
        <v/>
      </c>
      <c r="AA1225" s="42" t="str">
        <f t="shared" si="332"/>
        <v/>
      </c>
    </row>
    <row r="1226" spans="1:27" s="7" customFormat="1" ht="14.25" customHeight="1" x14ac:dyDescent="0.3">
      <c r="A1226" s="89">
        <v>1205</v>
      </c>
      <c r="B1226" s="60"/>
      <c r="C1226" s="61"/>
      <c r="D1226" s="62"/>
      <c r="E1226" s="63"/>
      <c r="F1226" s="51" t="str">
        <f t="shared" si="320"/>
        <v/>
      </c>
      <c r="G1226" s="32"/>
      <c r="H1226" s="35"/>
      <c r="I1226" s="16"/>
      <c r="J1226" s="15" t="str">
        <f t="shared" si="316"/>
        <v/>
      </c>
      <c r="K1226" s="17" t="str">
        <f t="shared" si="321"/>
        <v/>
      </c>
      <c r="L1226" s="17" t="str">
        <f t="shared" si="322"/>
        <v/>
      </c>
      <c r="M1226" s="17" t="str">
        <f t="shared" si="323"/>
        <v/>
      </c>
      <c r="N1226" s="19" t="str">
        <f t="shared" si="317"/>
        <v/>
      </c>
      <c r="O1226" s="18" t="str">
        <f t="shared" si="318"/>
        <v/>
      </c>
      <c r="P1226" s="18" t="str">
        <f t="shared" si="319"/>
        <v/>
      </c>
      <c r="Q1226" s="18" t="str">
        <f t="shared" si="324"/>
        <v/>
      </c>
      <c r="R1226" s="18" t="str">
        <f t="shared" si="325"/>
        <v/>
      </c>
      <c r="S1226" s="18" t="str">
        <f t="shared" si="326"/>
        <v/>
      </c>
      <c r="T1226" s="18" t="str">
        <f t="shared" si="327"/>
        <v/>
      </c>
      <c r="U1226" s="40"/>
      <c r="V1226" s="40"/>
      <c r="W1226" s="38">
        <f t="shared" si="328"/>
        <v>0</v>
      </c>
      <c r="X1226" s="50">
        <f t="shared" si="329"/>
        <v>0</v>
      </c>
      <c r="Y1226" s="64" t="str">
        <f t="shared" si="330"/>
        <v/>
      </c>
      <c r="Z1226" s="42" t="str">
        <f t="shared" si="331"/>
        <v/>
      </c>
      <c r="AA1226" s="42" t="str">
        <f t="shared" si="332"/>
        <v/>
      </c>
    </row>
    <row r="1227" spans="1:27" s="7" customFormat="1" ht="14.25" customHeight="1" x14ac:dyDescent="0.3">
      <c r="A1227" s="89">
        <v>1206</v>
      </c>
      <c r="B1227" s="60"/>
      <c r="C1227" s="61"/>
      <c r="D1227" s="62"/>
      <c r="E1227" s="63"/>
      <c r="F1227" s="51" t="str">
        <f t="shared" si="320"/>
        <v/>
      </c>
      <c r="G1227" s="32"/>
      <c r="H1227" s="35"/>
      <c r="I1227" s="16"/>
      <c r="J1227" s="15" t="str">
        <f t="shared" si="316"/>
        <v/>
      </c>
      <c r="K1227" s="17" t="str">
        <f t="shared" si="321"/>
        <v/>
      </c>
      <c r="L1227" s="17" t="str">
        <f t="shared" si="322"/>
        <v/>
      </c>
      <c r="M1227" s="17" t="str">
        <f t="shared" si="323"/>
        <v/>
      </c>
      <c r="N1227" s="19" t="str">
        <f t="shared" si="317"/>
        <v/>
      </c>
      <c r="O1227" s="18" t="str">
        <f t="shared" si="318"/>
        <v/>
      </c>
      <c r="P1227" s="18" t="str">
        <f t="shared" si="319"/>
        <v/>
      </c>
      <c r="Q1227" s="18" t="str">
        <f t="shared" si="324"/>
        <v/>
      </c>
      <c r="R1227" s="18" t="str">
        <f t="shared" si="325"/>
        <v/>
      </c>
      <c r="S1227" s="18" t="str">
        <f t="shared" si="326"/>
        <v/>
      </c>
      <c r="T1227" s="18" t="str">
        <f t="shared" si="327"/>
        <v/>
      </c>
      <c r="U1227" s="40"/>
      <c r="V1227" s="40"/>
      <c r="W1227" s="38">
        <f t="shared" si="328"/>
        <v>0</v>
      </c>
      <c r="X1227" s="50">
        <f t="shared" si="329"/>
        <v>0</v>
      </c>
      <c r="Y1227" s="64" t="str">
        <f t="shared" si="330"/>
        <v/>
      </c>
      <c r="Z1227" s="42" t="str">
        <f t="shared" si="331"/>
        <v/>
      </c>
      <c r="AA1227" s="42" t="str">
        <f t="shared" si="332"/>
        <v/>
      </c>
    </row>
    <row r="1228" spans="1:27" s="7" customFormat="1" ht="14.25" customHeight="1" x14ac:dyDescent="0.3">
      <c r="A1228" s="89">
        <v>1207</v>
      </c>
      <c r="B1228" s="60"/>
      <c r="C1228" s="61"/>
      <c r="D1228" s="62"/>
      <c r="E1228" s="63"/>
      <c r="F1228" s="51" t="str">
        <f t="shared" si="320"/>
        <v/>
      </c>
      <c r="G1228" s="32"/>
      <c r="H1228" s="35"/>
      <c r="I1228" s="16"/>
      <c r="J1228" s="15" t="str">
        <f t="shared" si="316"/>
        <v/>
      </c>
      <c r="K1228" s="17" t="str">
        <f t="shared" si="321"/>
        <v/>
      </c>
      <c r="L1228" s="17" t="str">
        <f t="shared" si="322"/>
        <v/>
      </c>
      <c r="M1228" s="17" t="str">
        <f t="shared" si="323"/>
        <v/>
      </c>
      <c r="N1228" s="19" t="str">
        <f t="shared" si="317"/>
        <v/>
      </c>
      <c r="O1228" s="18" t="str">
        <f t="shared" si="318"/>
        <v/>
      </c>
      <c r="P1228" s="18" t="str">
        <f t="shared" si="319"/>
        <v/>
      </c>
      <c r="Q1228" s="18" t="str">
        <f t="shared" si="324"/>
        <v/>
      </c>
      <c r="R1228" s="18" t="str">
        <f t="shared" si="325"/>
        <v/>
      </c>
      <c r="S1228" s="18" t="str">
        <f t="shared" si="326"/>
        <v/>
      </c>
      <c r="T1228" s="18" t="str">
        <f t="shared" si="327"/>
        <v/>
      </c>
      <c r="U1228" s="40"/>
      <c r="V1228" s="40"/>
      <c r="W1228" s="38">
        <f t="shared" si="328"/>
        <v>0</v>
      </c>
      <c r="X1228" s="50">
        <f t="shared" si="329"/>
        <v>0</v>
      </c>
      <c r="Y1228" s="64" t="str">
        <f t="shared" si="330"/>
        <v/>
      </c>
      <c r="Z1228" s="42" t="str">
        <f t="shared" si="331"/>
        <v/>
      </c>
      <c r="AA1228" s="42" t="str">
        <f t="shared" si="332"/>
        <v/>
      </c>
    </row>
    <row r="1229" spans="1:27" s="7" customFormat="1" ht="14.25" customHeight="1" x14ac:dyDescent="0.3">
      <c r="A1229" s="89">
        <v>1208</v>
      </c>
      <c r="B1229" s="60"/>
      <c r="C1229" s="61"/>
      <c r="D1229" s="62"/>
      <c r="E1229" s="63"/>
      <c r="F1229" s="51" t="str">
        <f t="shared" si="320"/>
        <v/>
      </c>
      <c r="G1229" s="32"/>
      <c r="H1229" s="35"/>
      <c r="I1229" s="16"/>
      <c r="J1229" s="15" t="str">
        <f t="shared" si="316"/>
        <v/>
      </c>
      <c r="K1229" s="17" t="str">
        <f t="shared" si="321"/>
        <v/>
      </c>
      <c r="L1229" s="17" t="str">
        <f t="shared" si="322"/>
        <v/>
      </c>
      <c r="M1229" s="17" t="str">
        <f t="shared" si="323"/>
        <v/>
      </c>
      <c r="N1229" s="19" t="str">
        <f t="shared" si="317"/>
        <v/>
      </c>
      <c r="O1229" s="18" t="str">
        <f t="shared" si="318"/>
        <v/>
      </c>
      <c r="P1229" s="18" t="str">
        <f t="shared" si="319"/>
        <v/>
      </c>
      <c r="Q1229" s="18" t="str">
        <f t="shared" si="324"/>
        <v/>
      </c>
      <c r="R1229" s="18" t="str">
        <f t="shared" si="325"/>
        <v/>
      </c>
      <c r="S1229" s="18" t="str">
        <f t="shared" si="326"/>
        <v/>
      </c>
      <c r="T1229" s="18" t="str">
        <f t="shared" si="327"/>
        <v/>
      </c>
      <c r="U1229" s="40"/>
      <c r="V1229" s="40"/>
      <c r="W1229" s="38">
        <f t="shared" si="328"/>
        <v>0</v>
      </c>
      <c r="X1229" s="50">
        <f t="shared" si="329"/>
        <v>0</v>
      </c>
      <c r="Y1229" s="64" t="str">
        <f t="shared" si="330"/>
        <v/>
      </c>
      <c r="Z1229" s="42" t="str">
        <f t="shared" si="331"/>
        <v/>
      </c>
      <c r="AA1229" s="42" t="str">
        <f t="shared" si="332"/>
        <v/>
      </c>
    </row>
    <row r="1230" spans="1:27" s="7" customFormat="1" ht="14.25" customHeight="1" x14ac:dyDescent="0.3">
      <c r="A1230" s="89">
        <v>1209</v>
      </c>
      <c r="B1230" s="60"/>
      <c r="C1230" s="61"/>
      <c r="D1230" s="62"/>
      <c r="E1230" s="63"/>
      <c r="F1230" s="51" t="str">
        <f t="shared" si="320"/>
        <v/>
      </c>
      <c r="G1230" s="32"/>
      <c r="H1230" s="35"/>
      <c r="I1230" s="16"/>
      <c r="J1230" s="15" t="str">
        <f t="shared" si="316"/>
        <v/>
      </c>
      <c r="K1230" s="17" t="str">
        <f t="shared" si="321"/>
        <v/>
      </c>
      <c r="L1230" s="17" t="str">
        <f t="shared" si="322"/>
        <v/>
      </c>
      <c r="M1230" s="17" t="str">
        <f t="shared" si="323"/>
        <v/>
      </c>
      <c r="N1230" s="19" t="str">
        <f t="shared" si="317"/>
        <v/>
      </c>
      <c r="O1230" s="18" t="str">
        <f t="shared" si="318"/>
        <v/>
      </c>
      <c r="P1230" s="18" t="str">
        <f t="shared" si="319"/>
        <v/>
      </c>
      <c r="Q1230" s="18" t="str">
        <f t="shared" si="324"/>
        <v/>
      </c>
      <c r="R1230" s="18" t="str">
        <f t="shared" si="325"/>
        <v/>
      </c>
      <c r="S1230" s="18" t="str">
        <f t="shared" si="326"/>
        <v/>
      </c>
      <c r="T1230" s="18" t="str">
        <f t="shared" si="327"/>
        <v/>
      </c>
      <c r="U1230" s="40"/>
      <c r="V1230" s="40"/>
      <c r="W1230" s="38">
        <f t="shared" si="328"/>
        <v>0</v>
      </c>
      <c r="X1230" s="50">
        <f t="shared" si="329"/>
        <v>0</v>
      </c>
      <c r="Y1230" s="64" t="str">
        <f t="shared" si="330"/>
        <v/>
      </c>
      <c r="Z1230" s="42" t="str">
        <f t="shared" si="331"/>
        <v/>
      </c>
      <c r="AA1230" s="42" t="str">
        <f t="shared" si="332"/>
        <v/>
      </c>
    </row>
    <row r="1231" spans="1:27" s="7" customFormat="1" ht="14.25" customHeight="1" x14ac:dyDescent="0.3">
      <c r="A1231" s="89">
        <v>1210</v>
      </c>
      <c r="B1231" s="60"/>
      <c r="C1231" s="61"/>
      <c r="D1231" s="62"/>
      <c r="E1231" s="63"/>
      <c r="F1231" s="51" t="str">
        <f t="shared" si="320"/>
        <v/>
      </c>
      <c r="G1231" s="32"/>
      <c r="H1231" s="35"/>
      <c r="I1231" s="16"/>
      <c r="J1231" s="15" t="str">
        <f t="shared" si="316"/>
        <v/>
      </c>
      <c r="K1231" s="17" t="str">
        <f t="shared" si="321"/>
        <v/>
      </c>
      <c r="L1231" s="17" t="str">
        <f t="shared" si="322"/>
        <v/>
      </c>
      <c r="M1231" s="17" t="str">
        <f t="shared" si="323"/>
        <v/>
      </c>
      <c r="N1231" s="19" t="str">
        <f t="shared" si="317"/>
        <v/>
      </c>
      <c r="O1231" s="18" t="str">
        <f t="shared" si="318"/>
        <v/>
      </c>
      <c r="P1231" s="18" t="str">
        <f t="shared" si="319"/>
        <v/>
      </c>
      <c r="Q1231" s="18" t="str">
        <f t="shared" si="324"/>
        <v/>
      </c>
      <c r="R1231" s="18" t="str">
        <f t="shared" si="325"/>
        <v/>
      </c>
      <c r="S1231" s="18" t="str">
        <f t="shared" si="326"/>
        <v/>
      </c>
      <c r="T1231" s="18" t="str">
        <f t="shared" si="327"/>
        <v/>
      </c>
      <c r="U1231" s="40"/>
      <c r="V1231" s="40"/>
      <c r="W1231" s="38">
        <f t="shared" si="328"/>
        <v>0</v>
      </c>
      <c r="X1231" s="50">
        <f t="shared" si="329"/>
        <v>0</v>
      </c>
      <c r="Y1231" s="64" t="str">
        <f t="shared" si="330"/>
        <v/>
      </c>
      <c r="Z1231" s="42" t="str">
        <f t="shared" si="331"/>
        <v/>
      </c>
      <c r="AA1231" s="42" t="str">
        <f t="shared" si="332"/>
        <v/>
      </c>
    </row>
    <row r="1232" spans="1:27" s="7" customFormat="1" ht="14.25" customHeight="1" x14ac:dyDescent="0.3">
      <c r="A1232" s="89">
        <v>1211</v>
      </c>
      <c r="B1232" s="60"/>
      <c r="C1232" s="61"/>
      <c r="D1232" s="62"/>
      <c r="E1232" s="63"/>
      <c r="F1232" s="51" t="str">
        <f t="shared" si="320"/>
        <v/>
      </c>
      <c r="G1232" s="32"/>
      <c r="H1232" s="35"/>
      <c r="I1232" s="16"/>
      <c r="J1232" s="15" t="str">
        <f t="shared" si="316"/>
        <v/>
      </c>
      <c r="K1232" s="17" t="str">
        <f t="shared" si="321"/>
        <v/>
      </c>
      <c r="L1232" s="17" t="str">
        <f t="shared" si="322"/>
        <v/>
      </c>
      <c r="M1232" s="17" t="str">
        <f t="shared" si="323"/>
        <v/>
      </c>
      <c r="N1232" s="19" t="str">
        <f t="shared" si="317"/>
        <v/>
      </c>
      <c r="O1232" s="18" t="str">
        <f t="shared" si="318"/>
        <v/>
      </c>
      <c r="P1232" s="18" t="str">
        <f t="shared" si="319"/>
        <v/>
      </c>
      <c r="Q1232" s="18" t="str">
        <f t="shared" si="324"/>
        <v/>
      </c>
      <c r="R1232" s="18" t="str">
        <f t="shared" si="325"/>
        <v/>
      </c>
      <c r="S1232" s="18" t="str">
        <f t="shared" si="326"/>
        <v/>
      </c>
      <c r="T1232" s="18" t="str">
        <f t="shared" si="327"/>
        <v/>
      </c>
      <c r="U1232" s="40"/>
      <c r="V1232" s="40"/>
      <c r="W1232" s="38">
        <f t="shared" si="328"/>
        <v>0</v>
      </c>
      <c r="X1232" s="50">
        <f t="shared" si="329"/>
        <v>0</v>
      </c>
      <c r="Y1232" s="64" t="str">
        <f t="shared" si="330"/>
        <v/>
      </c>
      <c r="Z1232" s="42" t="str">
        <f t="shared" si="331"/>
        <v/>
      </c>
      <c r="AA1232" s="42" t="str">
        <f t="shared" si="332"/>
        <v/>
      </c>
    </row>
    <row r="1233" spans="1:27" s="7" customFormat="1" ht="14.25" customHeight="1" x14ac:dyDescent="0.3">
      <c r="A1233" s="89">
        <v>1212</v>
      </c>
      <c r="B1233" s="60"/>
      <c r="C1233" s="61"/>
      <c r="D1233" s="62"/>
      <c r="E1233" s="63"/>
      <c r="F1233" s="51" t="str">
        <f t="shared" si="320"/>
        <v/>
      </c>
      <c r="G1233" s="32"/>
      <c r="H1233" s="35"/>
      <c r="I1233" s="16"/>
      <c r="J1233" s="15" t="str">
        <f t="shared" si="316"/>
        <v/>
      </c>
      <c r="K1233" s="17" t="str">
        <f t="shared" si="321"/>
        <v/>
      </c>
      <c r="L1233" s="17" t="str">
        <f t="shared" si="322"/>
        <v/>
      </c>
      <c r="M1233" s="17" t="str">
        <f t="shared" si="323"/>
        <v/>
      </c>
      <c r="N1233" s="19" t="str">
        <f t="shared" si="317"/>
        <v/>
      </c>
      <c r="O1233" s="18" t="str">
        <f t="shared" si="318"/>
        <v/>
      </c>
      <c r="P1233" s="18" t="str">
        <f t="shared" si="319"/>
        <v/>
      </c>
      <c r="Q1233" s="18" t="str">
        <f t="shared" si="324"/>
        <v/>
      </c>
      <c r="R1233" s="18" t="str">
        <f t="shared" si="325"/>
        <v/>
      </c>
      <c r="S1233" s="18" t="str">
        <f t="shared" si="326"/>
        <v/>
      </c>
      <c r="T1233" s="18" t="str">
        <f t="shared" si="327"/>
        <v/>
      </c>
      <c r="U1233" s="40"/>
      <c r="V1233" s="40"/>
      <c r="W1233" s="38">
        <f t="shared" si="328"/>
        <v>0</v>
      </c>
      <c r="X1233" s="50">
        <f t="shared" si="329"/>
        <v>0</v>
      </c>
      <c r="Y1233" s="64" t="str">
        <f t="shared" si="330"/>
        <v/>
      </c>
      <c r="Z1233" s="42" t="str">
        <f t="shared" si="331"/>
        <v/>
      </c>
      <c r="AA1233" s="42" t="str">
        <f t="shared" si="332"/>
        <v/>
      </c>
    </row>
    <row r="1234" spans="1:27" s="7" customFormat="1" ht="14.25" customHeight="1" x14ac:dyDescent="0.3">
      <c r="A1234" s="89">
        <v>1213</v>
      </c>
      <c r="B1234" s="60"/>
      <c r="C1234" s="61"/>
      <c r="D1234" s="62"/>
      <c r="E1234" s="63"/>
      <c r="F1234" s="51" t="str">
        <f t="shared" si="320"/>
        <v/>
      </c>
      <c r="G1234" s="32"/>
      <c r="H1234" s="35"/>
      <c r="I1234" s="16"/>
      <c r="J1234" s="15" t="str">
        <f t="shared" si="316"/>
        <v/>
      </c>
      <c r="K1234" s="17" t="str">
        <f t="shared" si="321"/>
        <v/>
      </c>
      <c r="L1234" s="17" t="str">
        <f t="shared" si="322"/>
        <v/>
      </c>
      <c r="M1234" s="17" t="str">
        <f t="shared" si="323"/>
        <v/>
      </c>
      <c r="N1234" s="19" t="str">
        <f t="shared" si="317"/>
        <v/>
      </c>
      <c r="O1234" s="18" t="str">
        <f t="shared" si="318"/>
        <v/>
      </c>
      <c r="P1234" s="18" t="str">
        <f t="shared" si="319"/>
        <v/>
      </c>
      <c r="Q1234" s="18" t="str">
        <f t="shared" si="324"/>
        <v/>
      </c>
      <c r="R1234" s="18" t="str">
        <f t="shared" si="325"/>
        <v/>
      </c>
      <c r="S1234" s="18" t="str">
        <f t="shared" si="326"/>
        <v/>
      </c>
      <c r="T1234" s="18" t="str">
        <f t="shared" si="327"/>
        <v/>
      </c>
      <c r="U1234" s="40"/>
      <c r="V1234" s="40"/>
      <c r="W1234" s="38">
        <f t="shared" si="328"/>
        <v>0</v>
      </c>
      <c r="X1234" s="50">
        <f t="shared" si="329"/>
        <v>0</v>
      </c>
      <c r="Y1234" s="64" t="str">
        <f t="shared" si="330"/>
        <v/>
      </c>
      <c r="Z1234" s="42" t="str">
        <f t="shared" si="331"/>
        <v/>
      </c>
      <c r="AA1234" s="42" t="str">
        <f t="shared" si="332"/>
        <v/>
      </c>
    </row>
    <row r="1235" spans="1:27" s="7" customFormat="1" ht="14.25" customHeight="1" x14ac:dyDescent="0.3">
      <c r="A1235" s="89">
        <v>1214</v>
      </c>
      <c r="B1235" s="60"/>
      <c r="C1235" s="61"/>
      <c r="D1235" s="62"/>
      <c r="E1235" s="63"/>
      <c r="F1235" s="51" t="str">
        <f t="shared" si="320"/>
        <v/>
      </c>
      <c r="G1235" s="32"/>
      <c r="H1235" s="35"/>
      <c r="I1235" s="16"/>
      <c r="J1235" s="15" t="str">
        <f t="shared" si="316"/>
        <v/>
      </c>
      <c r="K1235" s="17" t="str">
        <f t="shared" si="321"/>
        <v/>
      </c>
      <c r="L1235" s="17" t="str">
        <f t="shared" si="322"/>
        <v/>
      </c>
      <c r="M1235" s="17" t="str">
        <f t="shared" si="323"/>
        <v/>
      </c>
      <c r="N1235" s="19" t="str">
        <f t="shared" si="317"/>
        <v/>
      </c>
      <c r="O1235" s="18" t="str">
        <f t="shared" si="318"/>
        <v/>
      </c>
      <c r="P1235" s="18" t="str">
        <f t="shared" si="319"/>
        <v/>
      </c>
      <c r="Q1235" s="18" t="str">
        <f t="shared" si="324"/>
        <v/>
      </c>
      <c r="R1235" s="18" t="str">
        <f t="shared" si="325"/>
        <v/>
      </c>
      <c r="S1235" s="18" t="str">
        <f t="shared" si="326"/>
        <v/>
      </c>
      <c r="T1235" s="18" t="str">
        <f t="shared" si="327"/>
        <v/>
      </c>
      <c r="U1235" s="40"/>
      <c r="V1235" s="40"/>
      <c r="W1235" s="38">
        <f t="shared" si="328"/>
        <v>0</v>
      </c>
      <c r="X1235" s="50">
        <f t="shared" si="329"/>
        <v>0</v>
      </c>
      <c r="Y1235" s="64" t="str">
        <f t="shared" si="330"/>
        <v/>
      </c>
      <c r="Z1235" s="42" t="str">
        <f t="shared" si="331"/>
        <v/>
      </c>
      <c r="AA1235" s="42" t="str">
        <f t="shared" si="332"/>
        <v/>
      </c>
    </row>
    <row r="1236" spans="1:27" s="7" customFormat="1" ht="14.25" customHeight="1" x14ac:dyDescent="0.3">
      <c r="A1236" s="89">
        <v>1215</v>
      </c>
      <c r="B1236" s="60"/>
      <c r="C1236" s="61"/>
      <c r="D1236" s="62"/>
      <c r="E1236" s="63"/>
      <c r="F1236" s="51" t="str">
        <f t="shared" si="320"/>
        <v/>
      </c>
      <c r="G1236" s="32"/>
      <c r="H1236" s="35"/>
      <c r="I1236" s="16"/>
      <c r="J1236" s="15" t="str">
        <f t="shared" si="316"/>
        <v/>
      </c>
      <c r="K1236" s="17" t="str">
        <f t="shared" si="321"/>
        <v/>
      </c>
      <c r="L1236" s="17" t="str">
        <f t="shared" si="322"/>
        <v/>
      </c>
      <c r="M1236" s="17" t="str">
        <f t="shared" si="323"/>
        <v/>
      </c>
      <c r="N1236" s="19" t="str">
        <f t="shared" si="317"/>
        <v/>
      </c>
      <c r="O1236" s="18" t="str">
        <f t="shared" si="318"/>
        <v/>
      </c>
      <c r="P1236" s="18" t="str">
        <f t="shared" si="319"/>
        <v/>
      </c>
      <c r="Q1236" s="18" t="str">
        <f t="shared" si="324"/>
        <v/>
      </c>
      <c r="R1236" s="18" t="str">
        <f t="shared" si="325"/>
        <v/>
      </c>
      <c r="S1236" s="18" t="str">
        <f t="shared" si="326"/>
        <v/>
      </c>
      <c r="T1236" s="18" t="str">
        <f t="shared" si="327"/>
        <v/>
      </c>
      <c r="U1236" s="40"/>
      <c r="V1236" s="40"/>
      <c r="W1236" s="38">
        <f t="shared" si="328"/>
        <v>0</v>
      </c>
      <c r="X1236" s="50">
        <f t="shared" si="329"/>
        <v>0</v>
      </c>
      <c r="Y1236" s="64" t="str">
        <f t="shared" si="330"/>
        <v/>
      </c>
      <c r="Z1236" s="42" t="str">
        <f t="shared" si="331"/>
        <v/>
      </c>
      <c r="AA1236" s="42" t="str">
        <f t="shared" si="332"/>
        <v/>
      </c>
    </row>
    <row r="1237" spans="1:27" s="7" customFormat="1" ht="14.25" customHeight="1" x14ac:dyDescent="0.3">
      <c r="A1237" s="89">
        <v>1216</v>
      </c>
      <c r="B1237" s="60"/>
      <c r="C1237" s="61"/>
      <c r="D1237" s="62"/>
      <c r="E1237" s="63"/>
      <c r="F1237" s="51" t="str">
        <f t="shared" si="320"/>
        <v/>
      </c>
      <c r="G1237" s="32"/>
      <c r="H1237" s="35"/>
      <c r="I1237" s="16"/>
      <c r="J1237" s="15" t="str">
        <f t="shared" si="316"/>
        <v/>
      </c>
      <c r="K1237" s="17" t="str">
        <f t="shared" si="321"/>
        <v/>
      </c>
      <c r="L1237" s="17" t="str">
        <f t="shared" si="322"/>
        <v/>
      </c>
      <c r="M1237" s="17" t="str">
        <f t="shared" si="323"/>
        <v/>
      </c>
      <c r="N1237" s="19" t="str">
        <f t="shared" si="317"/>
        <v/>
      </c>
      <c r="O1237" s="18" t="str">
        <f t="shared" si="318"/>
        <v/>
      </c>
      <c r="P1237" s="18" t="str">
        <f t="shared" si="319"/>
        <v/>
      </c>
      <c r="Q1237" s="18" t="str">
        <f t="shared" si="324"/>
        <v/>
      </c>
      <c r="R1237" s="18" t="str">
        <f t="shared" si="325"/>
        <v/>
      </c>
      <c r="S1237" s="18" t="str">
        <f t="shared" si="326"/>
        <v/>
      </c>
      <c r="T1237" s="18" t="str">
        <f t="shared" si="327"/>
        <v/>
      </c>
      <c r="U1237" s="40"/>
      <c r="V1237" s="40"/>
      <c r="W1237" s="38">
        <f t="shared" si="328"/>
        <v>0</v>
      </c>
      <c r="X1237" s="50">
        <f t="shared" si="329"/>
        <v>0</v>
      </c>
      <c r="Y1237" s="64" t="str">
        <f t="shared" si="330"/>
        <v/>
      </c>
      <c r="Z1237" s="42" t="str">
        <f t="shared" si="331"/>
        <v/>
      </c>
      <c r="AA1237" s="42" t="str">
        <f t="shared" si="332"/>
        <v/>
      </c>
    </row>
    <row r="1238" spans="1:27" s="7" customFormat="1" ht="14.25" customHeight="1" x14ac:dyDescent="0.3">
      <c r="A1238" s="89">
        <v>1217</v>
      </c>
      <c r="B1238" s="60"/>
      <c r="C1238" s="61"/>
      <c r="D1238" s="62"/>
      <c r="E1238" s="63"/>
      <c r="F1238" s="51" t="str">
        <f t="shared" si="320"/>
        <v/>
      </c>
      <c r="G1238" s="32"/>
      <c r="H1238" s="35"/>
      <c r="I1238" s="16"/>
      <c r="J1238" s="15" t="str">
        <f t="shared" ref="J1238:J1301" si="333">_xlfn.XLOOKUP($F1238,$G$5:$I$5,$G$6:$I$6,"",0)</f>
        <v/>
      </c>
      <c r="K1238" s="17" t="str">
        <f t="shared" si="321"/>
        <v/>
      </c>
      <c r="L1238" s="17" t="str">
        <f t="shared" si="322"/>
        <v/>
      </c>
      <c r="M1238" s="17" t="str">
        <f t="shared" si="323"/>
        <v/>
      </c>
      <c r="N1238" s="19" t="str">
        <f t="shared" ref="N1238:N1301" si="334">IFERROR((IF($C$9&lt;0,0,H1238/$H$20)),"")</f>
        <v/>
      </c>
      <c r="O1238" s="18" t="str">
        <f t="shared" ref="O1238:O1301" si="335">IFERROR(($N1238*$C$9/(1+$I1238)),"")</f>
        <v/>
      </c>
      <c r="P1238" s="18" t="str">
        <f t="shared" ref="P1238:P1301" si="336">IFERROR(($N1238*$C$9/(1+$I1238)*$I1238),"")</f>
        <v/>
      </c>
      <c r="Q1238" s="18" t="str">
        <f t="shared" si="324"/>
        <v/>
      </c>
      <c r="R1238" s="18" t="str">
        <f t="shared" si="325"/>
        <v/>
      </c>
      <c r="S1238" s="18" t="str">
        <f t="shared" si="326"/>
        <v/>
      </c>
      <c r="T1238" s="18" t="str">
        <f t="shared" si="327"/>
        <v/>
      </c>
      <c r="U1238" s="40"/>
      <c r="V1238" s="40"/>
      <c r="W1238" s="38">
        <f t="shared" si="328"/>
        <v>0</v>
      </c>
      <c r="X1238" s="50">
        <f t="shared" si="329"/>
        <v>0</v>
      </c>
      <c r="Y1238" s="64" t="str">
        <f t="shared" si="330"/>
        <v/>
      </c>
      <c r="Z1238" s="42" t="str">
        <f t="shared" si="331"/>
        <v/>
      </c>
      <c r="AA1238" s="42" t="str">
        <f t="shared" si="332"/>
        <v/>
      </c>
    </row>
    <row r="1239" spans="1:27" s="7" customFormat="1" ht="14.25" customHeight="1" x14ac:dyDescent="0.3">
      <c r="A1239" s="89">
        <v>1218</v>
      </c>
      <c r="B1239" s="60"/>
      <c r="C1239" s="61"/>
      <c r="D1239" s="62"/>
      <c r="E1239" s="63"/>
      <c r="F1239" s="51" t="str">
        <f t="shared" ref="F1239:F1302" si="337">IF($B1239="","",IF($D1239="","",IF(Z1239&lt;4,"0-3",IF(Z1239&lt;10,"4-9","10+"))))</f>
        <v/>
      </c>
      <c r="G1239" s="32"/>
      <c r="H1239" s="35"/>
      <c r="I1239" s="16"/>
      <c r="J1239" s="15" t="str">
        <f t="shared" si="333"/>
        <v/>
      </c>
      <c r="K1239" s="17" t="str">
        <f t="shared" ref="K1239:K1302" si="338">IFERROR(J1239*H1239,"")</f>
        <v/>
      </c>
      <c r="L1239" s="17" t="str">
        <f t="shared" ref="L1239:L1302" si="339">IFERROR(K1239*I1239,"")</f>
        <v/>
      </c>
      <c r="M1239" s="17" t="str">
        <f t="shared" ref="M1239:M1302" si="340">IFERROR(K1239+L1239,"")</f>
        <v/>
      </c>
      <c r="N1239" s="19" t="str">
        <f t="shared" si="334"/>
        <v/>
      </c>
      <c r="O1239" s="18" t="str">
        <f t="shared" si="335"/>
        <v/>
      </c>
      <c r="P1239" s="18" t="str">
        <f t="shared" si="336"/>
        <v/>
      </c>
      <c r="Q1239" s="18" t="str">
        <f t="shared" ref="Q1239:Q1302" si="341">IFERROR(O1239+P1239,"")</f>
        <v/>
      </c>
      <c r="R1239" s="18" t="str">
        <f t="shared" ref="R1239:R1302" si="342">IFERROR(K1239+O1239,"")</f>
        <v/>
      </c>
      <c r="S1239" s="18" t="str">
        <f t="shared" ref="S1239:S1302" si="343">IFERROR(L1239+P1239,"")</f>
        <v/>
      </c>
      <c r="T1239" s="18" t="str">
        <f t="shared" ref="T1239:T1302" si="344">IFERROR(R1239+S1239,"")</f>
        <v/>
      </c>
      <c r="U1239" s="40"/>
      <c r="V1239" s="40"/>
      <c r="W1239" s="38">
        <f t="shared" ref="W1239:W1302" si="345">U1239+V1239</f>
        <v>0</v>
      </c>
      <c r="X1239" s="50">
        <f t="shared" ref="X1239:X1302" si="346">IF(U1239="",0,V1239/U1239)</f>
        <v>0</v>
      </c>
      <c r="Y1239" s="64" t="str">
        <f t="shared" ref="Y1239:Y1302" si="347">IF($B1239="","",IF($E1239="","2025/12/31",$E1239))</f>
        <v/>
      </c>
      <c r="Z1239" s="42" t="str">
        <f t="shared" ref="Z1239:Z1302" si="348">IF($B1239="","",IF($D1239="","",DATEDIF(D1239,Y1239,"Y")))</f>
        <v/>
      </c>
      <c r="AA1239" s="42" t="str">
        <f t="shared" ref="AA1239:AA1302" si="349">IF(B1239="","",IF(D1239="","",IF(OR(D1239&gt;DATE(2025,10,31),E1239&lt;&gt;0),"Optional","Mandatory")))</f>
        <v/>
      </c>
    </row>
    <row r="1240" spans="1:27" s="7" customFormat="1" ht="14.25" customHeight="1" x14ac:dyDescent="0.3">
      <c r="A1240" s="89">
        <v>1219</v>
      </c>
      <c r="B1240" s="60"/>
      <c r="C1240" s="61"/>
      <c r="D1240" s="62"/>
      <c r="E1240" s="63"/>
      <c r="F1240" s="51" t="str">
        <f t="shared" si="337"/>
        <v/>
      </c>
      <c r="G1240" s="32"/>
      <c r="H1240" s="35"/>
      <c r="I1240" s="16"/>
      <c r="J1240" s="15" t="str">
        <f t="shared" si="333"/>
        <v/>
      </c>
      <c r="K1240" s="17" t="str">
        <f t="shared" si="338"/>
        <v/>
      </c>
      <c r="L1240" s="17" t="str">
        <f t="shared" si="339"/>
        <v/>
      </c>
      <c r="M1240" s="17" t="str">
        <f t="shared" si="340"/>
        <v/>
      </c>
      <c r="N1240" s="19" t="str">
        <f t="shared" si="334"/>
        <v/>
      </c>
      <c r="O1240" s="18" t="str">
        <f t="shared" si="335"/>
        <v/>
      </c>
      <c r="P1240" s="18" t="str">
        <f t="shared" si="336"/>
        <v/>
      </c>
      <c r="Q1240" s="18" t="str">
        <f t="shared" si="341"/>
        <v/>
      </c>
      <c r="R1240" s="18" t="str">
        <f t="shared" si="342"/>
        <v/>
      </c>
      <c r="S1240" s="18" t="str">
        <f t="shared" si="343"/>
        <v/>
      </c>
      <c r="T1240" s="18" t="str">
        <f t="shared" si="344"/>
        <v/>
      </c>
      <c r="U1240" s="40"/>
      <c r="V1240" s="40"/>
      <c r="W1240" s="38">
        <f t="shared" si="345"/>
        <v>0</v>
      </c>
      <c r="X1240" s="50">
        <f t="shared" si="346"/>
        <v>0</v>
      </c>
      <c r="Y1240" s="64" t="str">
        <f t="shared" si="347"/>
        <v/>
      </c>
      <c r="Z1240" s="42" t="str">
        <f t="shared" si="348"/>
        <v/>
      </c>
      <c r="AA1240" s="42" t="str">
        <f t="shared" si="349"/>
        <v/>
      </c>
    </row>
    <row r="1241" spans="1:27" s="7" customFormat="1" ht="14.25" customHeight="1" x14ac:dyDescent="0.3">
      <c r="A1241" s="89">
        <v>1220</v>
      </c>
      <c r="B1241" s="60"/>
      <c r="C1241" s="61"/>
      <c r="D1241" s="62"/>
      <c r="E1241" s="63"/>
      <c r="F1241" s="51" t="str">
        <f t="shared" si="337"/>
        <v/>
      </c>
      <c r="G1241" s="32"/>
      <c r="H1241" s="35"/>
      <c r="I1241" s="16"/>
      <c r="J1241" s="15" t="str">
        <f t="shared" si="333"/>
        <v/>
      </c>
      <c r="K1241" s="17" t="str">
        <f t="shared" si="338"/>
        <v/>
      </c>
      <c r="L1241" s="17" t="str">
        <f t="shared" si="339"/>
        <v/>
      </c>
      <c r="M1241" s="17" t="str">
        <f t="shared" si="340"/>
        <v/>
      </c>
      <c r="N1241" s="19" t="str">
        <f t="shared" si="334"/>
        <v/>
      </c>
      <c r="O1241" s="18" t="str">
        <f t="shared" si="335"/>
        <v/>
      </c>
      <c r="P1241" s="18" t="str">
        <f t="shared" si="336"/>
        <v/>
      </c>
      <c r="Q1241" s="18" t="str">
        <f t="shared" si="341"/>
        <v/>
      </c>
      <c r="R1241" s="18" t="str">
        <f t="shared" si="342"/>
        <v/>
      </c>
      <c r="S1241" s="18" t="str">
        <f t="shared" si="343"/>
        <v/>
      </c>
      <c r="T1241" s="18" t="str">
        <f t="shared" si="344"/>
        <v/>
      </c>
      <c r="U1241" s="40"/>
      <c r="V1241" s="40"/>
      <c r="W1241" s="38">
        <f t="shared" si="345"/>
        <v>0</v>
      </c>
      <c r="X1241" s="50">
        <f t="shared" si="346"/>
        <v>0</v>
      </c>
      <c r="Y1241" s="64" t="str">
        <f t="shared" si="347"/>
        <v/>
      </c>
      <c r="Z1241" s="42" t="str">
        <f t="shared" si="348"/>
        <v/>
      </c>
      <c r="AA1241" s="42" t="str">
        <f t="shared" si="349"/>
        <v/>
      </c>
    </row>
    <row r="1242" spans="1:27" s="7" customFormat="1" ht="14.25" customHeight="1" x14ac:dyDescent="0.3">
      <c r="A1242" s="89">
        <v>1221</v>
      </c>
      <c r="B1242" s="60"/>
      <c r="C1242" s="61"/>
      <c r="D1242" s="62"/>
      <c r="E1242" s="63"/>
      <c r="F1242" s="51" t="str">
        <f t="shared" si="337"/>
        <v/>
      </c>
      <c r="G1242" s="32"/>
      <c r="H1242" s="35"/>
      <c r="I1242" s="16"/>
      <c r="J1242" s="15" t="str">
        <f t="shared" si="333"/>
        <v/>
      </c>
      <c r="K1242" s="17" t="str">
        <f t="shared" si="338"/>
        <v/>
      </c>
      <c r="L1242" s="17" t="str">
        <f t="shared" si="339"/>
        <v/>
      </c>
      <c r="M1242" s="17" t="str">
        <f t="shared" si="340"/>
        <v/>
      </c>
      <c r="N1242" s="19" t="str">
        <f t="shared" si="334"/>
        <v/>
      </c>
      <c r="O1242" s="18" t="str">
        <f t="shared" si="335"/>
        <v/>
      </c>
      <c r="P1242" s="18" t="str">
        <f t="shared" si="336"/>
        <v/>
      </c>
      <c r="Q1242" s="18" t="str">
        <f t="shared" si="341"/>
        <v/>
      </c>
      <c r="R1242" s="18" t="str">
        <f t="shared" si="342"/>
        <v/>
      </c>
      <c r="S1242" s="18" t="str">
        <f t="shared" si="343"/>
        <v/>
      </c>
      <c r="T1242" s="18" t="str">
        <f t="shared" si="344"/>
        <v/>
      </c>
      <c r="U1242" s="40"/>
      <c r="V1242" s="40"/>
      <c r="W1242" s="38">
        <f t="shared" si="345"/>
        <v>0</v>
      </c>
      <c r="X1242" s="50">
        <f t="shared" si="346"/>
        <v>0</v>
      </c>
      <c r="Y1242" s="64" t="str">
        <f t="shared" si="347"/>
        <v/>
      </c>
      <c r="Z1242" s="42" t="str">
        <f t="shared" si="348"/>
        <v/>
      </c>
      <c r="AA1242" s="42" t="str">
        <f t="shared" si="349"/>
        <v/>
      </c>
    </row>
    <row r="1243" spans="1:27" s="7" customFormat="1" ht="14.25" customHeight="1" x14ac:dyDescent="0.3">
      <c r="A1243" s="89">
        <v>1222</v>
      </c>
      <c r="B1243" s="60"/>
      <c r="C1243" s="61"/>
      <c r="D1243" s="62"/>
      <c r="E1243" s="63"/>
      <c r="F1243" s="51" t="str">
        <f t="shared" si="337"/>
        <v/>
      </c>
      <c r="G1243" s="32"/>
      <c r="H1243" s="35"/>
      <c r="I1243" s="16"/>
      <c r="J1243" s="15" t="str">
        <f t="shared" si="333"/>
        <v/>
      </c>
      <c r="K1243" s="17" t="str">
        <f t="shared" si="338"/>
        <v/>
      </c>
      <c r="L1243" s="17" t="str">
        <f t="shared" si="339"/>
        <v/>
      </c>
      <c r="M1243" s="17" t="str">
        <f t="shared" si="340"/>
        <v/>
      </c>
      <c r="N1243" s="19" t="str">
        <f t="shared" si="334"/>
        <v/>
      </c>
      <c r="O1243" s="18" t="str">
        <f t="shared" si="335"/>
        <v/>
      </c>
      <c r="P1243" s="18" t="str">
        <f t="shared" si="336"/>
        <v/>
      </c>
      <c r="Q1243" s="18" t="str">
        <f t="shared" si="341"/>
        <v/>
      </c>
      <c r="R1243" s="18" t="str">
        <f t="shared" si="342"/>
        <v/>
      </c>
      <c r="S1243" s="18" t="str">
        <f t="shared" si="343"/>
        <v/>
      </c>
      <c r="T1243" s="18" t="str">
        <f t="shared" si="344"/>
        <v/>
      </c>
      <c r="U1243" s="40"/>
      <c r="V1243" s="40"/>
      <c r="W1243" s="38">
        <f t="shared" si="345"/>
        <v>0</v>
      </c>
      <c r="X1243" s="50">
        <f t="shared" si="346"/>
        <v>0</v>
      </c>
      <c r="Y1243" s="64" t="str">
        <f t="shared" si="347"/>
        <v/>
      </c>
      <c r="Z1243" s="42" t="str">
        <f t="shared" si="348"/>
        <v/>
      </c>
      <c r="AA1243" s="42" t="str">
        <f t="shared" si="349"/>
        <v/>
      </c>
    </row>
    <row r="1244" spans="1:27" s="7" customFormat="1" ht="14.25" customHeight="1" x14ac:dyDescent="0.3">
      <c r="A1244" s="89">
        <v>1223</v>
      </c>
      <c r="B1244" s="60"/>
      <c r="C1244" s="61"/>
      <c r="D1244" s="62"/>
      <c r="E1244" s="63"/>
      <c r="F1244" s="51" t="str">
        <f t="shared" si="337"/>
        <v/>
      </c>
      <c r="G1244" s="32"/>
      <c r="H1244" s="35"/>
      <c r="I1244" s="16"/>
      <c r="J1244" s="15" t="str">
        <f t="shared" si="333"/>
        <v/>
      </c>
      <c r="K1244" s="17" t="str">
        <f t="shared" si="338"/>
        <v/>
      </c>
      <c r="L1244" s="17" t="str">
        <f t="shared" si="339"/>
        <v/>
      </c>
      <c r="M1244" s="17" t="str">
        <f t="shared" si="340"/>
        <v/>
      </c>
      <c r="N1244" s="19" t="str">
        <f t="shared" si="334"/>
        <v/>
      </c>
      <c r="O1244" s="18" t="str">
        <f t="shared" si="335"/>
        <v/>
      </c>
      <c r="P1244" s="18" t="str">
        <f t="shared" si="336"/>
        <v/>
      </c>
      <c r="Q1244" s="18" t="str">
        <f t="shared" si="341"/>
        <v/>
      </c>
      <c r="R1244" s="18" t="str">
        <f t="shared" si="342"/>
        <v/>
      </c>
      <c r="S1244" s="18" t="str">
        <f t="shared" si="343"/>
        <v/>
      </c>
      <c r="T1244" s="18" t="str">
        <f t="shared" si="344"/>
        <v/>
      </c>
      <c r="U1244" s="40"/>
      <c r="V1244" s="40"/>
      <c r="W1244" s="38">
        <f t="shared" si="345"/>
        <v>0</v>
      </c>
      <c r="X1244" s="50">
        <f t="shared" si="346"/>
        <v>0</v>
      </c>
      <c r="Y1244" s="64" t="str">
        <f t="shared" si="347"/>
        <v/>
      </c>
      <c r="Z1244" s="42" t="str">
        <f t="shared" si="348"/>
        <v/>
      </c>
      <c r="AA1244" s="42" t="str">
        <f t="shared" si="349"/>
        <v/>
      </c>
    </row>
    <row r="1245" spans="1:27" s="7" customFormat="1" ht="14.25" customHeight="1" x14ac:dyDescent="0.3">
      <c r="A1245" s="89">
        <v>1224</v>
      </c>
      <c r="B1245" s="60"/>
      <c r="C1245" s="61"/>
      <c r="D1245" s="62"/>
      <c r="E1245" s="63"/>
      <c r="F1245" s="51" t="str">
        <f t="shared" si="337"/>
        <v/>
      </c>
      <c r="G1245" s="32"/>
      <c r="H1245" s="35"/>
      <c r="I1245" s="16"/>
      <c r="J1245" s="15" t="str">
        <f t="shared" si="333"/>
        <v/>
      </c>
      <c r="K1245" s="17" t="str">
        <f t="shared" si="338"/>
        <v/>
      </c>
      <c r="L1245" s="17" t="str">
        <f t="shared" si="339"/>
        <v/>
      </c>
      <c r="M1245" s="17" t="str">
        <f t="shared" si="340"/>
        <v/>
      </c>
      <c r="N1245" s="19" t="str">
        <f t="shared" si="334"/>
        <v/>
      </c>
      <c r="O1245" s="18" t="str">
        <f t="shared" si="335"/>
        <v/>
      </c>
      <c r="P1245" s="18" t="str">
        <f t="shared" si="336"/>
        <v/>
      </c>
      <c r="Q1245" s="18" t="str">
        <f t="shared" si="341"/>
        <v/>
      </c>
      <c r="R1245" s="18" t="str">
        <f t="shared" si="342"/>
        <v/>
      </c>
      <c r="S1245" s="18" t="str">
        <f t="shared" si="343"/>
        <v/>
      </c>
      <c r="T1245" s="18" t="str">
        <f t="shared" si="344"/>
        <v/>
      </c>
      <c r="U1245" s="40"/>
      <c r="V1245" s="40"/>
      <c r="W1245" s="38">
        <f t="shared" si="345"/>
        <v>0</v>
      </c>
      <c r="X1245" s="50">
        <f t="shared" si="346"/>
        <v>0</v>
      </c>
      <c r="Y1245" s="64" t="str">
        <f t="shared" si="347"/>
        <v/>
      </c>
      <c r="Z1245" s="42" t="str">
        <f t="shared" si="348"/>
        <v/>
      </c>
      <c r="AA1245" s="42" t="str">
        <f t="shared" si="349"/>
        <v/>
      </c>
    </row>
    <row r="1246" spans="1:27" s="7" customFormat="1" ht="14.25" customHeight="1" x14ac:dyDescent="0.3">
      <c r="A1246" s="89">
        <v>1225</v>
      </c>
      <c r="B1246" s="60"/>
      <c r="C1246" s="61"/>
      <c r="D1246" s="62"/>
      <c r="E1246" s="63"/>
      <c r="F1246" s="51" t="str">
        <f t="shared" si="337"/>
        <v/>
      </c>
      <c r="G1246" s="32"/>
      <c r="H1246" s="35"/>
      <c r="I1246" s="16"/>
      <c r="J1246" s="15" t="str">
        <f t="shared" si="333"/>
        <v/>
      </c>
      <c r="K1246" s="17" t="str">
        <f t="shared" si="338"/>
        <v/>
      </c>
      <c r="L1246" s="17" t="str">
        <f t="shared" si="339"/>
        <v/>
      </c>
      <c r="M1246" s="17" t="str">
        <f t="shared" si="340"/>
        <v/>
      </c>
      <c r="N1246" s="19" t="str">
        <f t="shared" si="334"/>
        <v/>
      </c>
      <c r="O1246" s="18" t="str">
        <f t="shared" si="335"/>
        <v/>
      </c>
      <c r="P1246" s="18" t="str">
        <f t="shared" si="336"/>
        <v/>
      </c>
      <c r="Q1246" s="18" t="str">
        <f t="shared" si="341"/>
        <v/>
      </c>
      <c r="R1246" s="18" t="str">
        <f t="shared" si="342"/>
        <v/>
      </c>
      <c r="S1246" s="18" t="str">
        <f t="shared" si="343"/>
        <v/>
      </c>
      <c r="T1246" s="18" t="str">
        <f t="shared" si="344"/>
        <v/>
      </c>
      <c r="U1246" s="40"/>
      <c r="V1246" s="40"/>
      <c r="W1246" s="38">
        <f t="shared" si="345"/>
        <v>0</v>
      </c>
      <c r="X1246" s="50">
        <f t="shared" si="346"/>
        <v>0</v>
      </c>
      <c r="Y1246" s="64" t="str">
        <f t="shared" si="347"/>
        <v/>
      </c>
      <c r="Z1246" s="42" t="str">
        <f t="shared" si="348"/>
        <v/>
      </c>
      <c r="AA1246" s="42" t="str">
        <f t="shared" si="349"/>
        <v/>
      </c>
    </row>
    <row r="1247" spans="1:27" s="7" customFormat="1" ht="14.25" customHeight="1" x14ac:dyDescent="0.3">
      <c r="A1247" s="89">
        <v>1226</v>
      </c>
      <c r="B1247" s="60"/>
      <c r="C1247" s="61"/>
      <c r="D1247" s="62"/>
      <c r="E1247" s="63"/>
      <c r="F1247" s="51" t="str">
        <f t="shared" si="337"/>
        <v/>
      </c>
      <c r="G1247" s="32"/>
      <c r="H1247" s="35"/>
      <c r="I1247" s="16"/>
      <c r="J1247" s="15" t="str">
        <f t="shared" si="333"/>
        <v/>
      </c>
      <c r="K1247" s="17" t="str">
        <f t="shared" si="338"/>
        <v/>
      </c>
      <c r="L1247" s="17" t="str">
        <f t="shared" si="339"/>
        <v/>
      </c>
      <c r="M1247" s="17" t="str">
        <f t="shared" si="340"/>
        <v/>
      </c>
      <c r="N1247" s="19" t="str">
        <f t="shared" si="334"/>
        <v/>
      </c>
      <c r="O1247" s="18" t="str">
        <f t="shared" si="335"/>
        <v/>
      </c>
      <c r="P1247" s="18" t="str">
        <f t="shared" si="336"/>
        <v/>
      </c>
      <c r="Q1247" s="18" t="str">
        <f t="shared" si="341"/>
        <v/>
      </c>
      <c r="R1247" s="18" t="str">
        <f t="shared" si="342"/>
        <v/>
      </c>
      <c r="S1247" s="18" t="str">
        <f t="shared" si="343"/>
        <v/>
      </c>
      <c r="T1247" s="18" t="str">
        <f t="shared" si="344"/>
        <v/>
      </c>
      <c r="U1247" s="40"/>
      <c r="V1247" s="40"/>
      <c r="W1247" s="38">
        <f t="shared" si="345"/>
        <v>0</v>
      </c>
      <c r="X1247" s="50">
        <f t="shared" si="346"/>
        <v>0</v>
      </c>
      <c r="Y1247" s="64" t="str">
        <f t="shared" si="347"/>
        <v/>
      </c>
      <c r="Z1247" s="42" t="str">
        <f t="shared" si="348"/>
        <v/>
      </c>
      <c r="AA1247" s="42" t="str">
        <f t="shared" si="349"/>
        <v/>
      </c>
    </row>
    <row r="1248" spans="1:27" s="7" customFormat="1" ht="14.25" customHeight="1" x14ac:dyDescent="0.3">
      <c r="A1248" s="89">
        <v>1227</v>
      </c>
      <c r="B1248" s="60"/>
      <c r="C1248" s="61"/>
      <c r="D1248" s="62"/>
      <c r="E1248" s="63"/>
      <c r="F1248" s="51" t="str">
        <f t="shared" si="337"/>
        <v/>
      </c>
      <c r="G1248" s="32"/>
      <c r="H1248" s="35"/>
      <c r="I1248" s="16"/>
      <c r="J1248" s="15" t="str">
        <f t="shared" si="333"/>
        <v/>
      </c>
      <c r="K1248" s="17" t="str">
        <f t="shared" si="338"/>
        <v/>
      </c>
      <c r="L1248" s="17" t="str">
        <f t="shared" si="339"/>
        <v/>
      </c>
      <c r="M1248" s="17" t="str">
        <f t="shared" si="340"/>
        <v/>
      </c>
      <c r="N1248" s="19" t="str">
        <f t="shared" si="334"/>
        <v/>
      </c>
      <c r="O1248" s="18" t="str">
        <f t="shared" si="335"/>
        <v/>
      </c>
      <c r="P1248" s="18" t="str">
        <f t="shared" si="336"/>
        <v/>
      </c>
      <c r="Q1248" s="18" t="str">
        <f t="shared" si="341"/>
        <v/>
      </c>
      <c r="R1248" s="18" t="str">
        <f t="shared" si="342"/>
        <v/>
      </c>
      <c r="S1248" s="18" t="str">
        <f t="shared" si="343"/>
        <v/>
      </c>
      <c r="T1248" s="18" t="str">
        <f t="shared" si="344"/>
        <v/>
      </c>
      <c r="U1248" s="40"/>
      <c r="V1248" s="40"/>
      <c r="W1248" s="38">
        <f t="shared" si="345"/>
        <v>0</v>
      </c>
      <c r="X1248" s="50">
        <f t="shared" si="346"/>
        <v>0</v>
      </c>
      <c r="Y1248" s="64" t="str">
        <f t="shared" si="347"/>
        <v/>
      </c>
      <c r="Z1248" s="42" t="str">
        <f t="shared" si="348"/>
        <v/>
      </c>
      <c r="AA1248" s="42" t="str">
        <f t="shared" si="349"/>
        <v/>
      </c>
    </row>
    <row r="1249" spans="1:27" s="7" customFormat="1" ht="14.25" customHeight="1" x14ac:dyDescent="0.3">
      <c r="A1249" s="89">
        <v>1228</v>
      </c>
      <c r="B1249" s="60"/>
      <c r="C1249" s="61"/>
      <c r="D1249" s="62"/>
      <c r="E1249" s="63"/>
      <c r="F1249" s="51" t="str">
        <f t="shared" si="337"/>
        <v/>
      </c>
      <c r="G1249" s="32"/>
      <c r="H1249" s="35"/>
      <c r="I1249" s="16"/>
      <c r="J1249" s="15" t="str">
        <f t="shared" si="333"/>
        <v/>
      </c>
      <c r="K1249" s="17" t="str">
        <f t="shared" si="338"/>
        <v/>
      </c>
      <c r="L1249" s="17" t="str">
        <f t="shared" si="339"/>
        <v/>
      </c>
      <c r="M1249" s="17" t="str">
        <f t="shared" si="340"/>
        <v/>
      </c>
      <c r="N1249" s="19" t="str">
        <f t="shared" si="334"/>
        <v/>
      </c>
      <c r="O1249" s="18" t="str">
        <f t="shared" si="335"/>
        <v/>
      </c>
      <c r="P1249" s="18" t="str">
        <f t="shared" si="336"/>
        <v/>
      </c>
      <c r="Q1249" s="18" t="str">
        <f t="shared" si="341"/>
        <v/>
      </c>
      <c r="R1249" s="18" t="str">
        <f t="shared" si="342"/>
        <v/>
      </c>
      <c r="S1249" s="18" t="str">
        <f t="shared" si="343"/>
        <v/>
      </c>
      <c r="T1249" s="18" t="str">
        <f t="shared" si="344"/>
        <v/>
      </c>
      <c r="U1249" s="40"/>
      <c r="V1249" s="40"/>
      <c r="W1249" s="38">
        <f t="shared" si="345"/>
        <v>0</v>
      </c>
      <c r="X1249" s="50">
        <f t="shared" si="346"/>
        <v>0</v>
      </c>
      <c r="Y1249" s="64" t="str">
        <f t="shared" si="347"/>
        <v/>
      </c>
      <c r="Z1249" s="42" t="str">
        <f t="shared" si="348"/>
        <v/>
      </c>
      <c r="AA1249" s="42" t="str">
        <f t="shared" si="349"/>
        <v/>
      </c>
    </row>
    <row r="1250" spans="1:27" s="7" customFormat="1" ht="14.25" customHeight="1" x14ac:dyDescent="0.3">
      <c r="A1250" s="89">
        <v>1229</v>
      </c>
      <c r="B1250" s="60"/>
      <c r="C1250" s="61"/>
      <c r="D1250" s="62"/>
      <c r="E1250" s="63"/>
      <c r="F1250" s="51" t="str">
        <f t="shared" si="337"/>
        <v/>
      </c>
      <c r="G1250" s="32"/>
      <c r="H1250" s="35"/>
      <c r="I1250" s="16"/>
      <c r="J1250" s="15" t="str">
        <f t="shared" si="333"/>
        <v/>
      </c>
      <c r="K1250" s="17" t="str">
        <f t="shared" si="338"/>
        <v/>
      </c>
      <c r="L1250" s="17" t="str">
        <f t="shared" si="339"/>
        <v/>
      </c>
      <c r="M1250" s="17" t="str">
        <f t="shared" si="340"/>
        <v/>
      </c>
      <c r="N1250" s="19" t="str">
        <f t="shared" si="334"/>
        <v/>
      </c>
      <c r="O1250" s="18" t="str">
        <f t="shared" si="335"/>
        <v/>
      </c>
      <c r="P1250" s="18" t="str">
        <f t="shared" si="336"/>
        <v/>
      </c>
      <c r="Q1250" s="18" t="str">
        <f t="shared" si="341"/>
        <v/>
      </c>
      <c r="R1250" s="18" t="str">
        <f t="shared" si="342"/>
        <v/>
      </c>
      <c r="S1250" s="18" t="str">
        <f t="shared" si="343"/>
        <v/>
      </c>
      <c r="T1250" s="18" t="str">
        <f t="shared" si="344"/>
        <v/>
      </c>
      <c r="U1250" s="40"/>
      <c r="V1250" s="40"/>
      <c r="W1250" s="38">
        <f t="shared" si="345"/>
        <v>0</v>
      </c>
      <c r="X1250" s="50">
        <f t="shared" si="346"/>
        <v>0</v>
      </c>
      <c r="Y1250" s="64" t="str">
        <f t="shared" si="347"/>
        <v/>
      </c>
      <c r="Z1250" s="42" t="str">
        <f t="shared" si="348"/>
        <v/>
      </c>
      <c r="AA1250" s="42" t="str">
        <f t="shared" si="349"/>
        <v/>
      </c>
    </row>
    <row r="1251" spans="1:27" s="7" customFormat="1" ht="14.25" customHeight="1" x14ac:dyDescent="0.3">
      <c r="A1251" s="89">
        <v>1230</v>
      </c>
      <c r="B1251" s="60"/>
      <c r="C1251" s="61"/>
      <c r="D1251" s="62"/>
      <c r="E1251" s="63"/>
      <c r="F1251" s="51" t="str">
        <f t="shared" si="337"/>
        <v/>
      </c>
      <c r="G1251" s="32"/>
      <c r="H1251" s="35"/>
      <c r="I1251" s="16"/>
      <c r="J1251" s="15" t="str">
        <f t="shared" si="333"/>
        <v/>
      </c>
      <c r="K1251" s="17" t="str">
        <f t="shared" si="338"/>
        <v/>
      </c>
      <c r="L1251" s="17" t="str">
        <f t="shared" si="339"/>
        <v/>
      </c>
      <c r="M1251" s="17" t="str">
        <f t="shared" si="340"/>
        <v/>
      </c>
      <c r="N1251" s="19" t="str">
        <f t="shared" si="334"/>
        <v/>
      </c>
      <c r="O1251" s="18" t="str">
        <f t="shared" si="335"/>
        <v/>
      </c>
      <c r="P1251" s="18" t="str">
        <f t="shared" si="336"/>
        <v/>
      </c>
      <c r="Q1251" s="18" t="str">
        <f t="shared" si="341"/>
        <v/>
      </c>
      <c r="R1251" s="18" t="str">
        <f t="shared" si="342"/>
        <v/>
      </c>
      <c r="S1251" s="18" t="str">
        <f t="shared" si="343"/>
        <v/>
      </c>
      <c r="T1251" s="18" t="str">
        <f t="shared" si="344"/>
        <v/>
      </c>
      <c r="U1251" s="40"/>
      <c r="V1251" s="40"/>
      <c r="W1251" s="38">
        <f t="shared" si="345"/>
        <v>0</v>
      </c>
      <c r="X1251" s="50">
        <f t="shared" si="346"/>
        <v>0</v>
      </c>
      <c r="Y1251" s="64" t="str">
        <f t="shared" si="347"/>
        <v/>
      </c>
      <c r="Z1251" s="42" t="str">
        <f t="shared" si="348"/>
        <v/>
      </c>
      <c r="AA1251" s="42" t="str">
        <f t="shared" si="349"/>
        <v/>
      </c>
    </row>
    <row r="1252" spans="1:27" s="7" customFormat="1" ht="14.25" customHeight="1" x14ac:dyDescent="0.3">
      <c r="A1252" s="89">
        <v>1231</v>
      </c>
      <c r="B1252" s="60"/>
      <c r="C1252" s="61"/>
      <c r="D1252" s="62"/>
      <c r="E1252" s="63"/>
      <c r="F1252" s="51" t="str">
        <f t="shared" si="337"/>
        <v/>
      </c>
      <c r="G1252" s="32"/>
      <c r="H1252" s="35"/>
      <c r="I1252" s="16"/>
      <c r="J1252" s="15" t="str">
        <f t="shared" si="333"/>
        <v/>
      </c>
      <c r="K1252" s="17" t="str">
        <f t="shared" si="338"/>
        <v/>
      </c>
      <c r="L1252" s="17" t="str">
        <f t="shared" si="339"/>
        <v/>
      </c>
      <c r="M1252" s="17" t="str">
        <f t="shared" si="340"/>
        <v/>
      </c>
      <c r="N1252" s="19" t="str">
        <f t="shared" si="334"/>
        <v/>
      </c>
      <c r="O1252" s="18" t="str">
        <f t="shared" si="335"/>
        <v/>
      </c>
      <c r="P1252" s="18" t="str">
        <f t="shared" si="336"/>
        <v/>
      </c>
      <c r="Q1252" s="18" t="str">
        <f t="shared" si="341"/>
        <v/>
      </c>
      <c r="R1252" s="18" t="str">
        <f t="shared" si="342"/>
        <v/>
      </c>
      <c r="S1252" s="18" t="str">
        <f t="shared" si="343"/>
        <v/>
      </c>
      <c r="T1252" s="18" t="str">
        <f t="shared" si="344"/>
        <v/>
      </c>
      <c r="U1252" s="40"/>
      <c r="V1252" s="40"/>
      <c r="W1252" s="38">
        <f t="shared" si="345"/>
        <v>0</v>
      </c>
      <c r="X1252" s="50">
        <f t="shared" si="346"/>
        <v>0</v>
      </c>
      <c r="Y1252" s="64" t="str">
        <f t="shared" si="347"/>
        <v/>
      </c>
      <c r="Z1252" s="42" t="str">
        <f t="shared" si="348"/>
        <v/>
      </c>
      <c r="AA1252" s="42" t="str">
        <f t="shared" si="349"/>
        <v/>
      </c>
    </row>
    <row r="1253" spans="1:27" s="7" customFormat="1" ht="14.25" customHeight="1" x14ac:dyDescent="0.3">
      <c r="A1253" s="89">
        <v>1232</v>
      </c>
      <c r="B1253" s="60"/>
      <c r="C1253" s="61"/>
      <c r="D1253" s="62"/>
      <c r="E1253" s="63"/>
      <c r="F1253" s="51" t="str">
        <f t="shared" si="337"/>
        <v/>
      </c>
      <c r="G1253" s="32"/>
      <c r="H1253" s="35"/>
      <c r="I1253" s="16"/>
      <c r="J1253" s="15" t="str">
        <f t="shared" si="333"/>
        <v/>
      </c>
      <c r="K1253" s="17" t="str">
        <f t="shared" si="338"/>
        <v/>
      </c>
      <c r="L1253" s="17" t="str">
        <f t="shared" si="339"/>
        <v/>
      </c>
      <c r="M1253" s="17" t="str">
        <f t="shared" si="340"/>
        <v/>
      </c>
      <c r="N1253" s="19" t="str">
        <f t="shared" si="334"/>
        <v/>
      </c>
      <c r="O1253" s="18" t="str">
        <f t="shared" si="335"/>
        <v/>
      </c>
      <c r="P1253" s="18" t="str">
        <f t="shared" si="336"/>
        <v/>
      </c>
      <c r="Q1253" s="18" t="str">
        <f t="shared" si="341"/>
        <v/>
      </c>
      <c r="R1253" s="18" t="str">
        <f t="shared" si="342"/>
        <v/>
      </c>
      <c r="S1253" s="18" t="str">
        <f t="shared" si="343"/>
        <v/>
      </c>
      <c r="T1253" s="18" t="str">
        <f t="shared" si="344"/>
        <v/>
      </c>
      <c r="U1253" s="40"/>
      <c r="V1253" s="40"/>
      <c r="W1253" s="38">
        <f t="shared" si="345"/>
        <v>0</v>
      </c>
      <c r="X1253" s="50">
        <f t="shared" si="346"/>
        <v>0</v>
      </c>
      <c r="Y1253" s="64" t="str">
        <f t="shared" si="347"/>
        <v/>
      </c>
      <c r="Z1253" s="42" t="str">
        <f t="shared" si="348"/>
        <v/>
      </c>
      <c r="AA1253" s="42" t="str">
        <f t="shared" si="349"/>
        <v/>
      </c>
    </row>
    <row r="1254" spans="1:27" s="7" customFormat="1" ht="14.25" customHeight="1" x14ac:dyDescent="0.3">
      <c r="A1254" s="89">
        <v>1233</v>
      </c>
      <c r="B1254" s="60"/>
      <c r="C1254" s="61"/>
      <c r="D1254" s="62"/>
      <c r="E1254" s="63"/>
      <c r="F1254" s="51" t="str">
        <f t="shared" si="337"/>
        <v/>
      </c>
      <c r="G1254" s="32"/>
      <c r="H1254" s="35"/>
      <c r="I1254" s="16"/>
      <c r="J1254" s="15" t="str">
        <f t="shared" si="333"/>
        <v/>
      </c>
      <c r="K1254" s="17" t="str">
        <f t="shared" si="338"/>
        <v/>
      </c>
      <c r="L1254" s="17" t="str">
        <f t="shared" si="339"/>
        <v/>
      </c>
      <c r="M1254" s="17" t="str">
        <f t="shared" si="340"/>
        <v/>
      </c>
      <c r="N1254" s="19" t="str">
        <f t="shared" si="334"/>
        <v/>
      </c>
      <c r="O1254" s="18" t="str">
        <f t="shared" si="335"/>
        <v/>
      </c>
      <c r="P1254" s="18" t="str">
        <f t="shared" si="336"/>
        <v/>
      </c>
      <c r="Q1254" s="18" t="str">
        <f t="shared" si="341"/>
        <v/>
      </c>
      <c r="R1254" s="18" t="str">
        <f t="shared" si="342"/>
        <v/>
      </c>
      <c r="S1254" s="18" t="str">
        <f t="shared" si="343"/>
        <v/>
      </c>
      <c r="T1254" s="18" t="str">
        <f t="shared" si="344"/>
        <v/>
      </c>
      <c r="U1254" s="40"/>
      <c r="V1254" s="40"/>
      <c r="W1254" s="38">
        <f t="shared" si="345"/>
        <v>0</v>
      </c>
      <c r="X1254" s="50">
        <f t="shared" si="346"/>
        <v>0</v>
      </c>
      <c r="Y1254" s="64" t="str">
        <f t="shared" si="347"/>
        <v/>
      </c>
      <c r="Z1254" s="42" t="str">
        <f t="shared" si="348"/>
        <v/>
      </c>
      <c r="AA1254" s="42" t="str">
        <f t="shared" si="349"/>
        <v/>
      </c>
    </row>
    <row r="1255" spans="1:27" s="7" customFormat="1" ht="14.25" customHeight="1" x14ac:dyDescent="0.3">
      <c r="A1255" s="89">
        <v>1234</v>
      </c>
      <c r="B1255" s="60"/>
      <c r="C1255" s="61"/>
      <c r="D1255" s="62"/>
      <c r="E1255" s="63"/>
      <c r="F1255" s="51" t="str">
        <f t="shared" si="337"/>
        <v/>
      </c>
      <c r="G1255" s="32"/>
      <c r="H1255" s="35"/>
      <c r="I1255" s="16"/>
      <c r="J1255" s="15" t="str">
        <f t="shared" si="333"/>
        <v/>
      </c>
      <c r="K1255" s="17" t="str">
        <f t="shared" si="338"/>
        <v/>
      </c>
      <c r="L1255" s="17" t="str">
        <f t="shared" si="339"/>
        <v/>
      </c>
      <c r="M1255" s="17" t="str">
        <f t="shared" si="340"/>
        <v/>
      </c>
      <c r="N1255" s="19" t="str">
        <f t="shared" si="334"/>
        <v/>
      </c>
      <c r="O1255" s="18" t="str">
        <f t="shared" si="335"/>
        <v/>
      </c>
      <c r="P1255" s="18" t="str">
        <f t="shared" si="336"/>
        <v/>
      </c>
      <c r="Q1255" s="18" t="str">
        <f t="shared" si="341"/>
        <v/>
      </c>
      <c r="R1255" s="18" t="str">
        <f t="shared" si="342"/>
        <v/>
      </c>
      <c r="S1255" s="18" t="str">
        <f t="shared" si="343"/>
        <v/>
      </c>
      <c r="T1255" s="18" t="str">
        <f t="shared" si="344"/>
        <v/>
      </c>
      <c r="U1255" s="40"/>
      <c r="V1255" s="40"/>
      <c r="W1255" s="38">
        <f t="shared" si="345"/>
        <v>0</v>
      </c>
      <c r="X1255" s="50">
        <f t="shared" si="346"/>
        <v>0</v>
      </c>
      <c r="Y1255" s="64" t="str">
        <f t="shared" si="347"/>
        <v/>
      </c>
      <c r="Z1255" s="42" t="str">
        <f t="shared" si="348"/>
        <v/>
      </c>
      <c r="AA1255" s="42" t="str">
        <f t="shared" si="349"/>
        <v/>
      </c>
    </row>
    <row r="1256" spans="1:27" s="7" customFormat="1" ht="14.25" customHeight="1" x14ac:dyDescent="0.3">
      <c r="A1256" s="89">
        <v>1235</v>
      </c>
      <c r="B1256" s="60"/>
      <c r="C1256" s="61"/>
      <c r="D1256" s="62"/>
      <c r="E1256" s="63"/>
      <c r="F1256" s="51" t="str">
        <f t="shared" si="337"/>
        <v/>
      </c>
      <c r="G1256" s="32"/>
      <c r="H1256" s="35"/>
      <c r="I1256" s="16"/>
      <c r="J1256" s="15" t="str">
        <f t="shared" si="333"/>
        <v/>
      </c>
      <c r="K1256" s="17" t="str">
        <f t="shared" si="338"/>
        <v/>
      </c>
      <c r="L1256" s="17" t="str">
        <f t="shared" si="339"/>
        <v/>
      </c>
      <c r="M1256" s="17" t="str">
        <f t="shared" si="340"/>
        <v/>
      </c>
      <c r="N1256" s="19" t="str">
        <f t="shared" si="334"/>
        <v/>
      </c>
      <c r="O1256" s="18" t="str">
        <f t="shared" si="335"/>
        <v/>
      </c>
      <c r="P1256" s="18" t="str">
        <f t="shared" si="336"/>
        <v/>
      </c>
      <c r="Q1256" s="18" t="str">
        <f t="shared" si="341"/>
        <v/>
      </c>
      <c r="R1256" s="18" t="str">
        <f t="shared" si="342"/>
        <v/>
      </c>
      <c r="S1256" s="18" t="str">
        <f t="shared" si="343"/>
        <v/>
      </c>
      <c r="T1256" s="18" t="str">
        <f t="shared" si="344"/>
        <v/>
      </c>
      <c r="U1256" s="40"/>
      <c r="V1256" s="40"/>
      <c r="W1256" s="38">
        <f t="shared" si="345"/>
        <v>0</v>
      </c>
      <c r="X1256" s="50">
        <f t="shared" si="346"/>
        <v>0</v>
      </c>
      <c r="Y1256" s="64" t="str">
        <f t="shared" si="347"/>
        <v/>
      </c>
      <c r="Z1256" s="42" t="str">
        <f t="shared" si="348"/>
        <v/>
      </c>
      <c r="AA1256" s="42" t="str">
        <f t="shared" si="349"/>
        <v/>
      </c>
    </row>
    <row r="1257" spans="1:27" s="7" customFormat="1" ht="14.25" customHeight="1" x14ac:dyDescent="0.3">
      <c r="A1257" s="89">
        <v>1236</v>
      </c>
      <c r="B1257" s="60"/>
      <c r="C1257" s="61"/>
      <c r="D1257" s="62"/>
      <c r="E1257" s="63"/>
      <c r="F1257" s="51" t="str">
        <f t="shared" si="337"/>
        <v/>
      </c>
      <c r="G1257" s="32"/>
      <c r="H1257" s="35"/>
      <c r="I1257" s="16"/>
      <c r="J1257" s="15" t="str">
        <f t="shared" si="333"/>
        <v/>
      </c>
      <c r="K1257" s="17" t="str">
        <f t="shared" si="338"/>
        <v/>
      </c>
      <c r="L1257" s="17" t="str">
        <f t="shared" si="339"/>
        <v/>
      </c>
      <c r="M1257" s="17" t="str">
        <f t="shared" si="340"/>
        <v/>
      </c>
      <c r="N1257" s="19" t="str">
        <f t="shared" si="334"/>
        <v/>
      </c>
      <c r="O1257" s="18" t="str">
        <f t="shared" si="335"/>
        <v/>
      </c>
      <c r="P1257" s="18" t="str">
        <f t="shared" si="336"/>
        <v/>
      </c>
      <c r="Q1257" s="18" t="str">
        <f t="shared" si="341"/>
        <v/>
      </c>
      <c r="R1257" s="18" t="str">
        <f t="shared" si="342"/>
        <v/>
      </c>
      <c r="S1257" s="18" t="str">
        <f t="shared" si="343"/>
        <v/>
      </c>
      <c r="T1257" s="18" t="str">
        <f t="shared" si="344"/>
        <v/>
      </c>
      <c r="U1257" s="40"/>
      <c r="V1257" s="40"/>
      <c r="W1257" s="38">
        <f t="shared" si="345"/>
        <v>0</v>
      </c>
      <c r="X1257" s="50">
        <f t="shared" si="346"/>
        <v>0</v>
      </c>
      <c r="Y1257" s="64" t="str">
        <f t="shared" si="347"/>
        <v/>
      </c>
      <c r="Z1257" s="42" t="str">
        <f t="shared" si="348"/>
        <v/>
      </c>
      <c r="AA1257" s="42" t="str">
        <f t="shared" si="349"/>
        <v/>
      </c>
    </row>
    <row r="1258" spans="1:27" s="7" customFormat="1" ht="14.25" customHeight="1" x14ac:dyDescent="0.3">
      <c r="A1258" s="89">
        <v>1237</v>
      </c>
      <c r="B1258" s="60"/>
      <c r="C1258" s="61"/>
      <c r="D1258" s="62"/>
      <c r="E1258" s="63"/>
      <c r="F1258" s="51" t="str">
        <f t="shared" si="337"/>
        <v/>
      </c>
      <c r="G1258" s="32"/>
      <c r="H1258" s="35"/>
      <c r="I1258" s="16"/>
      <c r="J1258" s="15" t="str">
        <f t="shared" si="333"/>
        <v/>
      </c>
      <c r="K1258" s="17" t="str">
        <f t="shared" si="338"/>
        <v/>
      </c>
      <c r="L1258" s="17" t="str">
        <f t="shared" si="339"/>
        <v/>
      </c>
      <c r="M1258" s="17" t="str">
        <f t="shared" si="340"/>
        <v/>
      </c>
      <c r="N1258" s="19" t="str">
        <f t="shared" si="334"/>
        <v/>
      </c>
      <c r="O1258" s="18" t="str">
        <f t="shared" si="335"/>
        <v/>
      </c>
      <c r="P1258" s="18" t="str">
        <f t="shared" si="336"/>
        <v/>
      </c>
      <c r="Q1258" s="18" t="str">
        <f t="shared" si="341"/>
        <v/>
      </c>
      <c r="R1258" s="18" t="str">
        <f t="shared" si="342"/>
        <v/>
      </c>
      <c r="S1258" s="18" t="str">
        <f t="shared" si="343"/>
        <v/>
      </c>
      <c r="T1258" s="18" t="str">
        <f t="shared" si="344"/>
        <v/>
      </c>
      <c r="U1258" s="40"/>
      <c r="V1258" s="40"/>
      <c r="W1258" s="38">
        <f t="shared" si="345"/>
        <v>0</v>
      </c>
      <c r="X1258" s="50">
        <f t="shared" si="346"/>
        <v>0</v>
      </c>
      <c r="Y1258" s="64" t="str">
        <f t="shared" si="347"/>
        <v/>
      </c>
      <c r="Z1258" s="42" t="str">
        <f t="shared" si="348"/>
        <v/>
      </c>
      <c r="AA1258" s="42" t="str">
        <f t="shared" si="349"/>
        <v/>
      </c>
    </row>
    <row r="1259" spans="1:27" s="7" customFormat="1" ht="14.25" customHeight="1" x14ac:dyDescent="0.3">
      <c r="A1259" s="89">
        <v>1238</v>
      </c>
      <c r="B1259" s="60"/>
      <c r="C1259" s="61"/>
      <c r="D1259" s="62"/>
      <c r="E1259" s="63"/>
      <c r="F1259" s="51" t="str">
        <f t="shared" si="337"/>
        <v/>
      </c>
      <c r="G1259" s="32"/>
      <c r="H1259" s="35"/>
      <c r="I1259" s="16"/>
      <c r="J1259" s="15" t="str">
        <f t="shared" si="333"/>
        <v/>
      </c>
      <c r="K1259" s="17" t="str">
        <f t="shared" si="338"/>
        <v/>
      </c>
      <c r="L1259" s="17" t="str">
        <f t="shared" si="339"/>
        <v/>
      </c>
      <c r="M1259" s="17" t="str">
        <f t="shared" si="340"/>
        <v/>
      </c>
      <c r="N1259" s="19" t="str">
        <f t="shared" si="334"/>
        <v/>
      </c>
      <c r="O1259" s="18" t="str">
        <f t="shared" si="335"/>
        <v/>
      </c>
      <c r="P1259" s="18" t="str">
        <f t="shared" si="336"/>
        <v/>
      </c>
      <c r="Q1259" s="18" t="str">
        <f t="shared" si="341"/>
        <v/>
      </c>
      <c r="R1259" s="18" t="str">
        <f t="shared" si="342"/>
        <v/>
      </c>
      <c r="S1259" s="18" t="str">
        <f t="shared" si="343"/>
        <v/>
      </c>
      <c r="T1259" s="18" t="str">
        <f t="shared" si="344"/>
        <v/>
      </c>
      <c r="U1259" s="40"/>
      <c r="V1259" s="40"/>
      <c r="W1259" s="38">
        <f t="shared" si="345"/>
        <v>0</v>
      </c>
      <c r="X1259" s="50">
        <f t="shared" si="346"/>
        <v>0</v>
      </c>
      <c r="Y1259" s="64" t="str">
        <f t="shared" si="347"/>
        <v/>
      </c>
      <c r="Z1259" s="42" t="str">
        <f t="shared" si="348"/>
        <v/>
      </c>
      <c r="AA1259" s="42" t="str">
        <f t="shared" si="349"/>
        <v/>
      </c>
    </row>
    <row r="1260" spans="1:27" s="7" customFormat="1" ht="14.25" customHeight="1" x14ac:dyDescent="0.3">
      <c r="A1260" s="89">
        <v>1239</v>
      </c>
      <c r="B1260" s="60"/>
      <c r="C1260" s="61"/>
      <c r="D1260" s="62"/>
      <c r="E1260" s="63"/>
      <c r="F1260" s="51" t="str">
        <f t="shared" si="337"/>
        <v/>
      </c>
      <c r="G1260" s="32"/>
      <c r="H1260" s="35"/>
      <c r="I1260" s="16"/>
      <c r="J1260" s="15" t="str">
        <f t="shared" si="333"/>
        <v/>
      </c>
      <c r="K1260" s="17" t="str">
        <f t="shared" si="338"/>
        <v/>
      </c>
      <c r="L1260" s="17" t="str">
        <f t="shared" si="339"/>
        <v/>
      </c>
      <c r="M1260" s="17" t="str">
        <f t="shared" si="340"/>
        <v/>
      </c>
      <c r="N1260" s="19" t="str">
        <f t="shared" si="334"/>
        <v/>
      </c>
      <c r="O1260" s="18" t="str">
        <f t="shared" si="335"/>
        <v/>
      </c>
      <c r="P1260" s="18" t="str">
        <f t="shared" si="336"/>
        <v/>
      </c>
      <c r="Q1260" s="18" t="str">
        <f t="shared" si="341"/>
        <v/>
      </c>
      <c r="R1260" s="18" t="str">
        <f t="shared" si="342"/>
        <v/>
      </c>
      <c r="S1260" s="18" t="str">
        <f t="shared" si="343"/>
        <v/>
      </c>
      <c r="T1260" s="18" t="str">
        <f t="shared" si="344"/>
        <v/>
      </c>
      <c r="U1260" s="40"/>
      <c r="V1260" s="40"/>
      <c r="W1260" s="38">
        <f t="shared" si="345"/>
        <v>0</v>
      </c>
      <c r="X1260" s="50">
        <f t="shared" si="346"/>
        <v>0</v>
      </c>
      <c r="Y1260" s="64" t="str">
        <f t="shared" si="347"/>
        <v/>
      </c>
      <c r="Z1260" s="42" t="str">
        <f t="shared" si="348"/>
        <v/>
      </c>
      <c r="AA1260" s="42" t="str">
        <f t="shared" si="349"/>
        <v/>
      </c>
    </row>
    <row r="1261" spans="1:27" s="7" customFormat="1" ht="14.25" customHeight="1" x14ac:dyDescent="0.3">
      <c r="A1261" s="89">
        <v>1240</v>
      </c>
      <c r="B1261" s="60"/>
      <c r="C1261" s="61"/>
      <c r="D1261" s="62"/>
      <c r="E1261" s="63"/>
      <c r="F1261" s="51" t="str">
        <f t="shared" si="337"/>
        <v/>
      </c>
      <c r="G1261" s="32"/>
      <c r="H1261" s="35"/>
      <c r="I1261" s="16"/>
      <c r="J1261" s="15" t="str">
        <f t="shared" si="333"/>
        <v/>
      </c>
      <c r="K1261" s="17" t="str">
        <f t="shared" si="338"/>
        <v/>
      </c>
      <c r="L1261" s="17" t="str">
        <f t="shared" si="339"/>
        <v/>
      </c>
      <c r="M1261" s="17" t="str">
        <f t="shared" si="340"/>
        <v/>
      </c>
      <c r="N1261" s="19" t="str">
        <f t="shared" si="334"/>
        <v/>
      </c>
      <c r="O1261" s="18" t="str">
        <f t="shared" si="335"/>
        <v/>
      </c>
      <c r="P1261" s="18" t="str">
        <f t="shared" si="336"/>
        <v/>
      </c>
      <c r="Q1261" s="18" t="str">
        <f t="shared" si="341"/>
        <v/>
      </c>
      <c r="R1261" s="18" t="str">
        <f t="shared" si="342"/>
        <v/>
      </c>
      <c r="S1261" s="18" t="str">
        <f t="shared" si="343"/>
        <v/>
      </c>
      <c r="T1261" s="18" t="str">
        <f t="shared" si="344"/>
        <v/>
      </c>
      <c r="U1261" s="40"/>
      <c r="V1261" s="40"/>
      <c r="W1261" s="38">
        <f t="shared" si="345"/>
        <v>0</v>
      </c>
      <c r="X1261" s="50">
        <f t="shared" si="346"/>
        <v>0</v>
      </c>
      <c r="Y1261" s="64" t="str">
        <f t="shared" si="347"/>
        <v/>
      </c>
      <c r="Z1261" s="42" t="str">
        <f t="shared" si="348"/>
        <v/>
      </c>
      <c r="AA1261" s="42" t="str">
        <f t="shared" si="349"/>
        <v/>
      </c>
    </row>
    <row r="1262" spans="1:27" s="7" customFormat="1" ht="14.25" customHeight="1" x14ac:dyDescent="0.3">
      <c r="A1262" s="89">
        <v>1241</v>
      </c>
      <c r="B1262" s="60"/>
      <c r="C1262" s="61"/>
      <c r="D1262" s="62"/>
      <c r="E1262" s="63"/>
      <c r="F1262" s="51" t="str">
        <f t="shared" si="337"/>
        <v/>
      </c>
      <c r="G1262" s="32"/>
      <c r="H1262" s="35"/>
      <c r="I1262" s="16"/>
      <c r="J1262" s="15" t="str">
        <f t="shared" si="333"/>
        <v/>
      </c>
      <c r="K1262" s="17" t="str">
        <f t="shared" si="338"/>
        <v/>
      </c>
      <c r="L1262" s="17" t="str">
        <f t="shared" si="339"/>
        <v/>
      </c>
      <c r="M1262" s="17" t="str">
        <f t="shared" si="340"/>
        <v/>
      </c>
      <c r="N1262" s="19" t="str">
        <f t="shared" si="334"/>
        <v/>
      </c>
      <c r="O1262" s="18" t="str">
        <f t="shared" si="335"/>
        <v/>
      </c>
      <c r="P1262" s="18" t="str">
        <f t="shared" si="336"/>
        <v/>
      </c>
      <c r="Q1262" s="18" t="str">
        <f t="shared" si="341"/>
        <v/>
      </c>
      <c r="R1262" s="18" t="str">
        <f t="shared" si="342"/>
        <v/>
      </c>
      <c r="S1262" s="18" t="str">
        <f t="shared" si="343"/>
        <v/>
      </c>
      <c r="T1262" s="18" t="str">
        <f t="shared" si="344"/>
        <v/>
      </c>
      <c r="U1262" s="40"/>
      <c r="V1262" s="40"/>
      <c r="W1262" s="38">
        <f t="shared" si="345"/>
        <v>0</v>
      </c>
      <c r="X1262" s="50">
        <f t="shared" si="346"/>
        <v>0</v>
      </c>
      <c r="Y1262" s="64" t="str">
        <f t="shared" si="347"/>
        <v/>
      </c>
      <c r="Z1262" s="42" t="str">
        <f t="shared" si="348"/>
        <v/>
      </c>
      <c r="AA1262" s="42" t="str">
        <f t="shared" si="349"/>
        <v/>
      </c>
    </row>
    <row r="1263" spans="1:27" s="7" customFormat="1" ht="14.25" customHeight="1" x14ac:dyDescent="0.3">
      <c r="A1263" s="89">
        <v>1242</v>
      </c>
      <c r="B1263" s="60"/>
      <c r="C1263" s="61"/>
      <c r="D1263" s="62"/>
      <c r="E1263" s="63"/>
      <c r="F1263" s="51" t="str">
        <f t="shared" si="337"/>
        <v/>
      </c>
      <c r="G1263" s="32"/>
      <c r="H1263" s="35"/>
      <c r="I1263" s="16"/>
      <c r="J1263" s="15" t="str">
        <f t="shared" si="333"/>
        <v/>
      </c>
      <c r="K1263" s="17" t="str">
        <f t="shared" si="338"/>
        <v/>
      </c>
      <c r="L1263" s="17" t="str">
        <f t="shared" si="339"/>
        <v/>
      </c>
      <c r="M1263" s="17" t="str">
        <f t="shared" si="340"/>
        <v/>
      </c>
      <c r="N1263" s="19" t="str">
        <f t="shared" si="334"/>
        <v/>
      </c>
      <c r="O1263" s="18" t="str">
        <f t="shared" si="335"/>
        <v/>
      </c>
      <c r="P1263" s="18" t="str">
        <f t="shared" si="336"/>
        <v/>
      </c>
      <c r="Q1263" s="18" t="str">
        <f t="shared" si="341"/>
        <v/>
      </c>
      <c r="R1263" s="18" t="str">
        <f t="shared" si="342"/>
        <v/>
      </c>
      <c r="S1263" s="18" t="str">
        <f t="shared" si="343"/>
        <v/>
      </c>
      <c r="T1263" s="18" t="str">
        <f t="shared" si="344"/>
        <v/>
      </c>
      <c r="U1263" s="40"/>
      <c r="V1263" s="40"/>
      <c r="W1263" s="38">
        <f t="shared" si="345"/>
        <v>0</v>
      </c>
      <c r="X1263" s="50">
        <f t="shared" si="346"/>
        <v>0</v>
      </c>
      <c r="Y1263" s="64" t="str">
        <f t="shared" si="347"/>
        <v/>
      </c>
      <c r="Z1263" s="42" t="str">
        <f t="shared" si="348"/>
        <v/>
      </c>
      <c r="AA1263" s="42" t="str">
        <f t="shared" si="349"/>
        <v/>
      </c>
    </row>
    <row r="1264" spans="1:27" s="7" customFormat="1" ht="14.25" customHeight="1" x14ac:dyDescent="0.3">
      <c r="A1264" s="89">
        <v>1243</v>
      </c>
      <c r="B1264" s="60"/>
      <c r="C1264" s="61"/>
      <c r="D1264" s="62"/>
      <c r="E1264" s="63"/>
      <c r="F1264" s="51" t="str">
        <f t="shared" si="337"/>
        <v/>
      </c>
      <c r="G1264" s="32"/>
      <c r="H1264" s="35"/>
      <c r="I1264" s="16"/>
      <c r="J1264" s="15" t="str">
        <f t="shared" si="333"/>
        <v/>
      </c>
      <c r="K1264" s="17" t="str">
        <f t="shared" si="338"/>
        <v/>
      </c>
      <c r="L1264" s="17" t="str">
        <f t="shared" si="339"/>
        <v/>
      </c>
      <c r="M1264" s="17" t="str">
        <f t="shared" si="340"/>
        <v/>
      </c>
      <c r="N1264" s="19" t="str">
        <f t="shared" si="334"/>
        <v/>
      </c>
      <c r="O1264" s="18" t="str">
        <f t="shared" si="335"/>
        <v/>
      </c>
      <c r="P1264" s="18" t="str">
        <f t="shared" si="336"/>
        <v/>
      </c>
      <c r="Q1264" s="18" t="str">
        <f t="shared" si="341"/>
        <v/>
      </c>
      <c r="R1264" s="18" t="str">
        <f t="shared" si="342"/>
        <v/>
      </c>
      <c r="S1264" s="18" t="str">
        <f t="shared" si="343"/>
        <v/>
      </c>
      <c r="T1264" s="18" t="str">
        <f t="shared" si="344"/>
        <v/>
      </c>
      <c r="U1264" s="40"/>
      <c r="V1264" s="40"/>
      <c r="W1264" s="38">
        <f t="shared" si="345"/>
        <v>0</v>
      </c>
      <c r="X1264" s="50">
        <f t="shared" si="346"/>
        <v>0</v>
      </c>
      <c r="Y1264" s="64" t="str">
        <f t="shared" si="347"/>
        <v/>
      </c>
      <c r="Z1264" s="42" t="str">
        <f t="shared" si="348"/>
        <v/>
      </c>
      <c r="AA1264" s="42" t="str">
        <f t="shared" si="349"/>
        <v/>
      </c>
    </row>
    <row r="1265" spans="1:27" s="7" customFormat="1" ht="14.25" customHeight="1" x14ac:dyDescent="0.3">
      <c r="A1265" s="89">
        <v>1244</v>
      </c>
      <c r="B1265" s="60"/>
      <c r="C1265" s="61"/>
      <c r="D1265" s="62"/>
      <c r="E1265" s="63"/>
      <c r="F1265" s="51" t="str">
        <f t="shared" si="337"/>
        <v/>
      </c>
      <c r="G1265" s="32"/>
      <c r="H1265" s="35"/>
      <c r="I1265" s="16"/>
      <c r="J1265" s="15" t="str">
        <f t="shared" si="333"/>
        <v/>
      </c>
      <c r="K1265" s="17" t="str">
        <f t="shared" si="338"/>
        <v/>
      </c>
      <c r="L1265" s="17" t="str">
        <f t="shared" si="339"/>
        <v/>
      </c>
      <c r="M1265" s="17" t="str">
        <f t="shared" si="340"/>
        <v/>
      </c>
      <c r="N1265" s="19" t="str">
        <f t="shared" si="334"/>
        <v/>
      </c>
      <c r="O1265" s="18" t="str">
        <f t="shared" si="335"/>
        <v/>
      </c>
      <c r="P1265" s="18" t="str">
        <f t="shared" si="336"/>
        <v/>
      </c>
      <c r="Q1265" s="18" t="str">
        <f t="shared" si="341"/>
        <v/>
      </c>
      <c r="R1265" s="18" t="str">
        <f t="shared" si="342"/>
        <v/>
      </c>
      <c r="S1265" s="18" t="str">
        <f t="shared" si="343"/>
        <v/>
      </c>
      <c r="T1265" s="18" t="str">
        <f t="shared" si="344"/>
        <v/>
      </c>
      <c r="U1265" s="40"/>
      <c r="V1265" s="40"/>
      <c r="W1265" s="38">
        <f t="shared" si="345"/>
        <v>0</v>
      </c>
      <c r="X1265" s="50">
        <f t="shared" si="346"/>
        <v>0</v>
      </c>
      <c r="Y1265" s="64" t="str">
        <f t="shared" si="347"/>
        <v/>
      </c>
      <c r="Z1265" s="42" t="str">
        <f t="shared" si="348"/>
        <v/>
      </c>
      <c r="AA1265" s="42" t="str">
        <f t="shared" si="349"/>
        <v/>
      </c>
    </row>
    <row r="1266" spans="1:27" s="7" customFormat="1" ht="14.25" customHeight="1" x14ac:dyDescent="0.3">
      <c r="A1266" s="89">
        <v>1245</v>
      </c>
      <c r="B1266" s="60"/>
      <c r="C1266" s="61"/>
      <c r="D1266" s="62"/>
      <c r="E1266" s="63"/>
      <c r="F1266" s="51" t="str">
        <f t="shared" si="337"/>
        <v/>
      </c>
      <c r="G1266" s="32"/>
      <c r="H1266" s="35"/>
      <c r="I1266" s="16"/>
      <c r="J1266" s="15" t="str">
        <f t="shared" si="333"/>
        <v/>
      </c>
      <c r="K1266" s="17" t="str">
        <f t="shared" si="338"/>
        <v/>
      </c>
      <c r="L1266" s="17" t="str">
        <f t="shared" si="339"/>
        <v/>
      </c>
      <c r="M1266" s="17" t="str">
        <f t="shared" si="340"/>
        <v/>
      </c>
      <c r="N1266" s="19" t="str">
        <f t="shared" si="334"/>
        <v/>
      </c>
      <c r="O1266" s="18" t="str">
        <f t="shared" si="335"/>
        <v/>
      </c>
      <c r="P1266" s="18" t="str">
        <f t="shared" si="336"/>
        <v/>
      </c>
      <c r="Q1266" s="18" t="str">
        <f t="shared" si="341"/>
        <v/>
      </c>
      <c r="R1266" s="18" t="str">
        <f t="shared" si="342"/>
        <v/>
      </c>
      <c r="S1266" s="18" t="str">
        <f t="shared" si="343"/>
        <v/>
      </c>
      <c r="T1266" s="18" t="str">
        <f t="shared" si="344"/>
        <v/>
      </c>
      <c r="U1266" s="40"/>
      <c r="V1266" s="40"/>
      <c r="W1266" s="38">
        <f t="shared" si="345"/>
        <v>0</v>
      </c>
      <c r="X1266" s="50">
        <f t="shared" si="346"/>
        <v>0</v>
      </c>
      <c r="Y1266" s="64" t="str">
        <f t="shared" si="347"/>
        <v/>
      </c>
      <c r="Z1266" s="42" t="str">
        <f t="shared" si="348"/>
        <v/>
      </c>
      <c r="AA1266" s="42" t="str">
        <f t="shared" si="349"/>
        <v/>
      </c>
    </row>
    <row r="1267" spans="1:27" s="7" customFormat="1" ht="14.25" customHeight="1" x14ac:dyDescent="0.3">
      <c r="A1267" s="89">
        <v>1246</v>
      </c>
      <c r="B1267" s="60"/>
      <c r="C1267" s="61"/>
      <c r="D1267" s="62"/>
      <c r="E1267" s="63"/>
      <c r="F1267" s="51" t="str">
        <f t="shared" si="337"/>
        <v/>
      </c>
      <c r="G1267" s="32"/>
      <c r="H1267" s="35"/>
      <c r="I1267" s="16"/>
      <c r="J1267" s="15" t="str">
        <f t="shared" si="333"/>
        <v/>
      </c>
      <c r="K1267" s="17" t="str">
        <f t="shared" si="338"/>
        <v/>
      </c>
      <c r="L1267" s="17" t="str">
        <f t="shared" si="339"/>
        <v/>
      </c>
      <c r="M1267" s="17" t="str">
        <f t="shared" si="340"/>
        <v/>
      </c>
      <c r="N1267" s="19" t="str">
        <f t="shared" si="334"/>
        <v/>
      </c>
      <c r="O1267" s="18" t="str">
        <f t="shared" si="335"/>
        <v/>
      </c>
      <c r="P1267" s="18" t="str">
        <f t="shared" si="336"/>
        <v/>
      </c>
      <c r="Q1267" s="18" t="str">
        <f t="shared" si="341"/>
        <v/>
      </c>
      <c r="R1267" s="18" t="str">
        <f t="shared" si="342"/>
        <v/>
      </c>
      <c r="S1267" s="18" t="str">
        <f t="shared" si="343"/>
        <v/>
      </c>
      <c r="T1267" s="18" t="str">
        <f t="shared" si="344"/>
        <v/>
      </c>
      <c r="U1267" s="40"/>
      <c r="V1267" s="40"/>
      <c r="W1267" s="38">
        <f t="shared" si="345"/>
        <v>0</v>
      </c>
      <c r="X1267" s="50">
        <f t="shared" si="346"/>
        <v>0</v>
      </c>
      <c r="Y1267" s="64" t="str">
        <f t="shared" si="347"/>
        <v/>
      </c>
      <c r="Z1267" s="42" t="str">
        <f t="shared" si="348"/>
        <v/>
      </c>
      <c r="AA1267" s="42" t="str">
        <f t="shared" si="349"/>
        <v/>
      </c>
    </row>
    <row r="1268" spans="1:27" s="7" customFormat="1" ht="14.25" customHeight="1" x14ac:dyDescent="0.3">
      <c r="A1268" s="89">
        <v>1247</v>
      </c>
      <c r="B1268" s="60"/>
      <c r="C1268" s="61"/>
      <c r="D1268" s="62"/>
      <c r="E1268" s="63"/>
      <c r="F1268" s="51" t="str">
        <f t="shared" si="337"/>
        <v/>
      </c>
      <c r="G1268" s="32"/>
      <c r="H1268" s="35"/>
      <c r="I1268" s="16"/>
      <c r="J1268" s="15" t="str">
        <f t="shared" si="333"/>
        <v/>
      </c>
      <c r="K1268" s="17" t="str">
        <f t="shared" si="338"/>
        <v/>
      </c>
      <c r="L1268" s="17" t="str">
        <f t="shared" si="339"/>
        <v/>
      </c>
      <c r="M1268" s="17" t="str">
        <f t="shared" si="340"/>
        <v/>
      </c>
      <c r="N1268" s="19" t="str">
        <f t="shared" si="334"/>
        <v/>
      </c>
      <c r="O1268" s="18" t="str">
        <f t="shared" si="335"/>
        <v/>
      </c>
      <c r="P1268" s="18" t="str">
        <f t="shared" si="336"/>
        <v/>
      </c>
      <c r="Q1268" s="18" t="str">
        <f t="shared" si="341"/>
        <v/>
      </c>
      <c r="R1268" s="18" t="str">
        <f t="shared" si="342"/>
        <v/>
      </c>
      <c r="S1268" s="18" t="str">
        <f t="shared" si="343"/>
        <v/>
      </c>
      <c r="T1268" s="18" t="str">
        <f t="shared" si="344"/>
        <v/>
      </c>
      <c r="U1268" s="40"/>
      <c r="V1268" s="40"/>
      <c r="W1268" s="38">
        <f t="shared" si="345"/>
        <v>0</v>
      </c>
      <c r="X1268" s="50">
        <f t="shared" si="346"/>
        <v>0</v>
      </c>
      <c r="Y1268" s="64" t="str">
        <f t="shared" si="347"/>
        <v/>
      </c>
      <c r="Z1268" s="42" t="str">
        <f t="shared" si="348"/>
        <v/>
      </c>
      <c r="AA1268" s="42" t="str">
        <f t="shared" si="349"/>
        <v/>
      </c>
    </row>
    <row r="1269" spans="1:27" s="7" customFormat="1" ht="14.25" customHeight="1" x14ac:dyDescent="0.3">
      <c r="A1269" s="89">
        <v>1248</v>
      </c>
      <c r="B1269" s="60"/>
      <c r="C1269" s="61"/>
      <c r="D1269" s="62"/>
      <c r="E1269" s="63"/>
      <c r="F1269" s="51" t="str">
        <f t="shared" si="337"/>
        <v/>
      </c>
      <c r="G1269" s="32"/>
      <c r="H1269" s="35"/>
      <c r="I1269" s="16"/>
      <c r="J1269" s="15" t="str">
        <f t="shared" si="333"/>
        <v/>
      </c>
      <c r="K1269" s="17" t="str">
        <f t="shared" si="338"/>
        <v/>
      </c>
      <c r="L1269" s="17" t="str">
        <f t="shared" si="339"/>
        <v/>
      </c>
      <c r="M1269" s="17" t="str">
        <f t="shared" si="340"/>
        <v/>
      </c>
      <c r="N1269" s="19" t="str">
        <f t="shared" si="334"/>
        <v/>
      </c>
      <c r="O1269" s="18" t="str">
        <f t="shared" si="335"/>
        <v/>
      </c>
      <c r="P1269" s="18" t="str">
        <f t="shared" si="336"/>
        <v/>
      </c>
      <c r="Q1269" s="18" t="str">
        <f t="shared" si="341"/>
        <v/>
      </c>
      <c r="R1269" s="18" t="str">
        <f t="shared" si="342"/>
        <v/>
      </c>
      <c r="S1269" s="18" t="str">
        <f t="shared" si="343"/>
        <v/>
      </c>
      <c r="T1269" s="18" t="str">
        <f t="shared" si="344"/>
        <v/>
      </c>
      <c r="U1269" s="40"/>
      <c r="V1269" s="40"/>
      <c r="W1269" s="38">
        <f t="shared" si="345"/>
        <v>0</v>
      </c>
      <c r="X1269" s="50">
        <f t="shared" si="346"/>
        <v>0</v>
      </c>
      <c r="Y1269" s="64" t="str">
        <f t="shared" si="347"/>
        <v/>
      </c>
      <c r="Z1269" s="42" t="str">
        <f t="shared" si="348"/>
        <v/>
      </c>
      <c r="AA1269" s="42" t="str">
        <f t="shared" si="349"/>
        <v/>
      </c>
    </row>
    <row r="1270" spans="1:27" s="7" customFormat="1" ht="14.25" customHeight="1" x14ac:dyDescent="0.3">
      <c r="A1270" s="89">
        <v>1249</v>
      </c>
      <c r="B1270" s="60"/>
      <c r="C1270" s="61"/>
      <c r="D1270" s="62"/>
      <c r="E1270" s="63"/>
      <c r="F1270" s="51" t="str">
        <f t="shared" si="337"/>
        <v/>
      </c>
      <c r="G1270" s="32"/>
      <c r="H1270" s="35"/>
      <c r="I1270" s="16"/>
      <c r="J1270" s="15" t="str">
        <f t="shared" si="333"/>
        <v/>
      </c>
      <c r="K1270" s="17" t="str">
        <f t="shared" si="338"/>
        <v/>
      </c>
      <c r="L1270" s="17" t="str">
        <f t="shared" si="339"/>
        <v/>
      </c>
      <c r="M1270" s="17" t="str">
        <f t="shared" si="340"/>
        <v/>
      </c>
      <c r="N1270" s="19" t="str">
        <f t="shared" si="334"/>
        <v/>
      </c>
      <c r="O1270" s="18" t="str">
        <f t="shared" si="335"/>
        <v/>
      </c>
      <c r="P1270" s="18" t="str">
        <f t="shared" si="336"/>
        <v/>
      </c>
      <c r="Q1270" s="18" t="str">
        <f t="shared" si="341"/>
        <v/>
      </c>
      <c r="R1270" s="18" t="str">
        <f t="shared" si="342"/>
        <v/>
      </c>
      <c r="S1270" s="18" t="str">
        <f t="shared" si="343"/>
        <v/>
      </c>
      <c r="T1270" s="18" t="str">
        <f t="shared" si="344"/>
        <v/>
      </c>
      <c r="U1270" s="40"/>
      <c r="V1270" s="40"/>
      <c r="W1270" s="38">
        <f t="shared" si="345"/>
        <v>0</v>
      </c>
      <c r="X1270" s="50">
        <f t="shared" si="346"/>
        <v>0</v>
      </c>
      <c r="Y1270" s="64" t="str">
        <f t="shared" si="347"/>
        <v/>
      </c>
      <c r="Z1270" s="42" t="str">
        <f t="shared" si="348"/>
        <v/>
      </c>
      <c r="AA1270" s="42" t="str">
        <f t="shared" si="349"/>
        <v/>
      </c>
    </row>
    <row r="1271" spans="1:27" s="7" customFormat="1" ht="14.25" customHeight="1" x14ac:dyDescent="0.3">
      <c r="A1271" s="89">
        <v>1250</v>
      </c>
      <c r="B1271" s="60"/>
      <c r="C1271" s="61"/>
      <c r="D1271" s="62"/>
      <c r="E1271" s="63"/>
      <c r="F1271" s="51" t="str">
        <f t="shared" si="337"/>
        <v/>
      </c>
      <c r="G1271" s="32"/>
      <c r="H1271" s="35"/>
      <c r="I1271" s="16"/>
      <c r="J1271" s="15" t="str">
        <f t="shared" si="333"/>
        <v/>
      </c>
      <c r="K1271" s="17" t="str">
        <f t="shared" si="338"/>
        <v/>
      </c>
      <c r="L1271" s="17" t="str">
        <f t="shared" si="339"/>
        <v/>
      </c>
      <c r="M1271" s="17" t="str">
        <f t="shared" si="340"/>
        <v/>
      </c>
      <c r="N1271" s="19" t="str">
        <f t="shared" si="334"/>
        <v/>
      </c>
      <c r="O1271" s="18" t="str">
        <f t="shared" si="335"/>
        <v/>
      </c>
      <c r="P1271" s="18" t="str">
        <f t="shared" si="336"/>
        <v/>
      </c>
      <c r="Q1271" s="18" t="str">
        <f t="shared" si="341"/>
        <v/>
      </c>
      <c r="R1271" s="18" t="str">
        <f t="shared" si="342"/>
        <v/>
      </c>
      <c r="S1271" s="18" t="str">
        <f t="shared" si="343"/>
        <v/>
      </c>
      <c r="T1271" s="18" t="str">
        <f t="shared" si="344"/>
        <v/>
      </c>
      <c r="U1271" s="40"/>
      <c r="V1271" s="40"/>
      <c r="W1271" s="38">
        <f t="shared" si="345"/>
        <v>0</v>
      </c>
      <c r="X1271" s="50">
        <f t="shared" si="346"/>
        <v>0</v>
      </c>
      <c r="Y1271" s="64" t="str">
        <f t="shared" si="347"/>
        <v/>
      </c>
      <c r="Z1271" s="42" t="str">
        <f t="shared" si="348"/>
        <v/>
      </c>
      <c r="AA1271" s="42" t="str">
        <f t="shared" si="349"/>
        <v/>
      </c>
    </row>
    <row r="1272" spans="1:27" s="7" customFormat="1" ht="14.25" customHeight="1" x14ac:dyDescent="0.3">
      <c r="A1272" s="89">
        <v>1251</v>
      </c>
      <c r="B1272" s="60"/>
      <c r="C1272" s="61"/>
      <c r="D1272" s="62"/>
      <c r="E1272" s="63"/>
      <c r="F1272" s="51" t="str">
        <f t="shared" si="337"/>
        <v/>
      </c>
      <c r="G1272" s="32"/>
      <c r="H1272" s="35"/>
      <c r="I1272" s="16"/>
      <c r="J1272" s="15" t="str">
        <f t="shared" si="333"/>
        <v/>
      </c>
      <c r="K1272" s="17" t="str">
        <f t="shared" si="338"/>
        <v/>
      </c>
      <c r="L1272" s="17" t="str">
        <f t="shared" si="339"/>
        <v/>
      </c>
      <c r="M1272" s="17" t="str">
        <f t="shared" si="340"/>
        <v/>
      </c>
      <c r="N1272" s="19" t="str">
        <f t="shared" si="334"/>
        <v/>
      </c>
      <c r="O1272" s="18" t="str">
        <f t="shared" si="335"/>
        <v/>
      </c>
      <c r="P1272" s="18" t="str">
        <f t="shared" si="336"/>
        <v/>
      </c>
      <c r="Q1272" s="18" t="str">
        <f t="shared" si="341"/>
        <v/>
      </c>
      <c r="R1272" s="18" t="str">
        <f t="shared" si="342"/>
        <v/>
      </c>
      <c r="S1272" s="18" t="str">
        <f t="shared" si="343"/>
        <v/>
      </c>
      <c r="T1272" s="18" t="str">
        <f t="shared" si="344"/>
        <v/>
      </c>
      <c r="U1272" s="40"/>
      <c r="V1272" s="40"/>
      <c r="W1272" s="38">
        <f t="shared" si="345"/>
        <v>0</v>
      </c>
      <c r="X1272" s="50">
        <f t="shared" si="346"/>
        <v>0</v>
      </c>
      <c r="Y1272" s="64" t="str">
        <f t="shared" si="347"/>
        <v/>
      </c>
      <c r="Z1272" s="42" t="str">
        <f t="shared" si="348"/>
        <v/>
      </c>
      <c r="AA1272" s="42" t="str">
        <f t="shared" si="349"/>
        <v/>
      </c>
    </row>
    <row r="1273" spans="1:27" s="7" customFormat="1" ht="14.25" customHeight="1" x14ac:dyDescent="0.3">
      <c r="A1273" s="89">
        <v>1252</v>
      </c>
      <c r="B1273" s="60"/>
      <c r="C1273" s="61"/>
      <c r="D1273" s="62"/>
      <c r="E1273" s="63"/>
      <c r="F1273" s="51" t="str">
        <f t="shared" si="337"/>
        <v/>
      </c>
      <c r="G1273" s="32"/>
      <c r="H1273" s="35"/>
      <c r="I1273" s="16"/>
      <c r="J1273" s="15" t="str">
        <f t="shared" si="333"/>
        <v/>
      </c>
      <c r="K1273" s="17" t="str">
        <f t="shared" si="338"/>
        <v/>
      </c>
      <c r="L1273" s="17" t="str">
        <f t="shared" si="339"/>
        <v/>
      </c>
      <c r="M1273" s="17" t="str">
        <f t="shared" si="340"/>
        <v/>
      </c>
      <c r="N1273" s="19" t="str">
        <f t="shared" si="334"/>
        <v/>
      </c>
      <c r="O1273" s="18" t="str">
        <f t="shared" si="335"/>
        <v/>
      </c>
      <c r="P1273" s="18" t="str">
        <f t="shared" si="336"/>
        <v/>
      </c>
      <c r="Q1273" s="18" t="str">
        <f t="shared" si="341"/>
        <v/>
      </c>
      <c r="R1273" s="18" t="str">
        <f t="shared" si="342"/>
        <v/>
      </c>
      <c r="S1273" s="18" t="str">
        <f t="shared" si="343"/>
        <v/>
      </c>
      <c r="T1273" s="18" t="str">
        <f t="shared" si="344"/>
        <v/>
      </c>
      <c r="U1273" s="40"/>
      <c r="V1273" s="40"/>
      <c r="W1273" s="38">
        <f t="shared" si="345"/>
        <v>0</v>
      </c>
      <c r="X1273" s="50">
        <f t="shared" si="346"/>
        <v>0</v>
      </c>
      <c r="Y1273" s="64" t="str">
        <f t="shared" si="347"/>
        <v/>
      </c>
      <c r="Z1273" s="42" t="str">
        <f t="shared" si="348"/>
        <v/>
      </c>
      <c r="AA1273" s="42" t="str">
        <f t="shared" si="349"/>
        <v/>
      </c>
    </row>
    <row r="1274" spans="1:27" s="7" customFormat="1" ht="14.25" customHeight="1" x14ac:dyDescent="0.3">
      <c r="A1274" s="89">
        <v>1253</v>
      </c>
      <c r="B1274" s="60"/>
      <c r="C1274" s="61"/>
      <c r="D1274" s="62"/>
      <c r="E1274" s="63"/>
      <c r="F1274" s="51" t="str">
        <f t="shared" si="337"/>
        <v/>
      </c>
      <c r="G1274" s="32"/>
      <c r="H1274" s="35"/>
      <c r="I1274" s="16"/>
      <c r="J1274" s="15" t="str">
        <f t="shared" si="333"/>
        <v/>
      </c>
      <c r="K1274" s="17" t="str">
        <f t="shared" si="338"/>
        <v/>
      </c>
      <c r="L1274" s="17" t="str">
        <f t="shared" si="339"/>
        <v/>
      </c>
      <c r="M1274" s="17" t="str">
        <f t="shared" si="340"/>
        <v/>
      </c>
      <c r="N1274" s="19" t="str">
        <f t="shared" si="334"/>
        <v/>
      </c>
      <c r="O1274" s="18" t="str">
        <f t="shared" si="335"/>
        <v/>
      </c>
      <c r="P1274" s="18" t="str">
        <f t="shared" si="336"/>
        <v/>
      </c>
      <c r="Q1274" s="18" t="str">
        <f t="shared" si="341"/>
        <v/>
      </c>
      <c r="R1274" s="18" t="str">
        <f t="shared" si="342"/>
        <v/>
      </c>
      <c r="S1274" s="18" t="str">
        <f t="shared" si="343"/>
        <v/>
      </c>
      <c r="T1274" s="18" t="str">
        <f t="shared" si="344"/>
        <v/>
      </c>
      <c r="U1274" s="40"/>
      <c r="V1274" s="40"/>
      <c r="W1274" s="38">
        <f t="shared" si="345"/>
        <v>0</v>
      </c>
      <c r="X1274" s="50">
        <f t="shared" si="346"/>
        <v>0</v>
      </c>
      <c r="Y1274" s="64" t="str">
        <f t="shared" si="347"/>
        <v/>
      </c>
      <c r="Z1274" s="42" t="str">
        <f t="shared" si="348"/>
        <v/>
      </c>
      <c r="AA1274" s="42" t="str">
        <f t="shared" si="349"/>
        <v/>
      </c>
    </row>
    <row r="1275" spans="1:27" s="7" customFormat="1" ht="14.25" customHeight="1" x14ac:dyDescent="0.3">
      <c r="A1275" s="89">
        <v>1254</v>
      </c>
      <c r="B1275" s="60"/>
      <c r="C1275" s="61"/>
      <c r="D1275" s="62"/>
      <c r="E1275" s="63"/>
      <c r="F1275" s="51" t="str">
        <f t="shared" si="337"/>
        <v/>
      </c>
      <c r="G1275" s="32"/>
      <c r="H1275" s="35"/>
      <c r="I1275" s="16"/>
      <c r="J1275" s="15" t="str">
        <f t="shared" si="333"/>
        <v/>
      </c>
      <c r="K1275" s="17" t="str">
        <f t="shared" si="338"/>
        <v/>
      </c>
      <c r="L1275" s="17" t="str">
        <f t="shared" si="339"/>
        <v/>
      </c>
      <c r="M1275" s="17" t="str">
        <f t="shared" si="340"/>
        <v/>
      </c>
      <c r="N1275" s="19" t="str">
        <f t="shared" si="334"/>
        <v/>
      </c>
      <c r="O1275" s="18" t="str">
        <f t="shared" si="335"/>
        <v/>
      </c>
      <c r="P1275" s="18" t="str">
        <f t="shared" si="336"/>
        <v/>
      </c>
      <c r="Q1275" s="18" t="str">
        <f t="shared" si="341"/>
        <v/>
      </c>
      <c r="R1275" s="18" t="str">
        <f t="shared" si="342"/>
        <v/>
      </c>
      <c r="S1275" s="18" t="str">
        <f t="shared" si="343"/>
        <v/>
      </c>
      <c r="T1275" s="18" t="str">
        <f t="shared" si="344"/>
        <v/>
      </c>
      <c r="U1275" s="40"/>
      <c r="V1275" s="40"/>
      <c r="W1275" s="38">
        <f t="shared" si="345"/>
        <v>0</v>
      </c>
      <c r="X1275" s="50">
        <f t="shared" si="346"/>
        <v>0</v>
      </c>
      <c r="Y1275" s="64" t="str">
        <f t="shared" si="347"/>
        <v/>
      </c>
      <c r="Z1275" s="42" t="str">
        <f t="shared" si="348"/>
        <v/>
      </c>
      <c r="AA1275" s="42" t="str">
        <f t="shared" si="349"/>
        <v/>
      </c>
    </row>
    <row r="1276" spans="1:27" s="7" customFormat="1" ht="14.25" customHeight="1" x14ac:dyDescent="0.3">
      <c r="A1276" s="89">
        <v>1255</v>
      </c>
      <c r="B1276" s="60"/>
      <c r="C1276" s="61"/>
      <c r="D1276" s="62"/>
      <c r="E1276" s="63"/>
      <c r="F1276" s="51" t="str">
        <f t="shared" si="337"/>
        <v/>
      </c>
      <c r="G1276" s="32"/>
      <c r="H1276" s="35"/>
      <c r="I1276" s="16"/>
      <c r="J1276" s="15" t="str">
        <f t="shared" si="333"/>
        <v/>
      </c>
      <c r="K1276" s="17" t="str">
        <f t="shared" si="338"/>
        <v/>
      </c>
      <c r="L1276" s="17" t="str">
        <f t="shared" si="339"/>
        <v/>
      </c>
      <c r="M1276" s="17" t="str">
        <f t="shared" si="340"/>
        <v/>
      </c>
      <c r="N1276" s="19" t="str">
        <f t="shared" si="334"/>
        <v/>
      </c>
      <c r="O1276" s="18" t="str">
        <f t="shared" si="335"/>
        <v/>
      </c>
      <c r="P1276" s="18" t="str">
        <f t="shared" si="336"/>
        <v/>
      </c>
      <c r="Q1276" s="18" t="str">
        <f t="shared" si="341"/>
        <v/>
      </c>
      <c r="R1276" s="18" t="str">
        <f t="shared" si="342"/>
        <v/>
      </c>
      <c r="S1276" s="18" t="str">
        <f t="shared" si="343"/>
        <v/>
      </c>
      <c r="T1276" s="18" t="str">
        <f t="shared" si="344"/>
        <v/>
      </c>
      <c r="U1276" s="40"/>
      <c r="V1276" s="40"/>
      <c r="W1276" s="38">
        <f t="shared" si="345"/>
        <v>0</v>
      </c>
      <c r="X1276" s="50">
        <f t="shared" si="346"/>
        <v>0</v>
      </c>
      <c r="Y1276" s="64" t="str">
        <f t="shared" si="347"/>
        <v/>
      </c>
      <c r="Z1276" s="42" t="str">
        <f t="shared" si="348"/>
        <v/>
      </c>
      <c r="AA1276" s="42" t="str">
        <f t="shared" si="349"/>
        <v/>
      </c>
    </row>
    <row r="1277" spans="1:27" s="7" customFormat="1" ht="14.25" customHeight="1" x14ac:dyDescent="0.3">
      <c r="A1277" s="89">
        <v>1256</v>
      </c>
      <c r="B1277" s="60"/>
      <c r="C1277" s="61"/>
      <c r="D1277" s="62"/>
      <c r="E1277" s="63"/>
      <c r="F1277" s="51" t="str">
        <f t="shared" si="337"/>
        <v/>
      </c>
      <c r="G1277" s="32"/>
      <c r="H1277" s="35"/>
      <c r="I1277" s="16"/>
      <c r="J1277" s="15" t="str">
        <f t="shared" si="333"/>
        <v/>
      </c>
      <c r="K1277" s="17" t="str">
        <f t="shared" si="338"/>
        <v/>
      </c>
      <c r="L1277" s="17" t="str">
        <f t="shared" si="339"/>
        <v/>
      </c>
      <c r="M1277" s="17" t="str">
        <f t="shared" si="340"/>
        <v/>
      </c>
      <c r="N1277" s="19" t="str">
        <f t="shared" si="334"/>
        <v/>
      </c>
      <c r="O1277" s="18" t="str">
        <f t="shared" si="335"/>
        <v/>
      </c>
      <c r="P1277" s="18" t="str">
        <f t="shared" si="336"/>
        <v/>
      </c>
      <c r="Q1277" s="18" t="str">
        <f t="shared" si="341"/>
        <v/>
      </c>
      <c r="R1277" s="18" t="str">
        <f t="shared" si="342"/>
        <v/>
      </c>
      <c r="S1277" s="18" t="str">
        <f t="shared" si="343"/>
        <v/>
      </c>
      <c r="T1277" s="18" t="str">
        <f t="shared" si="344"/>
        <v/>
      </c>
      <c r="U1277" s="40"/>
      <c r="V1277" s="40"/>
      <c r="W1277" s="38">
        <f t="shared" si="345"/>
        <v>0</v>
      </c>
      <c r="X1277" s="50">
        <f t="shared" si="346"/>
        <v>0</v>
      </c>
      <c r="Y1277" s="64" t="str">
        <f t="shared" si="347"/>
        <v/>
      </c>
      <c r="Z1277" s="42" t="str">
        <f t="shared" si="348"/>
        <v/>
      </c>
      <c r="AA1277" s="42" t="str">
        <f t="shared" si="349"/>
        <v/>
      </c>
    </row>
    <row r="1278" spans="1:27" s="7" customFormat="1" ht="14.25" customHeight="1" x14ac:dyDescent="0.3">
      <c r="A1278" s="89">
        <v>1257</v>
      </c>
      <c r="B1278" s="60"/>
      <c r="C1278" s="61"/>
      <c r="D1278" s="62"/>
      <c r="E1278" s="63"/>
      <c r="F1278" s="51" t="str">
        <f t="shared" si="337"/>
        <v/>
      </c>
      <c r="G1278" s="32"/>
      <c r="H1278" s="35"/>
      <c r="I1278" s="16"/>
      <c r="J1278" s="15" t="str">
        <f t="shared" si="333"/>
        <v/>
      </c>
      <c r="K1278" s="17" t="str">
        <f t="shared" si="338"/>
        <v/>
      </c>
      <c r="L1278" s="17" t="str">
        <f t="shared" si="339"/>
        <v/>
      </c>
      <c r="M1278" s="17" t="str">
        <f t="shared" si="340"/>
        <v/>
      </c>
      <c r="N1278" s="19" t="str">
        <f t="shared" si="334"/>
        <v/>
      </c>
      <c r="O1278" s="18" t="str">
        <f t="shared" si="335"/>
        <v/>
      </c>
      <c r="P1278" s="18" t="str">
        <f t="shared" si="336"/>
        <v/>
      </c>
      <c r="Q1278" s="18" t="str">
        <f t="shared" si="341"/>
        <v/>
      </c>
      <c r="R1278" s="18" t="str">
        <f t="shared" si="342"/>
        <v/>
      </c>
      <c r="S1278" s="18" t="str">
        <f t="shared" si="343"/>
        <v/>
      </c>
      <c r="T1278" s="18" t="str">
        <f t="shared" si="344"/>
        <v/>
      </c>
      <c r="U1278" s="40"/>
      <c r="V1278" s="40"/>
      <c r="W1278" s="38">
        <f t="shared" si="345"/>
        <v>0</v>
      </c>
      <c r="X1278" s="50">
        <f t="shared" si="346"/>
        <v>0</v>
      </c>
      <c r="Y1278" s="64" t="str">
        <f t="shared" si="347"/>
        <v/>
      </c>
      <c r="Z1278" s="42" t="str">
        <f t="shared" si="348"/>
        <v/>
      </c>
      <c r="AA1278" s="42" t="str">
        <f t="shared" si="349"/>
        <v/>
      </c>
    </row>
    <row r="1279" spans="1:27" s="7" customFormat="1" ht="14.25" customHeight="1" x14ac:dyDescent="0.3">
      <c r="A1279" s="89">
        <v>1258</v>
      </c>
      <c r="B1279" s="60"/>
      <c r="C1279" s="61"/>
      <c r="D1279" s="62"/>
      <c r="E1279" s="63"/>
      <c r="F1279" s="51" t="str">
        <f t="shared" si="337"/>
        <v/>
      </c>
      <c r="G1279" s="32"/>
      <c r="H1279" s="35"/>
      <c r="I1279" s="16"/>
      <c r="J1279" s="15" t="str">
        <f t="shared" si="333"/>
        <v/>
      </c>
      <c r="K1279" s="17" t="str">
        <f t="shared" si="338"/>
        <v/>
      </c>
      <c r="L1279" s="17" t="str">
        <f t="shared" si="339"/>
        <v/>
      </c>
      <c r="M1279" s="17" t="str">
        <f t="shared" si="340"/>
        <v/>
      </c>
      <c r="N1279" s="19" t="str">
        <f t="shared" si="334"/>
        <v/>
      </c>
      <c r="O1279" s="18" t="str">
        <f t="shared" si="335"/>
        <v/>
      </c>
      <c r="P1279" s="18" t="str">
        <f t="shared" si="336"/>
        <v/>
      </c>
      <c r="Q1279" s="18" t="str">
        <f t="shared" si="341"/>
        <v/>
      </c>
      <c r="R1279" s="18" t="str">
        <f t="shared" si="342"/>
        <v/>
      </c>
      <c r="S1279" s="18" t="str">
        <f t="shared" si="343"/>
        <v/>
      </c>
      <c r="T1279" s="18" t="str">
        <f t="shared" si="344"/>
        <v/>
      </c>
      <c r="U1279" s="40"/>
      <c r="V1279" s="40"/>
      <c r="W1279" s="38">
        <f t="shared" si="345"/>
        <v>0</v>
      </c>
      <c r="X1279" s="50">
        <f t="shared" si="346"/>
        <v>0</v>
      </c>
      <c r="Y1279" s="64" t="str">
        <f t="shared" si="347"/>
        <v/>
      </c>
      <c r="Z1279" s="42" t="str">
        <f t="shared" si="348"/>
        <v/>
      </c>
      <c r="AA1279" s="42" t="str">
        <f t="shared" si="349"/>
        <v/>
      </c>
    </row>
    <row r="1280" spans="1:27" s="7" customFormat="1" ht="14.25" customHeight="1" x14ac:dyDescent="0.3">
      <c r="A1280" s="89">
        <v>1259</v>
      </c>
      <c r="B1280" s="60"/>
      <c r="C1280" s="61"/>
      <c r="D1280" s="62"/>
      <c r="E1280" s="63"/>
      <c r="F1280" s="51" t="str">
        <f t="shared" si="337"/>
        <v/>
      </c>
      <c r="G1280" s="32"/>
      <c r="H1280" s="35"/>
      <c r="I1280" s="16"/>
      <c r="J1280" s="15" t="str">
        <f t="shared" si="333"/>
        <v/>
      </c>
      <c r="K1280" s="17" t="str">
        <f t="shared" si="338"/>
        <v/>
      </c>
      <c r="L1280" s="17" t="str">
        <f t="shared" si="339"/>
        <v/>
      </c>
      <c r="M1280" s="17" t="str">
        <f t="shared" si="340"/>
        <v/>
      </c>
      <c r="N1280" s="19" t="str">
        <f t="shared" si="334"/>
        <v/>
      </c>
      <c r="O1280" s="18" t="str">
        <f t="shared" si="335"/>
        <v/>
      </c>
      <c r="P1280" s="18" t="str">
        <f t="shared" si="336"/>
        <v/>
      </c>
      <c r="Q1280" s="18" t="str">
        <f t="shared" si="341"/>
        <v/>
      </c>
      <c r="R1280" s="18" t="str">
        <f t="shared" si="342"/>
        <v/>
      </c>
      <c r="S1280" s="18" t="str">
        <f t="shared" si="343"/>
        <v/>
      </c>
      <c r="T1280" s="18" t="str">
        <f t="shared" si="344"/>
        <v/>
      </c>
      <c r="U1280" s="40"/>
      <c r="V1280" s="40"/>
      <c r="W1280" s="38">
        <f t="shared" si="345"/>
        <v>0</v>
      </c>
      <c r="X1280" s="50">
        <f t="shared" si="346"/>
        <v>0</v>
      </c>
      <c r="Y1280" s="64" t="str">
        <f t="shared" si="347"/>
        <v/>
      </c>
      <c r="Z1280" s="42" t="str">
        <f t="shared" si="348"/>
        <v/>
      </c>
      <c r="AA1280" s="42" t="str">
        <f t="shared" si="349"/>
        <v/>
      </c>
    </row>
    <row r="1281" spans="1:27" s="7" customFormat="1" ht="14.25" customHeight="1" x14ac:dyDescent="0.3">
      <c r="A1281" s="89">
        <v>1260</v>
      </c>
      <c r="B1281" s="60"/>
      <c r="C1281" s="61"/>
      <c r="D1281" s="62"/>
      <c r="E1281" s="63"/>
      <c r="F1281" s="51" t="str">
        <f t="shared" si="337"/>
        <v/>
      </c>
      <c r="G1281" s="32"/>
      <c r="H1281" s="35"/>
      <c r="I1281" s="16"/>
      <c r="J1281" s="15" t="str">
        <f t="shared" si="333"/>
        <v/>
      </c>
      <c r="K1281" s="17" t="str">
        <f t="shared" si="338"/>
        <v/>
      </c>
      <c r="L1281" s="17" t="str">
        <f t="shared" si="339"/>
        <v/>
      </c>
      <c r="M1281" s="17" t="str">
        <f t="shared" si="340"/>
        <v/>
      </c>
      <c r="N1281" s="19" t="str">
        <f t="shared" si="334"/>
        <v/>
      </c>
      <c r="O1281" s="18" t="str">
        <f t="shared" si="335"/>
        <v/>
      </c>
      <c r="P1281" s="18" t="str">
        <f t="shared" si="336"/>
        <v/>
      </c>
      <c r="Q1281" s="18" t="str">
        <f t="shared" si="341"/>
        <v/>
      </c>
      <c r="R1281" s="18" t="str">
        <f t="shared" si="342"/>
        <v/>
      </c>
      <c r="S1281" s="18" t="str">
        <f t="shared" si="343"/>
        <v/>
      </c>
      <c r="T1281" s="18" t="str">
        <f t="shared" si="344"/>
        <v/>
      </c>
      <c r="U1281" s="40"/>
      <c r="V1281" s="40"/>
      <c r="W1281" s="38">
        <f t="shared" si="345"/>
        <v>0</v>
      </c>
      <c r="X1281" s="50">
        <f t="shared" si="346"/>
        <v>0</v>
      </c>
      <c r="Y1281" s="64" t="str">
        <f t="shared" si="347"/>
        <v/>
      </c>
      <c r="Z1281" s="42" t="str">
        <f t="shared" si="348"/>
        <v/>
      </c>
      <c r="AA1281" s="42" t="str">
        <f t="shared" si="349"/>
        <v/>
      </c>
    </row>
    <row r="1282" spans="1:27" s="7" customFormat="1" ht="14.25" customHeight="1" x14ac:dyDescent="0.3">
      <c r="A1282" s="89">
        <v>1261</v>
      </c>
      <c r="B1282" s="60"/>
      <c r="C1282" s="61"/>
      <c r="D1282" s="62"/>
      <c r="E1282" s="63"/>
      <c r="F1282" s="51" t="str">
        <f t="shared" si="337"/>
        <v/>
      </c>
      <c r="G1282" s="32"/>
      <c r="H1282" s="35"/>
      <c r="I1282" s="16"/>
      <c r="J1282" s="15" t="str">
        <f t="shared" si="333"/>
        <v/>
      </c>
      <c r="K1282" s="17" t="str">
        <f t="shared" si="338"/>
        <v/>
      </c>
      <c r="L1282" s="17" t="str">
        <f t="shared" si="339"/>
        <v/>
      </c>
      <c r="M1282" s="17" t="str">
        <f t="shared" si="340"/>
        <v/>
      </c>
      <c r="N1282" s="19" t="str">
        <f t="shared" si="334"/>
        <v/>
      </c>
      <c r="O1282" s="18" t="str">
        <f t="shared" si="335"/>
        <v/>
      </c>
      <c r="P1282" s="18" t="str">
        <f t="shared" si="336"/>
        <v/>
      </c>
      <c r="Q1282" s="18" t="str">
        <f t="shared" si="341"/>
        <v/>
      </c>
      <c r="R1282" s="18" t="str">
        <f t="shared" si="342"/>
        <v/>
      </c>
      <c r="S1282" s="18" t="str">
        <f t="shared" si="343"/>
        <v/>
      </c>
      <c r="T1282" s="18" t="str">
        <f t="shared" si="344"/>
        <v/>
      </c>
      <c r="U1282" s="40"/>
      <c r="V1282" s="40"/>
      <c r="W1282" s="38">
        <f t="shared" si="345"/>
        <v>0</v>
      </c>
      <c r="X1282" s="50">
        <f t="shared" si="346"/>
        <v>0</v>
      </c>
      <c r="Y1282" s="64" t="str">
        <f t="shared" si="347"/>
        <v/>
      </c>
      <c r="Z1282" s="42" t="str">
        <f t="shared" si="348"/>
        <v/>
      </c>
      <c r="AA1282" s="42" t="str">
        <f t="shared" si="349"/>
        <v/>
      </c>
    </row>
    <row r="1283" spans="1:27" s="7" customFormat="1" ht="14.25" customHeight="1" x14ac:dyDescent="0.3">
      <c r="A1283" s="89">
        <v>1262</v>
      </c>
      <c r="B1283" s="60"/>
      <c r="C1283" s="61"/>
      <c r="D1283" s="62"/>
      <c r="E1283" s="63"/>
      <c r="F1283" s="51" t="str">
        <f t="shared" si="337"/>
        <v/>
      </c>
      <c r="G1283" s="32"/>
      <c r="H1283" s="35"/>
      <c r="I1283" s="16"/>
      <c r="J1283" s="15" t="str">
        <f t="shared" si="333"/>
        <v/>
      </c>
      <c r="K1283" s="17" t="str">
        <f t="shared" si="338"/>
        <v/>
      </c>
      <c r="L1283" s="17" t="str">
        <f t="shared" si="339"/>
        <v/>
      </c>
      <c r="M1283" s="17" t="str">
        <f t="shared" si="340"/>
        <v/>
      </c>
      <c r="N1283" s="19" t="str">
        <f t="shared" si="334"/>
        <v/>
      </c>
      <c r="O1283" s="18" t="str">
        <f t="shared" si="335"/>
        <v/>
      </c>
      <c r="P1283" s="18" t="str">
        <f t="shared" si="336"/>
        <v/>
      </c>
      <c r="Q1283" s="18" t="str">
        <f t="shared" si="341"/>
        <v/>
      </c>
      <c r="R1283" s="18" t="str">
        <f t="shared" si="342"/>
        <v/>
      </c>
      <c r="S1283" s="18" t="str">
        <f t="shared" si="343"/>
        <v/>
      </c>
      <c r="T1283" s="18" t="str">
        <f t="shared" si="344"/>
        <v/>
      </c>
      <c r="U1283" s="40"/>
      <c r="V1283" s="40"/>
      <c r="W1283" s="38">
        <f t="shared" si="345"/>
        <v>0</v>
      </c>
      <c r="X1283" s="50">
        <f t="shared" si="346"/>
        <v>0</v>
      </c>
      <c r="Y1283" s="64" t="str">
        <f t="shared" si="347"/>
        <v/>
      </c>
      <c r="Z1283" s="42" t="str">
        <f t="shared" si="348"/>
        <v/>
      </c>
      <c r="AA1283" s="42" t="str">
        <f t="shared" si="349"/>
        <v/>
      </c>
    </row>
    <row r="1284" spans="1:27" s="7" customFormat="1" ht="14.25" customHeight="1" x14ac:dyDescent="0.3">
      <c r="A1284" s="89">
        <v>1263</v>
      </c>
      <c r="B1284" s="60"/>
      <c r="C1284" s="61"/>
      <c r="D1284" s="62"/>
      <c r="E1284" s="63"/>
      <c r="F1284" s="51" t="str">
        <f t="shared" si="337"/>
        <v/>
      </c>
      <c r="G1284" s="32"/>
      <c r="H1284" s="35"/>
      <c r="I1284" s="16"/>
      <c r="J1284" s="15" t="str">
        <f t="shared" si="333"/>
        <v/>
      </c>
      <c r="K1284" s="17" t="str">
        <f t="shared" si="338"/>
        <v/>
      </c>
      <c r="L1284" s="17" t="str">
        <f t="shared" si="339"/>
        <v/>
      </c>
      <c r="M1284" s="17" t="str">
        <f t="shared" si="340"/>
        <v/>
      </c>
      <c r="N1284" s="19" t="str">
        <f t="shared" si="334"/>
        <v/>
      </c>
      <c r="O1284" s="18" t="str">
        <f t="shared" si="335"/>
        <v/>
      </c>
      <c r="P1284" s="18" t="str">
        <f t="shared" si="336"/>
        <v/>
      </c>
      <c r="Q1284" s="18" t="str">
        <f t="shared" si="341"/>
        <v/>
      </c>
      <c r="R1284" s="18" t="str">
        <f t="shared" si="342"/>
        <v/>
      </c>
      <c r="S1284" s="18" t="str">
        <f t="shared" si="343"/>
        <v/>
      </c>
      <c r="T1284" s="18" t="str">
        <f t="shared" si="344"/>
        <v/>
      </c>
      <c r="U1284" s="40"/>
      <c r="V1284" s="40"/>
      <c r="W1284" s="38">
        <f t="shared" si="345"/>
        <v>0</v>
      </c>
      <c r="X1284" s="50">
        <f t="shared" si="346"/>
        <v>0</v>
      </c>
      <c r="Y1284" s="64" t="str">
        <f t="shared" si="347"/>
        <v/>
      </c>
      <c r="Z1284" s="42" t="str">
        <f t="shared" si="348"/>
        <v/>
      </c>
      <c r="AA1284" s="42" t="str">
        <f t="shared" si="349"/>
        <v/>
      </c>
    </row>
    <row r="1285" spans="1:27" s="7" customFormat="1" ht="14.25" customHeight="1" x14ac:dyDescent="0.3">
      <c r="A1285" s="89">
        <v>1264</v>
      </c>
      <c r="B1285" s="60"/>
      <c r="C1285" s="61"/>
      <c r="D1285" s="62"/>
      <c r="E1285" s="63"/>
      <c r="F1285" s="51" t="str">
        <f t="shared" si="337"/>
        <v/>
      </c>
      <c r="G1285" s="32"/>
      <c r="H1285" s="35"/>
      <c r="I1285" s="16"/>
      <c r="J1285" s="15" t="str">
        <f t="shared" si="333"/>
        <v/>
      </c>
      <c r="K1285" s="17" t="str">
        <f t="shared" si="338"/>
        <v/>
      </c>
      <c r="L1285" s="17" t="str">
        <f t="shared" si="339"/>
        <v/>
      </c>
      <c r="M1285" s="17" t="str">
        <f t="shared" si="340"/>
        <v/>
      </c>
      <c r="N1285" s="19" t="str">
        <f t="shared" si="334"/>
        <v/>
      </c>
      <c r="O1285" s="18" t="str">
        <f t="shared" si="335"/>
        <v/>
      </c>
      <c r="P1285" s="18" t="str">
        <f t="shared" si="336"/>
        <v/>
      </c>
      <c r="Q1285" s="18" t="str">
        <f t="shared" si="341"/>
        <v/>
      </c>
      <c r="R1285" s="18" t="str">
        <f t="shared" si="342"/>
        <v/>
      </c>
      <c r="S1285" s="18" t="str">
        <f t="shared" si="343"/>
        <v/>
      </c>
      <c r="T1285" s="18" t="str">
        <f t="shared" si="344"/>
        <v/>
      </c>
      <c r="U1285" s="40"/>
      <c r="V1285" s="40"/>
      <c r="W1285" s="38">
        <f t="shared" si="345"/>
        <v>0</v>
      </c>
      <c r="X1285" s="50">
        <f t="shared" si="346"/>
        <v>0</v>
      </c>
      <c r="Y1285" s="64" t="str">
        <f t="shared" si="347"/>
        <v/>
      </c>
      <c r="Z1285" s="42" t="str">
        <f t="shared" si="348"/>
        <v/>
      </c>
      <c r="AA1285" s="42" t="str">
        <f t="shared" si="349"/>
        <v/>
      </c>
    </row>
    <row r="1286" spans="1:27" s="7" customFormat="1" ht="14.25" customHeight="1" x14ac:dyDescent="0.3">
      <c r="A1286" s="89">
        <v>1265</v>
      </c>
      <c r="B1286" s="60"/>
      <c r="C1286" s="61"/>
      <c r="D1286" s="62"/>
      <c r="E1286" s="63"/>
      <c r="F1286" s="51" t="str">
        <f t="shared" si="337"/>
        <v/>
      </c>
      <c r="G1286" s="32"/>
      <c r="H1286" s="35"/>
      <c r="I1286" s="16"/>
      <c r="J1286" s="15" t="str">
        <f t="shared" si="333"/>
        <v/>
      </c>
      <c r="K1286" s="17" t="str">
        <f t="shared" si="338"/>
        <v/>
      </c>
      <c r="L1286" s="17" t="str">
        <f t="shared" si="339"/>
        <v/>
      </c>
      <c r="M1286" s="17" t="str">
        <f t="shared" si="340"/>
        <v/>
      </c>
      <c r="N1286" s="19" t="str">
        <f t="shared" si="334"/>
        <v/>
      </c>
      <c r="O1286" s="18" t="str">
        <f t="shared" si="335"/>
        <v/>
      </c>
      <c r="P1286" s="18" t="str">
        <f t="shared" si="336"/>
        <v/>
      </c>
      <c r="Q1286" s="18" t="str">
        <f t="shared" si="341"/>
        <v/>
      </c>
      <c r="R1286" s="18" t="str">
        <f t="shared" si="342"/>
        <v/>
      </c>
      <c r="S1286" s="18" t="str">
        <f t="shared" si="343"/>
        <v/>
      </c>
      <c r="T1286" s="18" t="str">
        <f t="shared" si="344"/>
        <v/>
      </c>
      <c r="U1286" s="40"/>
      <c r="V1286" s="40"/>
      <c r="W1286" s="38">
        <f t="shared" si="345"/>
        <v>0</v>
      </c>
      <c r="X1286" s="50">
        <f t="shared" si="346"/>
        <v>0</v>
      </c>
      <c r="Y1286" s="64" t="str">
        <f t="shared" si="347"/>
        <v/>
      </c>
      <c r="Z1286" s="42" t="str">
        <f t="shared" si="348"/>
        <v/>
      </c>
      <c r="AA1286" s="42" t="str">
        <f t="shared" si="349"/>
        <v/>
      </c>
    </row>
    <row r="1287" spans="1:27" s="7" customFormat="1" ht="14.25" customHeight="1" x14ac:dyDescent="0.3">
      <c r="A1287" s="89">
        <v>1266</v>
      </c>
      <c r="B1287" s="60"/>
      <c r="C1287" s="61"/>
      <c r="D1287" s="62"/>
      <c r="E1287" s="63"/>
      <c r="F1287" s="51" t="str">
        <f t="shared" si="337"/>
        <v/>
      </c>
      <c r="G1287" s="32"/>
      <c r="H1287" s="35"/>
      <c r="I1287" s="16"/>
      <c r="J1287" s="15" t="str">
        <f t="shared" si="333"/>
        <v/>
      </c>
      <c r="K1287" s="17" t="str">
        <f t="shared" si="338"/>
        <v/>
      </c>
      <c r="L1287" s="17" t="str">
        <f t="shared" si="339"/>
        <v/>
      </c>
      <c r="M1287" s="17" t="str">
        <f t="shared" si="340"/>
        <v/>
      </c>
      <c r="N1287" s="19" t="str">
        <f t="shared" si="334"/>
        <v/>
      </c>
      <c r="O1287" s="18" t="str">
        <f t="shared" si="335"/>
        <v/>
      </c>
      <c r="P1287" s="18" t="str">
        <f t="shared" si="336"/>
        <v/>
      </c>
      <c r="Q1287" s="18" t="str">
        <f t="shared" si="341"/>
        <v/>
      </c>
      <c r="R1287" s="18" t="str">
        <f t="shared" si="342"/>
        <v/>
      </c>
      <c r="S1287" s="18" t="str">
        <f t="shared" si="343"/>
        <v/>
      </c>
      <c r="T1287" s="18" t="str">
        <f t="shared" si="344"/>
        <v/>
      </c>
      <c r="U1287" s="40"/>
      <c r="V1287" s="40"/>
      <c r="W1287" s="38">
        <f t="shared" si="345"/>
        <v>0</v>
      </c>
      <c r="X1287" s="50">
        <f t="shared" si="346"/>
        <v>0</v>
      </c>
      <c r="Y1287" s="64" t="str">
        <f t="shared" si="347"/>
        <v/>
      </c>
      <c r="Z1287" s="42" t="str">
        <f t="shared" si="348"/>
        <v/>
      </c>
      <c r="AA1287" s="42" t="str">
        <f t="shared" si="349"/>
        <v/>
      </c>
    </row>
    <row r="1288" spans="1:27" s="7" customFormat="1" ht="14.25" customHeight="1" x14ac:dyDescent="0.3">
      <c r="A1288" s="89">
        <v>1267</v>
      </c>
      <c r="B1288" s="60"/>
      <c r="C1288" s="61"/>
      <c r="D1288" s="62"/>
      <c r="E1288" s="63"/>
      <c r="F1288" s="51" t="str">
        <f t="shared" si="337"/>
        <v/>
      </c>
      <c r="G1288" s="32"/>
      <c r="H1288" s="35"/>
      <c r="I1288" s="16"/>
      <c r="J1288" s="15" t="str">
        <f t="shared" si="333"/>
        <v/>
      </c>
      <c r="K1288" s="17" t="str">
        <f t="shared" si="338"/>
        <v/>
      </c>
      <c r="L1288" s="17" t="str">
        <f t="shared" si="339"/>
        <v/>
      </c>
      <c r="M1288" s="17" t="str">
        <f t="shared" si="340"/>
        <v/>
      </c>
      <c r="N1288" s="19" t="str">
        <f t="shared" si="334"/>
        <v/>
      </c>
      <c r="O1288" s="18" t="str">
        <f t="shared" si="335"/>
        <v/>
      </c>
      <c r="P1288" s="18" t="str">
        <f t="shared" si="336"/>
        <v/>
      </c>
      <c r="Q1288" s="18" t="str">
        <f t="shared" si="341"/>
        <v/>
      </c>
      <c r="R1288" s="18" t="str">
        <f t="shared" si="342"/>
        <v/>
      </c>
      <c r="S1288" s="18" t="str">
        <f t="shared" si="343"/>
        <v/>
      </c>
      <c r="T1288" s="18" t="str">
        <f t="shared" si="344"/>
        <v/>
      </c>
      <c r="U1288" s="40"/>
      <c r="V1288" s="40"/>
      <c r="W1288" s="38">
        <f t="shared" si="345"/>
        <v>0</v>
      </c>
      <c r="X1288" s="50">
        <f t="shared" si="346"/>
        <v>0</v>
      </c>
      <c r="Y1288" s="64" t="str">
        <f t="shared" si="347"/>
        <v/>
      </c>
      <c r="Z1288" s="42" t="str">
        <f t="shared" si="348"/>
        <v/>
      </c>
      <c r="AA1288" s="42" t="str">
        <f t="shared" si="349"/>
        <v/>
      </c>
    </row>
    <row r="1289" spans="1:27" s="7" customFormat="1" ht="14.25" customHeight="1" x14ac:dyDescent="0.3">
      <c r="A1289" s="89">
        <v>1268</v>
      </c>
      <c r="B1289" s="60"/>
      <c r="C1289" s="61"/>
      <c r="D1289" s="62"/>
      <c r="E1289" s="63"/>
      <c r="F1289" s="51" t="str">
        <f t="shared" si="337"/>
        <v/>
      </c>
      <c r="G1289" s="32"/>
      <c r="H1289" s="35"/>
      <c r="I1289" s="16"/>
      <c r="J1289" s="15" t="str">
        <f t="shared" si="333"/>
        <v/>
      </c>
      <c r="K1289" s="17" t="str">
        <f t="shared" si="338"/>
        <v/>
      </c>
      <c r="L1289" s="17" t="str">
        <f t="shared" si="339"/>
        <v/>
      </c>
      <c r="M1289" s="17" t="str">
        <f t="shared" si="340"/>
        <v/>
      </c>
      <c r="N1289" s="19" t="str">
        <f t="shared" si="334"/>
        <v/>
      </c>
      <c r="O1289" s="18" t="str">
        <f t="shared" si="335"/>
        <v/>
      </c>
      <c r="P1289" s="18" t="str">
        <f t="shared" si="336"/>
        <v/>
      </c>
      <c r="Q1289" s="18" t="str">
        <f t="shared" si="341"/>
        <v/>
      </c>
      <c r="R1289" s="18" t="str">
        <f t="shared" si="342"/>
        <v/>
      </c>
      <c r="S1289" s="18" t="str">
        <f t="shared" si="343"/>
        <v/>
      </c>
      <c r="T1289" s="18" t="str">
        <f t="shared" si="344"/>
        <v/>
      </c>
      <c r="U1289" s="40"/>
      <c r="V1289" s="40"/>
      <c r="W1289" s="38">
        <f t="shared" si="345"/>
        <v>0</v>
      </c>
      <c r="X1289" s="50">
        <f t="shared" si="346"/>
        <v>0</v>
      </c>
      <c r="Y1289" s="64" t="str">
        <f t="shared" si="347"/>
        <v/>
      </c>
      <c r="Z1289" s="42" t="str">
        <f t="shared" si="348"/>
        <v/>
      </c>
      <c r="AA1289" s="42" t="str">
        <f t="shared" si="349"/>
        <v/>
      </c>
    </row>
    <row r="1290" spans="1:27" s="7" customFormat="1" ht="14.25" customHeight="1" x14ac:dyDescent="0.3">
      <c r="A1290" s="89">
        <v>1269</v>
      </c>
      <c r="B1290" s="60"/>
      <c r="C1290" s="61"/>
      <c r="D1290" s="62"/>
      <c r="E1290" s="63"/>
      <c r="F1290" s="51" t="str">
        <f t="shared" si="337"/>
        <v/>
      </c>
      <c r="G1290" s="32"/>
      <c r="H1290" s="35"/>
      <c r="I1290" s="16"/>
      <c r="J1290" s="15" t="str">
        <f t="shared" si="333"/>
        <v/>
      </c>
      <c r="K1290" s="17" t="str">
        <f t="shared" si="338"/>
        <v/>
      </c>
      <c r="L1290" s="17" t="str">
        <f t="shared" si="339"/>
        <v/>
      </c>
      <c r="M1290" s="17" t="str">
        <f t="shared" si="340"/>
        <v/>
      </c>
      <c r="N1290" s="19" t="str">
        <f t="shared" si="334"/>
        <v/>
      </c>
      <c r="O1290" s="18" t="str">
        <f t="shared" si="335"/>
        <v/>
      </c>
      <c r="P1290" s="18" t="str">
        <f t="shared" si="336"/>
        <v/>
      </c>
      <c r="Q1290" s="18" t="str">
        <f t="shared" si="341"/>
        <v/>
      </c>
      <c r="R1290" s="18" t="str">
        <f t="shared" si="342"/>
        <v/>
      </c>
      <c r="S1290" s="18" t="str">
        <f t="shared" si="343"/>
        <v/>
      </c>
      <c r="T1290" s="18" t="str">
        <f t="shared" si="344"/>
        <v/>
      </c>
      <c r="U1290" s="40"/>
      <c r="V1290" s="40"/>
      <c r="W1290" s="38">
        <f t="shared" si="345"/>
        <v>0</v>
      </c>
      <c r="X1290" s="50">
        <f t="shared" si="346"/>
        <v>0</v>
      </c>
      <c r="Y1290" s="64" t="str">
        <f t="shared" si="347"/>
        <v/>
      </c>
      <c r="Z1290" s="42" t="str">
        <f t="shared" si="348"/>
        <v/>
      </c>
      <c r="AA1290" s="42" t="str">
        <f t="shared" si="349"/>
        <v/>
      </c>
    </row>
    <row r="1291" spans="1:27" s="7" customFormat="1" ht="14.25" customHeight="1" x14ac:dyDescent="0.3">
      <c r="A1291" s="89">
        <v>1270</v>
      </c>
      <c r="B1291" s="60"/>
      <c r="C1291" s="61"/>
      <c r="D1291" s="62"/>
      <c r="E1291" s="63"/>
      <c r="F1291" s="51" t="str">
        <f t="shared" si="337"/>
        <v/>
      </c>
      <c r="G1291" s="32"/>
      <c r="H1291" s="35"/>
      <c r="I1291" s="16"/>
      <c r="J1291" s="15" t="str">
        <f t="shared" si="333"/>
        <v/>
      </c>
      <c r="K1291" s="17" t="str">
        <f t="shared" si="338"/>
        <v/>
      </c>
      <c r="L1291" s="17" t="str">
        <f t="shared" si="339"/>
        <v/>
      </c>
      <c r="M1291" s="17" t="str">
        <f t="shared" si="340"/>
        <v/>
      </c>
      <c r="N1291" s="19" t="str">
        <f t="shared" si="334"/>
        <v/>
      </c>
      <c r="O1291" s="18" t="str">
        <f t="shared" si="335"/>
        <v/>
      </c>
      <c r="P1291" s="18" t="str">
        <f t="shared" si="336"/>
        <v/>
      </c>
      <c r="Q1291" s="18" t="str">
        <f t="shared" si="341"/>
        <v/>
      </c>
      <c r="R1291" s="18" t="str">
        <f t="shared" si="342"/>
        <v/>
      </c>
      <c r="S1291" s="18" t="str">
        <f t="shared" si="343"/>
        <v/>
      </c>
      <c r="T1291" s="18" t="str">
        <f t="shared" si="344"/>
        <v/>
      </c>
      <c r="U1291" s="40"/>
      <c r="V1291" s="40"/>
      <c r="W1291" s="38">
        <f t="shared" si="345"/>
        <v>0</v>
      </c>
      <c r="X1291" s="50">
        <f t="shared" si="346"/>
        <v>0</v>
      </c>
      <c r="Y1291" s="64" t="str">
        <f t="shared" si="347"/>
        <v/>
      </c>
      <c r="Z1291" s="42" t="str">
        <f t="shared" si="348"/>
        <v/>
      </c>
      <c r="AA1291" s="42" t="str">
        <f t="shared" si="349"/>
        <v/>
      </c>
    </row>
    <row r="1292" spans="1:27" s="7" customFormat="1" ht="14.25" customHeight="1" x14ac:dyDescent="0.3">
      <c r="A1292" s="89">
        <v>1271</v>
      </c>
      <c r="B1292" s="60"/>
      <c r="C1292" s="61"/>
      <c r="D1292" s="62"/>
      <c r="E1292" s="63"/>
      <c r="F1292" s="51" t="str">
        <f t="shared" si="337"/>
        <v/>
      </c>
      <c r="G1292" s="32"/>
      <c r="H1292" s="35"/>
      <c r="I1292" s="16"/>
      <c r="J1292" s="15" t="str">
        <f t="shared" si="333"/>
        <v/>
      </c>
      <c r="K1292" s="17" t="str">
        <f t="shared" si="338"/>
        <v/>
      </c>
      <c r="L1292" s="17" t="str">
        <f t="shared" si="339"/>
        <v/>
      </c>
      <c r="M1292" s="17" t="str">
        <f t="shared" si="340"/>
        <v/>
      </c>
      <c r="N1292" s="19" t="str">
        <f t="shared" si="334"/>
        <v/>
      </c>
      <c r="O1292" s="18" t="str">
        <f t="shared" si="335"/>
        <v/>
      </c>
      <c r="P1292" s="18" t="str">
        <f t="shared" si="336"/>
        <v/>
      </c>
      <c r="Q1292" s="18" t="str">
        <f t="shared" si="341"/>
        <v/>
      </c>
      <c r="R1292" s="18" t="str">
        <f t="shared" si="342"/>
        <v/>
      </c>
      <c r="S1292" s="18" t="str">
        <f t="shared" si="343"/>
        <v/>
      </c>
      <c r="T1292" s="18" t="str">
        <f t="shared" si="344"/>
        <v/>
      </c>
      <c r="U1292" s="40"/>
      <c r="V1292" s="40"/>
      <c r="W1292" s="38">
        <f t="shared" si="345"/>
        <v>0</v>
      </c>
      <c r="X1292" s="50">
        <f t="shared" si="346"/>
        <v>0</v>
      </c>
      <c r="Y1292" s="64" t="str">
        <f t="shared" si="347"/>
        <v/>
      </c>
      <c r="Z1292" s="42" t="str">
        <f t="shared" si="348"/>
        <v/>
      </c>
      <c r="AA1292" s="42" t="str">
        <f t="shared" si="349"/>
        <v/>
      </c>
    </row>
    <row r="1293" spans="1:27" s="7" customFormat="1" ht="14.25" customHeight="1" x14ac:dyDescent="0.3">
      <c r="A1293" s="89">
        <v>1272</v>
      </c>
      <c r="B1293" s="60"/>
      <c r="C1293" s="61"/>
      <c r="D1293" s="62"/>
      <c r="E1293" s="63"/>
      <c r="F1293" s="51" t="str">
        <f t="shared" si="337"/>
        <v/>
      </c>
      <c r="G1293" s="32"/>
      <c r="H1293" s="35"/>
      <c r="I1293" s="16"/>
      <c r="J1293" s="15" t="str">
        <f t="shared" si="333"/>
        <v/>
      </c>
      <c r="K1293" s="17" t="str">
        <f t="shared" si="338"/>
        <v/>
      </c>
      <c r="L1293" s="17" t="str">
        <f t="shared" si="339"/>
        <v/>
      </c>
      <c r="M1293" s="17" t="str">
        <f t="shared" si="340"/>
        <v/>
      </c>
      <c r="N1293" s="19" t="str">
        <f t="shared" si="334"/>
        <v/>
      </c>
      <c r="O1293" s="18" t="str">
        <f t="shared" si="335"/>
        <v/>
      </c>
      <c r="P1293" s="18" t="str">
        <f t="shared" si="336"/>
        <v/>
      </c>
      <c r="Q1293" s="18" t="str">
        <f t="shared" si="341"/>
        <v/>
      </c>
      <c r="R1293" s="18" t="str">
        <f t="shared" si="342"/>
        <v/>
      </c>
      <c r="S1293" s="18" t="str">
        <f t="shared" si="343"/>
        <v/>
      </c>
      <c r="T1293" s="18" t="str">
        <f t="shared" si="344"/>
        <v/>
      </c>
      <c r="U1293" s="40"/>
      <c r="V1293" s="40"/>
      <c r="W1293" s="38">
        <f t="shared" si="345"/>
        <v>0</v>
      </c>
      <c r="X1293" s="50">
        <f t="shared" si="346"/>
        <v>0</v>
      </c>
      <c r="Y1293" s="64" t="str">
        <f t="shared" si="347"/>
        <v/>
      </c>
      <c r="Z1293" s="42" t="str">
        <f t="shared" si="348"/>
        <v/>
      </c>
      <c r="AA1293" s="42" t="str">
        <f t="shared" si="349"/>
        <v/>
      </c>
    </row>
    <row r="1294" spans="1:27" s="7" customFormat="1" ht="14.25" customHeight="1" x14ac:dyDescent="0.3">
      <c r="A1294" s="89">
        <v>1273</v>
      </c>
      <c r="B1294" s="60"/>
      <c r="C1294" s="61"/>
      <c r="D1294" s="62"/>
      <c r="E1294" s="63"/>
      <c r="F1294" s="51" t="str">
        <f t="shared" si="337"/>
        <v/>
      </c>
      <c r="G1294" s="32"/>
      <c r="H1294" s="35"/>
      <c r="I1294" s="16"/>
      <c r="J1294" s="15" t="str">
        <f t="shared" si="333"/>
        <v/>
      </c>
      <c r="K1294" s="17" t="str">
        <f t="shared" si="338"/>
        <v/>
      </c>
      <c r="L1294" s="17" t="str">
        <f t="shared" si="339"/>
        <v/>
      </c>
      <c r="M1294" s="17" t="str">
        <f t="shared" si="340"/>
        <v/>
      </c>
      <c r="N1294" s="19" t="str">
        <f t="shared" si="334"/>
        <v/>
      </c>
      <c r="O1294" s="18" t="str">
        <f t="shared" si="335"/>
        <v/>
      </c>
      <c r="P1294" s="18" t="str">
        <f t="shared" si="336"/>
        <v/>
      </c>
      <c r="Q1294" s="18" t="str">
        <f t="shared" si="341"/>
        <v/>
      </c>
      <c r="R1294" s="18" t="str">
        <f t="shared" si="342"/>
        <v/>
      </c>
      <c r="S1294" s="18" t="str">
        <f t="shared" si="343"/>
        <v/>
      </c>
      <c r="T1294" s="18" t="str">
        <f t="shared" si="344"/>
        <v/>
      </c>
      <c r="U1294" s="40"/>
      <c r="V1294" s="40"/>
      <c r="W1294" s="38">
        <f t="shared" si="345"/>
        <v>0</v>
      </c>
      <c r="X1294" s="50">
        <f t="shared" si="346"/>
        <v>0</v>
      </c>
      <c r="Y1294" s="64" t="str">
        <f t="shared" si="347"/>
        <v/>
      </c>
      <c r="Z1294" s="42" t="str">
        <f t="shared" si="348"/>
        <v/>
      </c>
      <c r="AA1294" s="42" t="str">
        <f t="shared" si="349"/>
        <v/>
      </c>
    </row>
    <row r="1295" spans="1:27" s="7" customFormat="1" ht="14.25" customHeight="1" x14ac:dyDescent="0.3">
      <c r="A1295" s="89">
        <v>1274</v>
      </c>
      <c r="B1295" s="60"/>
      <c r="C1295" s="61"/>
      <c r="D1295" s="62"/>
      <c r="E1295" s="63"/>
      <c r="F1295" s="51" t="str">
        <f t="shared" si="337"/>
        <v/>
      </c>
      <c r="G1295" s="32"/>
      <c r="H1295" s="35"/>
      <c r="I1295" s="16"/>
      <c r="J1295" s="15" t="str">
        <f t="shared" si="333"/>
        <v/>
      </c>
      <c r="K1295" s="17" t="str">
        <f t="shared" si="338"/>
        <v/>
      </c>
      <c r="L1295" s="17" t="str">
        <f t="shared" si="339"/>
        <v/>
      </c>
      <c r="M1295" s="17" t="str">
        <f t="shared" si="340"/>
        <v/>
      </c>
      <c r="N1295" s="19" t="str">
        <f t="shared" si="334"/>
        <v/>
      </c>
      <c r="O1295" s="18" t="str">
        <f t="shared" si="335"/>
        <v/>
      </c>
      <c r="P1295" s="18" t="str">
        <f t="shared" si="336"/>
        <v/>
      </c>
      <c r="Q1295" s="18" t="str">
        <f t="shared" si="341"/>
        <v/>
      </c>
      <c r="R1295" s="18" t="str">
        <f t="shared" si="342"/>
        <v/>
      </c>
      <c r="S1295" s="18" t="str">
        <f t="shared" si="343"/>
        <v/>
      </c>
      <c r="T1295" s="18" t="str">
        <f t="shared" si="344"/>
        <v/>
      </c>
      <c r="U1295" s="40"/>
      <c r="V1295" s="40"/>
      <c r="W1295" s="38">
        <f t="shared" si="345"/>
        <v>0</v>
      </c>
      <c r="X1295" s="50">
        <f t="shared" si="346"/>
        <v>0</v>
      </c>
      <c r="Y1295" s="64" t="str">
        <f t="shared" si="347"/>
        <v/>
      </c>
      <c r="Z1295" s="42" t="str">
        <f t="shared" si="348"/>
        <v/>
      </c>
      <c r="AA1295" s="42" t="str">
        <f t="shared" si="349"/>
        <v/>
      </c>
    </row>
    <row r="1296" spans="1:27" s="7" customFormat="1" ht="14.25" customHeight="1" x14ac:dyDescent="0.3">
      <c r="A1296" s="89">
        <v>1275</v>
      </c>
      <c r="B1296" s="60"/>
      <c r="C1296" s="61"/>
      <c r="D1296" s="62"/>
      <c r="E1296" s="63"/>
      <c r="F1296" s="51" t="str">
        <f t="shared" si="337"/>
        <v/>
      </c>
      <c r="G1296" s="32"/>
      <c r="H1296" s="35"/>
      <c r="I1296" s="16"/>
      <c r="J1296" s="15" t="str">
        <f t="shared" si="333"/>
        <v/>
      </c>
      <c r="K1296" s="17" t="str">
        <f t="shared" si="338"/>
        <v/>
      </c>
      <c r="L1296" s="17" t="str">
        <f t="shared" si="339"/>
        <v/>
      </c>
      <c r="M1296" s="17" t="str">
        <f t="shared" si="340"/>
        <v/>
      </c>
      <c r="N1296" s="19" t="str">
        <f t="shared" si="334"/>
        <v/>
      </c>
      <c r="O1296" s="18" t="str">
        <f t="shared" si="335"/>
        <v/>
      </c>
      <c r="P1296" s="18" t="str">
        <f t="shared" si="336"/>
        <v/>
      </c>
      <c r="Q1296" s="18" t="str">
        <f t="shared" si="341"/>
        <v/>
      </c>
      <c r="R1296" s="18" t="str">
        <f t="shared" si="342"/>
        <v/>
      </c>
      <c r="S1296" s="18" t="str">
        <f t="shared" si="343"/>
        <v/>
      </c>
      <c r="T1296" s="18" t="str">
        <f t="shared" si="344"/>
        <v/>
      </c>
      <c r="U1296" s="40"/>
      <c r="V1296" s="40"/>
      <c r="W1296" s="38">
        <f t="shared" si="345"/>
        <v>0</v>
      </c>
      <c r="X1296" s="50">
        <f t="shared" si="346"/>
        <v>0</v>
      </c>
      <c r="Y1296" s="64" t="str">
        <f t="shared" si="347"/>
        <v/>
      </c>
      <c r="Z1296" s="42" t="str">
        <f t="shared" si="348"/>
        <v/>
      </c>
      <c r="AA1296" s="42" t="str">
        <f t="shared" si="349"/>
        <v/>
      </c>
    </row>
    <row r="1297" spans="1:27" s="7" customFormat="1" ht="14.25" customHeight="1" x14ac:dyDescent="0.3">
      <c r="A1297" s="89">
        <v>1276</v>
      </c>
      <c r="B1297" s="60"/>
      <c r="C1297" s="61"/>
      <c r="D1297" s="62"/>
      <c r="E1297" s="63"/>
      <c r="F1297" s="51" t="str">
        <f t="shared" si="337"/>
        <v/>
      </c>
      <c r="G1297" s="32"/>
      <c r="H1297" s="35"/>
      <c r="I1297" s="16"/>
      <c r="J1297" s="15" t="str">
        <f t="shared" si="333"/>
        <v/>
      </c>
      <c r="K1297" s="17" t="str">
        <f t="shared" si="338"/>
        <v/>
      </c>
      <c r="L1297" s="17" t="str">
        <f t="shared" si="339"/>
        <v/>
      </c>
      <c r="M1297" s="17" t="str">
        <f t="shared" si="340"/>
        <v/>
      </c>
      <c r="N1297" s="19" t="str">
        <f t="shared" si="334"/>
        <v/>
      </c>
      <c r="O1297" s="18" t="str">
        <f t="shared" si="335"/>
        <v/>
      </c>
      <c r="P1297" s="18" t="str">
        <f t="shared" si="336"/>
        <v/>
      </c>
      <c r="Q1297" s="18" t="str">
        <f t="shared" si="341"/>
        <v/>
      </c>
      <c r="R1297" s="18" t="str">
        <f t="shared" si="342"/>
        <v/>
      </c>
      <c r="S1297" s="18" t="str">
        <f t="shared" si="343"/>
        <v/>
      </c>
      <c r="T1297" s="18" t="str">
        <f t="shared" si="344"/>
        <v/>
      </c>
      <c r="U1297" s="40"/>
      <c r="V1297" s="40"/>
      <c r="W1297" s="38">
        <f t="shared" si="345"/>
        <v>0</v>
      </c>
      <c r="X1297" s="50">
        <f t="shared" si="346"/>
        <v>0</v>
      </c>
      <c r="Y1297" s="64" t="str">
        <f t="shared" si="347"/>
        <v/>
      </c>
      <c r="Z1297" s="42" t="str">
        <f t="shared" si="348"/>
        <v/>
      </c>
      <c r="AA1297" s="42" t="str">
        <f t="shared" si="349"/>
        <v/>
      </c>
    </row>
    <row r="1298" spans="1:27" s="7" customFormat="1" ht="14.25" customHeight="1" x14ac:dyDescent="0.3">
      <c r="A1298" s="89">
        <v>1277</v>
      </c>
      <c r="B1298" s="60"/>
      <c r="C1298" s="61"/>
      <c r="D1298" s="62"/>
      <c r="E1298" s="63"/>
      <c r="F1298" s="51" t="str">
        <f t="shared" si="337"/>
        <v/>
      </c>
      <c r="G1298" s="32"/>
      <c r="H1298" s="35"/>
      <c r="I1298" s="16"/>
      <c r="J1298" s="15" t="str">
        <f t="shared" si="333"/>
        <v/>
      </c>
      <c r="K1298" s="17" t="str">
        <f t="shared" si="338"/>
        <v/>
      </c>
      <c r="L1298" s="17" t="str">
        <f t="shared" si="339"/>
        <v/>
      </c>
      <c r="M1298" s="17" t="str">
        <f t="shared" si="340"/>
        <v/>
      </c>
      <c r="N1298" s="19" t="str">
        <f t="shared" si="334"/>
        <v/>
      </c>
      <c r="O1298" s="18" t="str">
        <f t="shared" si="335"/>
        <v/>
      </c>
      <c r="P1298" s="18" t="str">
        <f t="shared" si="336"/>
        <v/>
      </c>
      <c r="Q1298" s="18" t="str">
        <f t="shared" si="341"/>
        <v/>
      </c>
      <c r="R1298" s="18" t="str">
        <f t="shared" si="342"/>
        <v/>
      </c>
      <c r="S1298" s="18" t="str">
        <f t="shared" si="343"/>
        <v/>
      </c>
      <c r="T1298" s="18" t="str">
        <f t="shared" si="344"/>
        <v/>
      </c>
      <c r="U1298" s="40"/>
      <c r="V1298" s="40"/>
      <c r="W1298" s="38">
        <f t="shared" si="345"/>
        <v>0</v>
      </c>
      <c r="X1298" s="50">
        <f t="shared" si="346"/>
        <v>0</v>
      </c>
      <c r="Y1298" s="64" t="str">
        <f t="shared" si="347"/>
        <v/>
      </c>
      <c r="Z1298" s="42" t="str">
        <f t="shared" si="348"/>
        <v/>
      </c>
      <c r="AA1298" s="42" t="str">
        <f t="shared" si="349"/>
        <v/>
      </c>
    </row>
    <row r="1299" spans="1:27" s="7" customFormat="1" ht="14.25" customHeight="1" x14ac:dyDescent="0.3">
      <c r="A1299" s="89">
        <v>1278</v>
      </c>
      <c r="B1299" s="60"/>
      <c r="C1299" s="61"/>
      <c r="D1299" s="62"/>
      <c r="E1299" s="63"/>
      <c r="F1299" s="51" t="str">
        <f t="shared" si="337"/>
        <v/>
      </c>
      <c r="G1299" s="32"/>
      <c r="H1299" s="35"/>
      <c r="I1299" s="16"/>
      <c r="J1299" s="15" t="str">
        <f t="shared" si="333"/>
        <v/>
      </c>
      <c r="K1299" s="17" t="str">
        <f t="shared" si="338"/>
        <v/>
      </c>
      <c r="L1299" s="17" t="str">
        <f t="shared" si="339"/>
        <v/>
      </c>
      <c r="M1299" s="17" t="str">
        <f t="shared" si="340"/>
        <v/>
      </c>
      <c r="N1299" s="19" t="str">
        <f t="shared" si="334"/>
        <v/>
      </c>
      <c r="O1299" s="18" t="str">
        <f t="shared" si="335"/>
        <v/>
      </c>
      <c r="P1299" s="18" t="str">
        <f t="shared" si="336"/>
        <v/>
      </c>
      <c r="Q1299" s="18" t="str">
        <f t="shared" si="341"/>
        <v/>
      </c>
      <c r="R1299" s="18" t="str">
        <f t="shared" si="342"/>
        <v/>
      </c>
      <c r="S1299" s="18" t="str">
        <f t="shared" si="343"/>
        <v/>
      </c>
      <c r="T1299" s="18" t="str">
        <f t="shared" si="344"/>
        <v/>
      </c>
      <c r="U1299" s="40"/>
      <c r="V1299" s="40"/>
      <c r="W1299" s="38">
        <f t="shared" si="345"/>
        <v>0</v>
      </c>
      <c r="X1299" s="50">
        <f t="shared" si="346"/>
        <v>0</v>
      </c>
      <c r="Y1299" s="64" t="str">
        <f t="shared" si="347"/>
        <v/>
      </c>
      <c r="Z1299" s="42" t="str">
        <f t="shared" si="348"/>
        <v/>
      </c>
      <c r="AA1299" s="42" t="str">
        <f t="shared" si="349"/>
        <v/>
      </c>
    </row>
    <row r="1300" spans="1:27" s="7" customFormat="1" ht="14.25" customHeight="1" x14ac:dyDescent="0.3">
      <c r="A1300" s="89">
        <v>1279</v>
      </c>
      <c r="B1300" s="60"/>
      <c r="C1300" s="61"/>
      <c r="D1300" s="62"/>
      <c r="E1300" s="63"/>
      <c r="F1300" s="51" t="str">
        <f t="shared" si="337"/>
        <v/>
      </c>
      <c r="G1300" s="32"/>
      <c r="H1300" s="35"/>
      <c r="I1300" s="16"/>
      <c r="J1300" s="15" t="str">
        <f t="shared" si="333"/>
        <v/>
      </c>
      <c r="K1300" s="17" t="str">
        <f t="shared" si="338"/>
        <v/>
      </c>
      <c r="L1300" s="17" t="str">
        <f t="shared" si="339"/>
        <v/>
      </c>
      <c r="M1300" s="17" t="str">
        <f t="shared" si="340"/>
        <v/>
      </c>
      <c r="N1300" s="19" t="str">
        <f t="shared" si="334"/>
        <v/>
      </c>
      <c r="O1300" s="18" t="str">
        <f t="shared" si="335"/>
        <v/>
      </c>
      <c r="P1300" s="18" t="str">
        <f t="shared" si="336"/>
        <v/>
      </c>
      <c r="Q1300" s="18" t="str">
        <f t="shared" si="341"/>
        <v/>
      </c>
      <c r="R1300" s="18" t="str">
        <f t="shared" si="342"/>
        <v/>
      </c>
      <c r="S1300" s="18" t="str">
        <f t="shared" si="343"/>
        <v/>
      </c>
      <c r="T1300" s="18" t="str">
        <f t="shared" si="344"/>
        <v/>
      </c>
      <c r="U1300" s="40"/>
      <c r="V1300" s="40"/>
      <c r="W1300" s="38">
        <f t="shared" si="345"/>
        <v>0</v>
      </c>
      <c r="X1300" s="50">
        <f t="shared" si="346"/>
        <v>0</v>
      </c>
      <c r="Y1300" s="64" t="str">
        <f t="shared" si="347"/>
        <v/>
      </c>
      <c r="Z1300" s="42" t="str">
        <f t="shared" si="348"/>
        <v/>
      </c>
      <c r="AA1300" s="42" t="str">
        <f t="shared" si="349"/>
        <v/>
      </c>
    </row>
    <row r="1301" spans="1:27" s="7" customFormat="1" ht="14.25" customHeight="1" x14ac:dyDescent="0.3">
      <c r="A1301" s="89">
        <v>1280</v>
      </c>
      <c r="B1301" s="60"/>
      <c r="C1301" s="61"/>
      <c r="D1301" s="62"/>
      <c r="E1301" s="63"/>
      <c r="F1301" s="51" t="str">
        <f t="shared" si="337"/>
        <v/>
      </c>
      <c r="G1301" s="32"/>
      <c r="H1301" s="35"/>
      <c r="I1301" s="16"/>
      <c r="J1301" s="15" t="str">
        <f t="shared" si="333"/>
        <v/>
      </c>
      <c r="K1301" s="17" t="str">
        <f t="shared" si="338"/>
        <v/>
      </c>
      <c r="L1301" s="17" t="str">
        <f t="shared" si="339"/>
        <v/>
      </c>
      <c r="M1301" s="17" t="str">
        <f t="shared" si="340"/>
        <v/>
      </c>
      <c r="N1301" s="19" t="str">
        <f t="shared" si="334"/>
        <v/>
      </c>
      <c r="O1301" s="18" t="str">
        <f t="shared" si="335"/>
        <v/>
      </c>
      <c r="P1301" s="18" t="str">
        <f t="shared" si="336"/>
        <v/>
      </c>
      <c r="Q1301" s="18" t="str">
        <f t="shared" si="341"/>
        <v/>
      </c>
      <c r="R1301" s="18" t="str">
        <f t="shared" si="342"/>
        <v/>
      </c>
      <c r="S1301" s="18" t="str">
        <f t="shared" si="343"/>
        <v/>
      </c>
      <c r="T1301" s="18" t="str">
        <f t="shared" si="344"/>
        <v/>
      </c>
      <c r="U1301" s="40"/>
      <c r="V1301" s="40"/>
      <c r="W1301" s="38">
        <f t="shared" si="345"/>
        <v>0</v>
      </c>
      <c r="X1301" s="50">
        <f t="shared" si="346"/>
        <v>0</v>
      </c>
      <c r="Y1301" s="64" t="str">
        <f t="shared" si="347"/>
        <v/>
      </c>
      <c r="Z1301" s="42" t="str">
        <f t="shared" si="348"/>
        <v/>
      </c>
      <c r="AA1301" s="42" t="str">
        <f t="shared" si="349"/>
        <v/>
      </c>
    </row>
    <row r="1302" spans="1:27" s="7" customFormat="1" ht="14.25" customHeight="1" x14ac:dyDescent="0.3">
      <c r="A1302" s="89">
        <v>1281</v>
      </c>
      <c r="B1302" s="60"/>
      <c r="C1302" s="61"/>
      <c r="D1302" s="62"/>
      <c r="E1302" s="63"/>
      <c r="F1302" s="51" t="str">
        <f t="shared" si="337"/>
        <v/>
      </c>
      <c r="G1302" s="32"/>
      <c r="H1302" s="35"/>
      <c r="I1302" s="16"/>
      <c r="J1302" s="15" t="str">
        <f t="shared" ref="J1302:J1365" si="350">_xlfn.XLOOKUP($F1302,$G$5:$I$5,$G$6:$I$6,"",0)</f>
        <v/>
      </c>
      <c r="K1302" s="17" t="str">
        <f t="shared" si="338"/>
        <v/>
      </c>
      <c r="L1302" s="17" t="str">
        <f t="shared" si="339"/>
        <v/>
      </c>
      <c r="M1302" s="17" t="str">
        <f t="shared" si="340"/>
        <v/>
      </c>
      <c r="N1302" s="19" t="str">
        <f t="shared" ref="N1302:N1365" si="351">IFERROR((IF($C$9&lt;0,0,H1302/$H$20)),"")</f>
        <v/>
      </c>
      <c r="O1302" s="18" t="str">
        <f t="shared" ref="O1302:O1365" si="352">IFERROR(($N1302*$C$9/(1+$I1302)),"")</f>
        <v/>
      </c>
      <c r="P1302" s="18" t="str">
        <f t="shared" ref="P1302:P1365" si="353">IFERROR(($N1302*$C$9/(1+$I1302)*$I1302),"")</f>
        <v/>
      </c>
      <c r="Q1302" s="18" t="str">
        <f t="shared" si="341"/>
        <v/>
      </c>
      <c r="R1302" s="18" t="str">
        <f t="shared" si="342"/>
        <v/>
      </c>
      <c r="S1302" s="18" t="str">
        <f t="shared" si="343"/>
        <v/>
      </c>
      <c r="T1302" s="18" t="str">
        <f t="shared" si="344"/>
        <v/>
      </c>
      <c r="U1302" s="40"/>
      <c r="V1302" s="40"/>
      <c r="W1302" s="38">
        <f t="shared" si="345"/>
        <v>0</v>
      </c>
      <c r="X1302" s="50">
        <f t="shared" si="346"/>
        <v>0</v>
      </c>
      <c r="Y1302" s="64" t="str">
        <f t="shared" si="347"/>
        <v/>
      </c>
      <c r="Z1302" s="42" t="str">
        <f t="shared" si="348"/>
        <v/>
      </c>
      <c r="AA1302" s="42" t="str">
        <f t="shared" si="349"/>
        <v/>
      </c>
    </row>
    <row r="1303" spans="1:27" s="7" customFormat="1" ht="14.25" customHeight="1" x14ac:dyDescent="0.3">
      <c r="A1303" s="89">
        <v>1282</v>
      </c>
      <c r="B1303" s="60"/>
      <c r="C1303" s="61"/>
      <c r="D1303" s="62"/>
      <c r="E1303" s="63"/>
      <c r="F1303" s="51" t="str">
        <f t="shared" ref="F1303:F1366" si="354">IF($B1303="","",IF($D1303="","",IF(Z1303&lt;4,"0-3",IF(Z1303&lt;10,"4-9","10+"))))</f>
        <v/>
      </c>
      <c r="G1303" s="32"/>
      <c r="H1303" s="35"/>
      <c r="I1303" s="16"/>
      <c r="J1303" s="15" t="str">
        <f t="shared" si="350"/>
        <v/>
      </c>
      <c r="K1303" s="17" t="str">
        <f t="shared" ref="K1303:K1366" si="355">IFERROR(J1303*H1303,"")</f>
        <v/>
      </c>
      <c r="L1303" s="17" t="str">
        <f t="shared" ref="L1303:L1366" si="356">IFERROR(K1303*I1303,"")</f>
        <v/>
      </c>
      <c r="M1303" s="17" t="str">
        <f t="shared" ref="M1303:M1366" si="357">IFERROR(K1303+L1303,"")</f>
        <v/>
      </c>
      <c r="N1303" s="19" t="str">
        <f t="shared" si="351"/>
        <v/>
      </c>
      <c r="O1303" s="18" t="str">
        <f t="shared" si="352"/>
        <v/>
      </c>
      <c r="P1303" s="18" t="str">
        <f t="shared" si="353"/>
        <v/>
      </c>
      <c r="Q1303" s="18" t="str">
        <f t="shared" ref="Q1303:Q1366" si="358">IFERROR(O1303+P1303,"")</f>
        <v/>
      </c>
      <c r="R1303" s="18" t="str">
        <f t="shared" ref="R1303:R1366" si="359">IFERROR(K1303+O1303,"")</f>
        <v/>
      </c>
      <c r="S1303" s="18" t="str">
        <f t="shared" ref="S1303:S1366" si="360">IFERROR(L1303+P1303,"")</f>
        <v/>
      </c>
      <c r="T1303" s="18" t="str">
        <f t="shared" ref="T1303:T1366" si="361">IFERROR(R1303+S1303,"")</f>
        <v/>
      </c>
      <c r="U1303" s="40"/>
      <c r="V1303" s="40"/>
      <c r="W1303" s="38">
        <f t="shared" ref="W1303:W1366" si="362">U1303+V1303</f>
        <v>0</v>
      </c>
      <c r="X1303" s="50">
        <f t="shared" ref="X1303:X1366" si="363">IF(U1303="",0,V1303/U1303)</f>
        <v>0</v>
      </c>
      <c r="Y1303" s="64" t="str">
        <f t="shared" ref="Y1303:Y1366" si="364">IF($B1303="","",IF($E1303="","2025/12/31",$E1303))</f>
        <v/>
      </c>
      <c r="Z1303" s="42" t="str">
        <f t="shared" ref="Z1303:Z1366" si="365">IF($B1303="","",IF($D1303="","",DATEDIF(D1303,Y1303,"Y")))</f>
        <v/>
      </c>
      <c r="AA1303" s="42" t="str">
        <f t="shared" ref="AA1303:AA1366" si="366">IF(B1303="","",IF(D1303="","",IF(OR(D1303&gt;DATE(2025,10,31),E1303&lt;&gt;0),"Optional","Mandatory")))</f>
        <v/>
      </c>
    </row>
    <row r="1304" spans="1:27" s="7" customFormat="1" ht="14.25" customHeight="1" x14ac:dyDescent="0.3">
      <c r="A1304" s="89">
        <v>1283</v>
      </c>
      <c r="B1304" s="60"/>
      <c r="C1304" s="61"/>
      <c r="D1304" s="62"/>
      <c r="E1304" s="63"/>
      <c r="F1304" s="51" t="str">
        <f t="shared" si="354"/>
        <v/>
      </c>
      <c r="G1304" s="32"/>
      <c r="H1304" s="35"/>
      <c r="I1304" s="16"/>
      <c r="J1304" s="15" t="str">
        <f t="shared" si="350"/>
        <v/>
      </c>
      <c r="K1304" s="17" t="str">
        <f t="shared" si="355"/>
        <v/>
      </c>
      <c r="L1304" s="17" t="str">
        <f t="shared" si="356"/>
        <v/>
      </c>
      <c r="M1304" s="17" t="str">
        <f t="shared" si="357"/>
        <v/>
      </c>
      <c r="N1304" s="19" t="str">
        <f t="shared" si="351"/>
        <v/>
      </c>
      <c r="O1304" s="18" t="str">
        <f t="shared" si="352"/>
        <v/>
      </c>
      <c r="P1304" s="18" t="str">
        <f t="shared" si="353"/>
        <v/>
      </c>
      <c r="Q1304" s="18" t="str">
        <f t="shared" si="358"/>
        <v/>
      </c>
      <c r="R1304" s="18" t="str">
        <f t="shared" si="359"/>
        <v/>
      </c>
      <c r="S1304" s="18" t="str">
        <f t="shared" si="360"/>
        <v/>
      </c>
      <c r="T1304" s="18" t="str">
        <f t="shared" si="361"/>
        <v/>
      </c>
      <c r="U1304" s="40"/>
      <c r="V1304" s="40"/>
      <c r="W1304" s="38">
        <f t="shared" si="362"/>
        <v>0</v>
      </c>
      <c r="X1304" s="50">
        <f t="shared" si="363"/>
        <v>0</v>
      </c>
      <c r="Y1304" s="64" t="str">
        <f t="shared" si="364"/>
        <v/>
      </c>
      <c r="Z1304" s="42" t="str">
        <f t="shared" si="365"/>
        <v/>
      </c>
      <c r="AA1304" s="42" t="str">
        <f t="shared" si="366"/>
        <v/>
      </c>
    </row>
    <row r="1305" spans="1:27" s="7" customFormat="1" ht="14.25" customHeight="1" x14ac:dyDescent="0.3">
      <c r="A1305" s="89">
        <v>1284</v>
      </c>
      <c r="B1305" s="60"/>
      <c r="C1305" s="61"/>
      <c r="D1305" s="62"/>
      <c r="E1305" s="63"/>
      <c r="F1305" s="51" t="str">
        <f t="shared" si="354"/>
        <v/>
      </c>
      <c r="G1305" s="32"/>
      <c r="H1305" s="35"/>
      <c r="I1305" s="16"/>
      <c r="J1305" s="15" t="str">
        <f t="shared" si="350"/>
        <v/>
      </c>
      <c r="K1305" s="17" t="str">
        <f t="shared" si="355"/>
        <v/>
      </c>
      <c r="L1305" s="17" t="str">
        <f t="shared" si="356"/>
        <v/>
      </c>
      <c r="M1305" s="17" t="str">
        <f t="shared" si="357"/>
        <v/>
      </c>
      <c r="N1305" s="19" t="str">
        <f t="shared" si="351"/>
        <v/>
      </c>
      <c r="O1305" s="18" t="str">
        <f t="shared" si="352"/>
        <v/>
      </c>
      <c r="P1305" s="18" t="str">
        <f t="shared" si="353"/>
        <v/>
      </c>
      <c r="Q1305" s="18" t="str">
        <f t="shared" si="358"/>
        <v/>
      </c>
      <c r="R1305" s="18" t="str">
        <f t="shared" si="359"/>
        <v/>
      </c>
      <c r="S1305" s="18" t="str">
        <f t="shared" si="360"/>
        <v/>
      </c>
      <c r="T1305" s="18" t="str">
        <f t="shared" si="361"/>
        <v/>
      </c>
      <c r="U1305" s="40"/>
      <c r="V1305" s="40"/>
      <c r="W1305" s="38">
        <f t="shared" si="362"/>
        <v>0</v>
      </c>
      <c r="X1305" s="50">
        <f t="shared" si="363"/>
        <v>0</v>
      </c>
      <c r="Y1305" s="64" t="str">
        <f t="shared" si="364"/>
        <v/>
      </c>
      <c r="Z1305" s="42" t="str">
        <f t="shared" si="365"/>
        <v/>
      </c>
      <c r="AA1305" s="42" t="str">
        <f t="shared" si="366"/>
        <v/>
      </c>
    </row>
    <row r="1306" spans="1:27" s="7" customFormat="1" ht="14.25" customHeight="1" x14ac:dyDescent="0.3">
      <c r="A1306" s="89">
        <v>1285</v>
      </c>
      <c r="B1306" s="60"/>
      <c r="C1306" s="61"/>
      <c r="D1306" s="62"/>
      <c r="E1306" s="63"/>
      <c r="F1306" s="51" t="str">
        <f t="shared" si="354"/>
        <v/>
      </c>
      <c r="G1306" s="32"/>
      <c r="H1306" s="35"/>
      <c r="I1306" s="16"/>
      <c r="J1306" s="15" t="str">
        <f t="shared" si="350"/>
        <v/>
      </c>
      <c r="K1306" s="17" t="str">
        <f t="shared" si="355"/>
        <v/>
      </c>
      <c r="L1306" s="17" t="str">
        <f t="shared" si="356"/>
        <v/>
      </c>
      <c r="M1306" s="17" t="str">
        <f t="shared" si="357"/>
        <v/>
      </c>
      <c r="N1306" s="19" t="str">
        <f t="shared" si="351"/>
        <v/>
      </c>
      <c r="O1306" s="18" t="str">
        <f t="shared" si="352"/>
        <v/>
      </c>
      <c r="P1306" s="18" t="str">
        <f t="shared" si="353"/>
        <v/>
      </c>
      <c r="Q1306" s="18" t="str">
        <f t="shared" si="358"/>
        <v/>
      </c>
      <c r="R1306" s="18" t="str">
        <f t="shared" si="359"/>
        <v/>
      </c>
      <c r="S1306" s="18" t="str">
        <f t="shared" si="360"/>
        <v/>
      </c>
      <c r="T1306" s="18" t="str">
        <f t="shared" si="361"/>
        <v/>
      </c>
      <c r="U1306" s="40"/>
      <c r="V1306" s="40"/>
      <c r="W1306" s="38">
        <f t="shared" si="362"/>
        <v>0</v>
      </c>
      <c r="X1306" s="50">
        <f t="shared" si="363"/>
        <v>0</v>
      </c>
      <c r="Y1306" s="64" t="str">
        <f t="shared" si="364"/>
        <v/>
      </c>
      <c r="Z1306" s="42" t="str">
        <f t="shared" si="365"/>
        <v/>
      </c>
      <c r="AA1306" s="42" t="str">
        <f t="shared" si="366"/>
        <v/>
      </c>
    </row>
    <row r="1307" spans="1:27" s="7" customFormat="1" ht="14.25" customHeight="1" x14ac:dyDescent="0.3">
      <c r="A1307" s="89">
        <v>1286</v>
      </c>
      <c r="B1307" s="60"/>
      <c r="C1307" s="61"/>
      <c r="D1307" s="62"/>
      <c r="E1307" s="63"/>
      <c r="F1307" s="51" t="str">
        <f t="shared" si="354"/>
        <v/>
      </c>
      <c r="G1307" s="32"/>
      <c r="H1307" s="35"/>
      <c r="I1307" s="16"/>
      <c r="J1307" s="15" t="str">
        <f t="shared" si="350"/>
        <v/>
      </c>
      <c r="K1307" s="17" t="str">
        <f t="shared" si="355"/>
        <v/>
      </c>
      <c r="L1307" s="17" t="str">
        <f t="shared" si="356"/>
        <v/>
      </c>
      <c r="M1307" s="17" t="str">
        <f t="shared" si="357"/>
        <v/>
      </c>
      <c r="N1307" s="19" t="str">
        <f t="shared" si="351"/>
        <v/>
      </c>
      <c r="O1307" s="18" t="str">
        <f t="shared" si="352"/>
        <v/>
      </c>
      <c r="P1307" s="18" t="str">
        <f t="shared" si="353"/>
        <v/>
      </c>
      <c r="Q1307" s="18" t="str">
        <f t="shared" si="358"/>
        <v/>
      </c>
      <c r="R1307" s="18" t="str">
        <f t="shared" si="359"/>
        <v/>
      </c>
      <c r="S1307" s="18" t="str">
        <f t="shared" si="360"/>
        <v/>
      </c>
      <c r="T1307" s="18" t="str">
        <f t="shared" si="361"/>
        <v/>
      </c>
      <c r="U1307" s="40"/>
      <c r="V1307" s="40"/>
      <c r="W1307" s="38">
        <f t="shared" si="362"/>
        <v>0</v>
      </c>
      <c r="X1307" s="50">
        <f t="shared" si="363"/>
        <v>0</v>
      </c>
      <c r="Y1307" s="64" t="str">
        <f t="shared" si="364"/>
        <v/>
      </c>
      <c r="Z1307" s="42" t="str">
        <f t="shared" si="365"/>
        <v/>
      </c>
      <c r="AA1307" s="42" t="str">
        <f t="shared" si="366"/>
        <v/>
      </c>
    </row>
    <row r="1308" spans="1:27" s="7" customFormat="1" ht="14.25" customHeight="1" x14ac:dyDescent="0.3">
      <c r="A1308" s="89">
        <v>1287</v>
      </c>
      <c r="B1308" s="60"/>
      <c r="C1308" s="61"/>
      <c r="D1308" s="62"/>
      <c r="E1308" s="63"/>
      <c r="F1308" s="51" t="str">
        <f t="shared" si="354"/>
        <v/>
      </c>
      <c r="G1308" s="32"/>
      <c r="H1308" s="35"/>
      <c r="I1308" s="16"/>
      <c r="J1308" s="15" t="str">
        <f t="shared" si="350"/>
        <v/>
      </c>
      <c r="K1308" s="17" t="str">
        <f t="shared" si="355"/>
        <v/>
      </c>
      <c r="L1308" s="17" t="str">
        <f t="shared" si="356"/>
        <v/>
      </c>
      <c r="M1308" s="17" t="str">
        <f t="shared" si="357"/>
        <v/>
      </c>
      <c r="N1308" s="19" t="str">
        <f t="shared" si="351"/>
        <v/>
      </c>
      <c r="O1308" s="18" t="str">
        <f t="shared" si="352"/>
        <v/>
      </c>
      <c r="P1308" s="18" t="str">
        <f t="shared" si="353"/>
        <v/>
      </c>
      <c r="Q1308" s="18" t="str">
        <f t="shared" si="358"/>
        <v/>
      </c>
      <c r="R1308" s="18" t="str">
        <f t="shared" si="359"/>
        <v/>
      </c>
      <c r="S1308" s="18" t="str">
        <f t="shared" si="360"/>
        <v/>
      </c>
      <c r="T1308" s="18" t="str">
        <f t="shared" si="361"/>
        <v/>
      </c>
      <c r="U1308" s="40"/>
      <c r="V1308" s="40"/>
      <c r="W1308" s="38">
        <f t="shared" si="362"/>
        <v>0</v>
      </c>
      <c r="X1308" s="50">
        <f t="shared" si="363"/>
        <v>0</v>
      </c>
      <c r="Y1308" s="64" t="str">
        <f t="shared" si="364"/>
        <v/>
      </c>
      <c r="Z1308" s="42" t="str">
        <f t="shared" si="365"/>
        <v/>
      </c>
      <c r="AA1308" s="42" t="str">
        <f t="shared" si="366"/>
        <v/>
      </c>
    </row>
    <row r="1309" spans="1:27" s="7" customFormat="1" ht="14.25" customHeight="1" x14ac:dyDescent="0.3">
      <c r="A1309" s="89">
        <v>1288</v>
      </c>
      <c r="B1309" s="60"/>
      <c r="C1309" s="61"/>
      <c r="D1309" s="62"/>
      <c r="E1309" s="63"/>
      <c r="F1309" s="51" t="str">
        <f t="shared" si="354"/>
        <v/>
      </c>
      <c r="G1309" s="32"/>
      <c r="H1309" s="35"/>
      <c r="I1309" s="16"/>
      <c r="J1309" s="15" t="str">
        <f t="shared" si="350"/>
        <v/>
      </c>
      <c r="K1309" s="17" t="str">
        <f t="shared" si="355"/>
        <v/>
      </c>
      <c r="L1309" s="17" t="str">
        <f t="shared" si="356"/>
        <v/>
      </c>
      <c r="M1309" s="17" t="str">
        <f t="shared" si="357"/>
        <v/>
      </c>
      <c r="N1309" s="19" t="str">
        <f t="shared" si="351"/>
        <v/>
      </c>
      <c r="O1309" s="18" t="str">
        <f t="shared" si="352"/>
        <v/>
      </c>
      <c r="P1309" s="18" t="str">
        <f t="shared" si="353"/>
        <v/>
      </c>
      <c r="Q1309" s="18" t="str">
        <f t="shared" si="358"/>
        <v/>
      </c>
      <c r="R1309" s="18" t="str">
        <f t="shared" si="359"/>
        <v/>
      </c>
      <c r="S1309" s="18" t="str">
        <f t="shared" si="360"/>
        <v/>
      </c>
      <c r="T1309" s="18" t="str">
        <f t="shared" si="361"/>
        <v/>
      </c>
      <c r="U1309" s="40"/>
      <c r="V1309" s="40"/>
      <c r="W1309" s="38">
        <f t="shared" si="362"/>
        <v>0</v>
      </c>
      <c r="X1309" s="50">
        <f t="shared" si="363"/>
        <v>0</v>
      </c>
      <c r="Y1309" s="64" t="str">
        <f t="shared" si="364"/>
        <v/>
      </c>
      <c r="Z1309" s="42" t="str">
        <f t="shared" si="365"/>
        <v/>
      </c>
      <c r="AA1309" s="42" t="str">
        <f t="shared" si="366"/>
        <v/>
      </c>
    </row>
    <row r="1310" spans="1:27" s="7" customFormat="1" ht="14.25" customHeight="1" x14ac:dyDescent="0.3">
      <c r="A1310" s="89">
        <v>1289</v>
      </c>
      <c r="B1310" s="60"/>
      <c r="C1310" s="61"/>
      <c r="D1310" s="62"/>
      <c r="E1310" s="63"/>
      <c r="F1310" s="51" t="str">
        <f t="shared" si="354"/>
        <v/>
      </c>
      <c r="G1310" s="32"/>
      <c r="H1310" s="35"/>
      <c r="I1310" s="16"/>
      <c r="J1310" s="15" t="str">
        <f t="shared" si="350"/>
        <v/>
      </c>
      <c r="K1310" s="17" t="str">
        <f t="shared" si="355"/>
        <v/>
      </c>
      <c r="L1310" s="17" t="str">
        <f t="shared" si="356"/>
        <v/>
      </c>
      <c r="M1310" s="17" t="str">
        <f t="shared" si="357"/>
        <v/>
      </c>
      <c r="N1310" s="19" t="str">
        <f t="shared" si="351"/>
        <v/>
      </c>
      <c r="O1310" s="18" t="str">
        <f t="shared" si="352"/>
        <v/>
      </c>
      <c r="P1310" s="18" t="str">
        <f t="shared" si="353"/>
        <v/>
      </c>
      <c r="Q1310" s="18" t="str">
        <f t="shared" si="358"/>
        <v/>
      </c>
      <c r="R1310" s="18" t="str">
        <f t="shared" si="359"/>
        <v/>
      </c>
      <c r="S1310" s="18" t="str">
        <f t="shared" si="360"/>
        <v/>
      </c>
      <c r="T1310" s="18" t="str">
        <f t="shared" si="361"/>
        <v/>
      </c>
      <c r="U1310" s="40"/>
      <c r="V1310" s="40"/>
      <c r="W1310" s="38">
        <f t="shared" si="362"/>
        <v>0</v>
      </c>
      <c r="X1310" s="50">
        <f t="shared" si="363"/>
        <v>0</v>
      </c>
      <c r="Y1310" s="64" t="str">
        <f t="shared" si="364"/>
        <v/>
      </c>
      <c r="Z1310" s="42" t="str">
        <f t="shared" si="365"/>
        <v/>
      </c>
      <c r="AA1310" s="42" t="str">
        <f t="shared" si="366"/>
        <v/>
      </c>
    </row>
    <row r="1311" spans="1:27" s="7" customFormat="1" ht="14.25" customHeight="1" x14ac:dyDescent="0.3">
      <c r="A1311" s="89">
        <v>1290</v>
      </c>
      <c r="B1311" s="60"/>
      <c r="C1311" s="61"/>
      <c r="D1311" s="62"/>
      <c r="E1311" s="63"/>
      <c r="F1311" s="51" t="str">
        <f t="shared" si="354"/>
        <v/>
      </c>
      <c r="G1311" s="32"/>
      <c r="H1311" s="35"/>
      <c r="I1311" s="16"/>
      <c r="J1311" s="15" t="str">
        <f t="shared" si="350"/>
        <v/>
      </c>
      <c r="K1311" s="17" t="str">
        <f t="shared" si="355"/>
        <v/>
      </c>
      <c r="L1311" s="17" t="str">
        <f t="shared" si="356"/>
        <v/>
      </c>
      <c r="M1311" s="17" t="str">
        <f t="shared" si="357"/>
        <v/>
      </c>
      <c r="N1311" s="19" t="str">
        <f t="shared" si="351"/>
        <v/>
      </c>
      <c r="O1311" s="18" t="str">
        <f t="shared" si="352"/>
        <v/>
      </c>
      <c r="P1311" s="18" t="str">
        <f t="shared" si="353"/>
        <v/>
      </c>
      <c r="Q1311" s="18" t="str">
        <f t="shared" si="358"/>
        <v/>
      </c>
      <c r="R1311" s="18" t="str">
        <f t="shared" si="359"/>
        <v/>
      </c>
      <c r="S1311" s="18" t="str">
        <f t="shared" si="360"/>
        <v/>
      </c>
      <c r="T1311" s="18" t="str">
        <f t="shared" si="361"/>
        <v/>
      </c>
      <c r="U1311" s="40"/>
      <c r="V1311" s="40"/>
      <c r="W1311" s="38">
        <f t="shared" si="362"/>
        <v>0</v>
      </c>
      <c r="X1311" s="50">
        <f t="shared" si="363"/>
        <v>0</v>
      </c>
      <c r="Y1311" s="64" t="str">
        <f t="shared" si="364"/>
        <v/>
      </c>
      <c r="Z1311" s="42" t="str">
        <f t="shared" si="365"/>
        <v/>
      </c>
      <c r="AA1311" s="42" t="str">
        <f t="shared" si="366"/>
        <v/>
      </c>
    </row>
    <row r="1312" spans="1:27" s="7" customFormat="1" ht="14.25" customHeight="1" x14ac:dyDescent="0.3">
      <c r="A1312" s="89">
        <v>1291</v>
      </c>
      <c r="B1312" s="60"/>
      <c r="C1312" s="61"/>
      <c r="D1312" s="62"/>
      <c r="E1312" s="63"/>
      <c r="F1312" s="51" t="str">
        <f t="shared" si="354"/>
        <v/>
      </c>
      <c r="G1312" s="32"/>
      <c r="H1312" s="35"/>
      <c r="I1312" s="16"/>
      <c r="J1312" s="15" t="str">
        <f t="shared" si="350"/>
        <v/>
      </c>
      <c r="K1312" s="17" t="str">
        <f t="shared" si="355"/>
        <v/>
      </c>
      <c r="L1312" s="17" t="str">
        <f t="shared" si="356"/>
        <v/>
      </c>
      <c r="M1312" s="17" t="str">
        <f t="shared" si="357"/>
        <v/>
      </c>
      <c r="N1312" s="19" t="str">
        <f t="shared" si="351"/>
        <v/>
      </c>
      <c r="O1312" s="18" t="str">
        <f t="shared" si="352"/>
        <v/>
      </c>
      <c r="P1312" s="18" t="str">
        <f t="shared" si="353"/>
        <v/>
      </c>
      <c r="Q1312" s="18" t="str">
        <f t="shared" si="358"/>
        <v/>
      </c>
      <c r="R1312" s="18" t="str">
        <f t="shared" si="359"/>
        <v/>
      </c>
      <c r="S1312" s="18" t="str">
        <f t="shared" si="360"/>
        <v/>
      </c>
      <c r="T1312" s="18" t="str">
        <f t="shared" si="361"/>
        <v/>
      </c>
      <c r="U1312" s="40"/>
      <c r="V1312" s="40"/>
      <c r="W1312" s="38">
        <f t="shared" si="362"/>
        <v>0</v>
      </c>
      <c r="X1312" s="50">
        <f t="shared" si="363"/>
        <v>0</v>
      </c>
      <c r="Y1312" s="64" t="str">
        <f t="shared" si="364"/>
        <v/>
      </c>
      <c r="Z1312" s="42" t="str">
        <f t="shared" si="365"/>
        <v/>
      </c>
      <c r="AA1312" s="42" t="str">
        <f t="shared" si="366"/>
        <v/>
      </c>
    </row>
    <row r="1313" spans="1:27" s="7" customFormat="1" ht="14.25" customHeight="1" x14ac:dyDescent="0.3">
      <c r="A1313" s="89">
        <v>1292</v>
      </c>
      <c r="B1313" s="60"/>
      <c r="C1313" s="61"/>
      <c r="D1313" s="62"/>
      <c r="E1313" s="63"/>
      <c r="F1313" s="51" t="str">
        <f t="shared" si="354"/>
        <v/>
      </c>
      <c r="G1313" s="32"/>
      <c r="H1313" s="35"/>
      <c r="I1313" s="16"/>
      <c r="J1313" s="15" t="str">
        <f t="shared" si="350"/>
        <v/>
      </c>
      <c r="K1313" s="17" t="str">
        <f t="shared" si="355"/>
        <v/>
      </c>
      <c r="L1313" s="17" t="str">
        <f t="shared" si="356"/>
        <v/>
      </c>
      <c r="M1313" s="17" t="str">
        <f t="shared" si="357"/>
        <v/>
      </c>
      <c r="N1313" s="19" t="str">
        <f t="shared" si="351"/>
        <v/>
      </c>
      <c r="O1313" s="18" t="str">
        <f t="shared" si="352"/>
        <v/>
      </c>
      <c r="P1313" s="18" t="str">
        <f t="shared" si="353"/>
        <v/>
      </c>
      <c r="Q1313" s="18" t="str">
        <f t="shared" si="358"/>
        <v/>
      </c>
      <c r="R1313" s="18" t="str">
        <f t="shared" si="359"/>
        <v/>
      </c>
      <c r="S1313" s="18" t="str">
        <f t="shared" si="360"/>
        <v/>
      </c>
      <c r="T1313" s="18" t="str">
        <f t="shared" si="361"/>
        <v/>
      </c>
      <c r="U1313" s="40"/>
      <c r="V1313" s="40"/>
      <c r="W1313" s="38">
        <f t="shared" si="362"/>
        <v>0</v>
      </c>
      <c r="X1313" s="50">
        <f t="shared" si="363"/>
        <v>0</v>
      </c>
      <c r="Y1313" s="64" t="str">
        <f t="shared" si="364"/>
        <v/>
      </c>
      <c r="Z1313" s="42" t="str">
        <f t="shared" si="365"/>
        <v/>
      </c>
      <c r="AA1313" s="42" t="str">
        <f t="shared" si="366"/>
        <v/>
      </c>
    </row>
    <row r="1314" spans="1:27" s="7" customFormat="1" ht="14.25" customHeight="1" x14ac:dyDescent="0.3">
      <c r="A1314" s="89">
        <v>1293</v>
      </c>
      <c r="B1314" s="60"/>
      <c r="C1314" s="61"/>
      <c r="D1314" s="62"/>
      <c r="E1314" s="63"/>
      <c r="F1314" s="51" t="str">
        <f t="shared" si="354"/>
        <v/>
      </c>
      <c r="G1314" s="32"/>
      <c r="H1314" s="35"/>
      <c r="I1314" s="16"/>
      <c r="J1314" s="15" t="str">
        <f t="shared" si="350"/>
        <v/>
      </c>
      <c r="K1314" s="17" t="str">
        <f t="shared" si="355"/>
        <v/>
      </c>
      <c r="L1314" s="17" t="str">
        <f t="shared" si="356"/>
        <v/>
      </c>
      <c r="M1314" s="17" t="str">
        <f t="shared" si="357"/>
        <v/>
      </c>
      <c r="N1314" s="19" t="str">
        <f t="shared" si="351"/>
        <v/>
      </c>
      <c r="O1314" s="18" t="str">
        <f t="shared" si="352"/>
        <v/>
      </c>
      <c r="P1314" s="18" t="str">
        <f t="shared" si="353"/>
        <v/>
      </c>
      <c r="Q1314" s="18" t="str">
        <f t="shared" si="358"/>
        <v/>
      </c>
      <c r="R1314" s="18" t="str">
        <f t="shared" si="359"/>
        <v/>
      </c>
      <c r="S1314" s="18" t="str">
        <f t="shared" si="360"/>
        <v/>
      </c>
      <c r="T1314" s="18" t="str">
        <f t="shared" si="361"/>
        <v/>
      </c>
      <c r="U1314" s="40"/>
      <c r="V1314" s="40"/>
      <c r="W1314" s="38">
        <f t="shared" si="362"/>
        <v>0</v>
      </c>
      <c r="X1314" s="50">
        <f t="shared" si="363"/>
        <v>0</v>
      </c>
      <c r="Y1314" s="64" t="str">
        <f t="shared" si="364"/>
        <v/>
      </c>
      <c r="Z1314" s="42" t="str">
        <f t="shared" si="365"/>
        <v/>
      </c>
      <c r="AA1314" s="42" t="str">
        <f t="shared" si="366"/>
        <v/>
      </c>
    </row>
    <row r="1315" spans="1:27" s="7" customFormat="1" ht="14.25" customHeight="1" x14ac:dyDescent="0.3">
      <c r="A1315" s="89">
        <v>1294</v>
      </c>
      <c r="B1315" s="60"/>
      <c r="C1315" s="61"/>
      <c r="D1315" s="62"/>
      <c r="E1315" s="63"/>
      <c r="F1315" s="51" t="str">
        <f t="shared" si="354"/>
        <v/>
      </c>
      <c r="G1315" s="32"/>
      <c r="H1315" s="35"/>
      <c r="I1315" s="16"/>
      <c r="J1315" s="15" t="str">
        <f t="shared" si="350"/>
        <v/>
      </c>
      <c r="K1315" s="17" t="str">
        <f t="shared" si="355"/>
        <v/>
      </c>
      <c r="L1315" s="17" t="str">
        <f t="shared" si="356"/>
        <v/>
      </c>
      <c r="M1315" s="17" t="str">
        <f t="shared" si="357"/>
        <v/>
      </c>
      <c r="N1315" s="19" t="str">
        <f t="shared" si="351"/>
        <v/>
      </c>
      <c r="O1315" s="18" t="str">
        <f t="shared" si="352"/>
        <v/>
      </c>
      <c r="P1315" s="18" t="str">
        <f t="shared" si="353"/>
        <v/>
      </c>
      <c r="Q1315" s="18" t="str">
        <f t="shared" si="358"/>
        <v/>
      </c>
      <c r="R1315" s="18" t="str">
        <f t="shared" si="359"/>
        <v/>
      </c>
      <c r="S1315" s="18" t="str">
        <f t="shared" si="360"/>
        <v/>
      </c>
      <c r="T1315" s="18" t="str">
        <f t="shared" si="361"/>
        <v/>
      </c>
      <c r="U1315" s="40"/>
      <c r="V1315" s="40"/>
      <c r="W1315" s="38">
        <f t="shared" si="362"/>
        <v>0</v>
      </c>
      <c r="X1315" s="50">
        <f t="shared" si="363"/>
        <v>0</v>
      </c>
      <c r="Y1315" s="64" t="str">
        <f t="shared" si="364"/>
        <v/>
      </c>
      <c r="Z1315" s="42" t="str">
        <f t="shared" si="365"/>
        <v/>
      </c>
      <c r="AA1315" s="42" t="str">
        <f t="shared" si="366"/>
        <v/>
      </c>
    </row>
    <row r="1316" spans="1:27" s="7" customFormat="1" ht="14.25" customHeight="1" x14ac:dyDescent="0.3">
      <c r="A1316" s="89">
        <v>1295</v>
      </c>
      <c r="B1316" s="60"/>
      <c r="C1316" s="61"/>
      <c r="D1316" s="62"/>
      <c r="E1316" s="63"/>
      <c r="F1316" s="51" t="str">
        <f t="shared" si="354"/>
        <v/>
      </c>
      <c r="G1316" s="32"/>
      <c r="H1316" s="35"/>
      <c r="I1316" s="16"/>
      <c r="J1316" s="15" t="str">
        <f t="shared" si="350"/>
        <v/>
      </c>
      <c r="K1316" s="17" t="str">
        <f t="shared" si="355"/>
        <v/>
      </c>
      <c r="L1316" s="17" t="str">
        <f t="shared" si="356"/>
        <v/>
      </c>
      <c r="M1316" s="17" t="str">
        <f t="shared" si="357"/>
        <v/>
      </c>
      <c r="N1316" s="19" t="str">
        <f t="shared" si="351"/>
        <v/>
      </c>
      <c r="O1316" s="18" t="str">
        <f t="shared" si="352"/>
        <v/>
      </c>
      <c r="P1316" s="18" t="str">
        <f t="shared" si="353"/>
        <v/>
      </c>
      <c r="Q1316" s="18" t="str">
        <f t="shared" si="358"/>
        <v/>
      </c>
      <c r="R1316" s="18" t="str">
        <f t="shared" si="359"/>
        <v/>
      </c>
      <c r="S1316" s="18" t="str">
        <f t="shared" si="360"/>
        <v/>
      </c>
      <c r="T1316" s="18" t="str">
        <f t="shared" si="361"/>
        <v/>
      </c>
      <c r="U1316" s="40"/>
      <c r="V1316" s="40"/>
      <c r="W1316" s="38">
        <f t="shared" si="362"/>
        <v>0</v>
      </c>
      <c r="X1316" s="50">
        <f t="shared" si="363"/>
        <v>0</v>
      </c>
      <c r="Y1316" s="64" t="str">
        <f t="shared" si="364"/>
        <v/>
      </c>
      <c r="Z1316" s="42" t="str">
        <f t="shared" si="365"/>
        <v/>
      </c>
      <c r="AA1316" s="42" t="str">
        <f t="shared" si="366"/>
        <v/>
      </c>
    </row>
    <row r="1317" spans="1:27" s="7" customFormat="1" ht="14.25" customHeight="1" x14ac:dyDescent="0.3">
      <c r="A1317" s="89">
        <v>1296</v>
      </c>
      <c r="B1317" s="60"/>
      <c r="C1317" s="61"/>
      <c r="D1317" s="62"/>
      <c r="E1317" s="63"/>
      <c r="F1317" s="51" t="str">
        <f t="shared" si="354"/>
        <v/>
      </c>
      <c r="G1317" s="32"/>
      <c r="H1317" s="35"/>
      <c r="I1317" s="16"/>
      <c r="J1317" s="15" t="str">
        <f t="shared" si="350"/>
        <v/>
      </c>
      <c r="K1317" s="17" t="str">
        <f t="shared" si="355"/>
        <v/>
      </c>
      <c r="L1317" s="17" t="str">
        <f t="shared" si="356"/>
        <v/>
      </c>
      <c r="M1317" s="17" t="str">
        <f t="shared" si="357"/>
        <v/>
      </c>
      <c r="N1317" s="19" t="str">
        <f t="shared" si="351"/>
        <v/>
      </c>
      <c r="O1317" s="18" t="str">
        <f t="shared" si="352"/>
        <v/>
      </c>
      <c r="P1317" s="18" t="str">
        <f t="shared" si="353"/>
        <v/>
      </c>
      <c r="Q1317" s="18" t="str">
        <f t="shared" si="358"/>
        <v/>
      </c>
      <c r="R1317" s="18" t="str">
        <f t="shared" si="359"/>
        <v/>
      </c>
      <c r="S1317" s="18" t="str">
        <f t="shared" si="360"/>
        <v/>
      </c>
      <c r="T1317" s="18" t="str">
        <f t="shared" si="361"/>
        <v/>
      </c>
      <c r="U1317" s="40"/>
      <c r="V1317" s="40"/>
      <c r="W1317" s="38">
        <f t="shared" si="362"/>
        <v>0</v>
      </c>
      <c r="X1317" s="50">
        <f t="shared" si="363"/>
        <v>0</v>
      </c>
      <c r="Y1317" s="64" t="str">
        <f t="shared" si="364"/>
        <v/>
      </c>
      <c r="Z1317" s="42" t="str">
        <f t="shared" si="365"/>
        <v/>
      </c>
      <c r="AA1317" s="42" t="str">
        <f t="shared" si="366"/>
        <v/>
      </c>
    </row>
    <row r="1318" spans="1:27" s="7" customFormat="1" ht="14.25" customHeight="1" x14ac:dyDescent="0.3">
      <c r="A1318" s="89">
        <v>1297</v>
      </c>
      <c r="B1318" s="60"/>
      <c r="C1318" s="61"/>
      <c r="D1318" s="62"/>
      <c r="E1318" s="63"/>
      <c r="F1318" s="51" t="str">
        <f t="shared" si="354"/>
        <v/>
      </c>
      <c r="G1318" s="32"/>
      <c r="H1318" s="35"/>
      <c r="I1318" s="16"/>
      <c r="J1318" s="15" t="str">
        <f t="shared" si="350"/>
        <v/>
      </c>
      <c r="K1318" s="17" t="str">
        <f t="shared" si="355"/>
        <v/>
      </c>
      <c r="L1318" s="17" t="str">
        <f t="shared" si="356"/>
        <v/>
      </c>
      <c r="M1318" s="17" t="str">
        <f t="shared" si="357"/>
        <v/>
      </c>
      <c r="N1318" s="19" t="str">
        <f t="shared" si="351"/>
        <v/>
      </c>
      <c r="O1318" s="18" t="str">
        <f t="shared" si="352"/>
        <v/>
      </c>
      <c r="P1318" s="18" t="str">
        <f t="shared" si="353"/>
        <v/>
      </c>
      <c r="Q1318" s="18" t="str">
        <f t="shared" si="358"/>
        <v/>
      </c>
      <c r="R1318" s="18" t="str">
        <f t="shared" si="359"/>
        <v/>
      </c>
      <c r="S1318" s="18" t="str">
        <f t="shared" si="360"/>
        <v/>
      </c>
      <c r="T1318" s="18" t="str">
        <f t="shared" si="361"/>
        <v/>
      </c>
      <c r="U1318" s="40"/>
      <c r="V1318" s="40"/>
      <c r="W1318" s="38">
        <f t="shared" si="362"/>
        <v>0</v>
      </c>
      <c r="X1318" s="50">
        <f t="shared" si="363"/>
        <v>0</v>
      </c>
      <c r="Y1318" s="64" t="str">
        <f t="shared" si="364"/>
        <v/>
      </c>
      <c r="Z1318" s="42" t="str">
        <f t="shared" si="365"/>
        <v/>
      </c>
      <c r="AA1318" s="42" t="str">
        <f t="shared" si="366"/>
        <v/>
      </c>
    </row>
    <row r="1319" spans="1:27" s="7" customFormat="1" ht="14.25" customHeight="1" x14ac:dyDescent="0.3">
      <c r="A1319" s="89">
        <v>1298</v>
      </c>
      <c r="B1319" s="60"/>
      <c r="C1319" s="61"/>
      <c r="D1319" s="62"/>
      <c r="E1319" s="63"/>
      <c r="F1319" s="51" t="str">
        <f t="shared" si="354"/>
        <v/>
      </c>
      <c r="G1319" s="32"/>
      <c r="H1319" s="35"/>
      <c r="I1319" s="16"/>
      <c r="J1319" s="15" t="str">
        <f t="shared" si="350"/>
        <v/>
      </c>
      <c r="K1319" s="17" t="str">
        <f t="shared" si="355"/>
        <v/>
      </c>
      <c r="L1319" s="17" t="str">
        <f t="shared" si="356"/>
        <v/>
      </c>
      <c r="M1319" s="17" t="str">
        <f t="shared" si="357"/>
        <v/>
      </c>
      <c r="N1319" s="19" t="str">
        <f t="shared" si="351"/>
        <v/>
      </c>
      <c r="O1319" s="18" t="str">
        <f t="shared" si="352"/>
        <v/>
      </c>
      <c r="P1319" s="18" t="str">
        <f t="shared" si="353"/>
        <v/>
      </c>
      <c r="Q1319" s="18" t="str">
        <f t="shared" si="358"/>
        <v/>
      </c>
      <c r="R1319" s="18" t="str">
        <f t="shared" si="359"/>
        <v/>
      </c>
      <c r="S1319" s="18" t="str">
        <f t="shared" si="360"/>
        <v/>
      </c>
      <c r="T1319" s="18" t="str">
        <f t="shared" si="361"/>
        <v/>
      </c>
      <c r="U1319" s="40"/>
      <c r="V1319" s="40"/>
      <c r="W1319" s="38">
        <f t="shared" si="362"/>
        <v>0</v>
      </c>
      <c r="X1319" s="50">
        <f t="shared" si="363"/>
        <v>0</v>
      </c>
      <c r="Y1319" s="64" t="str">
        <f t="shared" si="364"/>
        <v/>
      </c>
      <c r="Z1319" s="42" t="str">
        <f t="shared" si="365"/>
        <v/>
      </c>
      <c r="AA1319" s="42" t="str">
        <f t="shared" si="366"/>
        <v/>
      </c>
    </row>
    <row r="1320" spans="1:27" s="7" customFormat="1" ht="14.25" customHeight="1" x14ac:dyDescent="0.3">
      <c r="A1320" s="89">
        <v>1299</v>
      </c>
      <c r="B1320" s="60"/>
      <c r="C1320" s="61"/>
      <c r="D1320" s="62"/>
      <c r="E1320" s="63"/>
      <c r="F1320" s="51" t="str">
        <f t="shared" si="354"/>
        <v/>
      </c>
      <c r="G1320" s="32"/>
      <c r="H1320" s="35"/>
      <c r="I1320" s="16"/>
      <c r="J1320" s="15" t="str">
        <f t="shared" si="350"/>
        <v/>
      </c>
      <c r="K1320" s="17" t="str">
        <f t="shared" si="355"/>
        <v/>
      </c>
      <c r="L1320" s="17" t="str">
        <f t="shared" si="356"/>
        <v/>
      </c>
      <c r="M1320" s="17" t="str">
        <f t="shared" si="357"/>
        <v/>
      </c>
      <c r="N1320" s="19" t="str">
        <f t="shared" si="351"/>
        <v/>
      </c>
      <c r="O1320" s="18" t="str">
        <f t="shared" si="352"/>
        <v/>
      </c>
      <c r="P1320" s="18" t="str">
        <f t="shared" si="353"/>
        <v/>
      </c>
      <c r="Q1320" s="18" t="str">
        <f t="shared" si="358"/>
        <v/>
      </c>
      <c r="R1320" s="18" t="str">
        <f t="shared" si="359"/>
        <v/>
      </c>
      <c r="S1320" s="18" t="str">
        <f t="shared" si="360"/>
        <v/>
      </c>
      <c r="T1320" s="18" t="str">
        <f t="shared" si="361"/>
        <v/>
      </c>
      <c r="U1320" s="40"/>
      <c r="V1320" s="40"/>
      <c r="W1320" s="38">
        <f t="shared" si="362"/>
        <v>0</v>
      </c>
      <c r="X1320" s="50">
        <f t="shared" si="363"/>
        <v>0</v>
      </c>
      <c r="Y1320" s="64" t="str">
        <f t="shared" si="364"/>
        <v/>
      </c>
      <c r="Z1320" s="42" t="str">
        <f t="shared" si="365"/>
        <v/>
      </c>
      <c r="AA1320" s="42" t="str">
        <f t="shared" si="366"/>
        <v/>
      </c>
    </row>
    <row r="1321" spans="1:27" s="7" customFormat="1" ht="14.25" customHeight="1" x14ac:dyDescent="0.3">
      <c r="A1321" s="89">
        <v>1300</v>
      </c>
      <c r="B1321" s="60"/>
      <c r="C1321" s="61"/>
      <c r="D1321" s="62"/>
      <c r="E1321" s="63"/>
      <c r="F1321" s="51" t="str">
        <f t="shared" si="354"/>
        <v/>
      </c>
      <c r="G1321" s="32"/>
      <c r="H1321" s="35"/>
      <c r="I1321" s="16"/>
      <c r="J1321" s="15" t="str">
        <f t="shared" si="350"/>
        <v/>
      </c>
      <c r="K1321" s="17" t="str">
        <f t="shared" si="355"/>
        <v/>
      </c>
      <c r="L1321" s="17" t="str">
        <f t="shared" si="356"/>
        <v/>
      </c>
      <c r="M1321" s="17" t="str">
        <f t="shared" si="357"/>
        <v/>
      </c>
      <c r="N1321" s="19" t="str">
        <f t="shared" si="351"/>
        <v/>
      </c>
      <c r="O1321" s="18" t="str">
        <f t="shared" si="352"/>
        <v/>
      </c>
      <c r="P1321" s="18" t="str">
        <f t="shared" si="353"/>
        <v/>
      </c>
      <c r="Q1321" s="18" t="str">
        <f t="shared" si="358"/>
        <v/>
      </c>
      <c r="R1321" s="18" t="str">
        <f t="shared" si="359"/>
        <v/>
      </c>
      <c r="S1321" s="18" t="str">
        <f t="shared" si="360"/>
        <v/>
      </c>
      <c r="T1321" s="18" t="str">
        <f t="shared" si="361"/>
        <v/>
      </c>
      <c r="U1321" s="40"/>
      <c r="V1321" s="40"/>
      <c r="W1321" s="38">
        <f t="shared" si="362"/>
        <v>0</v>
      </c>
      <c r="X1321" s="50">
        <f t="shared" si="363"/>
        <v>0</v>
      </c>
      <c r="Y1321" s="64" t="str">
        <f t="shared" si="364"/>
        <v/>
      </c>
      <c r="Z1321" s="42" t="str">
        <f t="shared" si="365"/>
        <v/>
      </c>
      <c r="AA1321" s="42" t="str">
        <f t="shared" si="366"/>
        <v/>
      </c>
    </row>
    <row r="1322" spans="1:27" s="7" customFormat="1" ht="14.25" customHeight="1" x14ac:dyDescent="0.3">
      <c r="A1322" s="89">
        <v>1301</v>
      </c>
      <c r="B1322" s="60"/>
      <c r="C1322" s="61"/>
      <c r="D1322" s="62"/>
      <c r="E1322" s="63"/>
      <c r="F1322" s="51" t="str">
        <f t="shared" si="354"/>
        <v/>
      </c>
      <c r="G1322" s="32"/>
      <c r="H1322" s="35"/>
      <c r="I1322" s="16"/>
      <c r="J1322" s="15" t="str">
        <f t="shared" si="350"/>
        <v/>
      </c>
      <c r="K1322" s="17" t="str">
        <f t="shared" si="355"/>
        <v/>
      </c>
      <c r="L1322" s="17" t="str">
        <f t="shared" si="356"/>
        <v/>
      </c>
      <c r="M1322" s="17" t="str">
        <f t="shared" si="357"/>
        <v/>
      </c>
      <c r="N1322" s="19" t="str">
        <f t="shared" si="351"/>
        <v/>
      </c>
      <c r="O1322" s="18" t="str">
        <f t="shared" si="352"/>
        <v/>
      </c>
      <c r="P1322" s="18" t="str">
        <f t="shared" si="353"/>
        <v/>
      </c>
      <c r="Q1322" s="18" t="str">
        <f t="shared" si="358"/>
        <v/>
      </c>
      <c r="R1322" s="18" t="str">
        <f t="shared" si="359"/>
        <v/>
      </c>
      <c r="S1322" s="18" t="str">
        <f t="shared" si="360"/>
        <v/>
      </c>
      <c r="T1322" s="18" t="str">
        <f t="shared" si="361"/>
        <v/>
      </c>
      <c r="U1322" s="40"/>
      <c r="V1322" s="40"/>
      <c r="W1322" s="38">
        <f t="shared" si="362"/>
        <v>0</v>
      </c>
      <c r="X1322" s="50">
        <f t="shared" si="363"/>
        <v>0</v>
      </c>
      <c r="Y1322" s="64" t="str">
        <f t="shared" si="364"/>
        <v/>
      </c>
      <c r="Z1322" s="42" t="str">
        <f t="shared" si="365"/>
        <v/>
      </c>
      <c r="AA1322" s="42" t="str">
        <f t="shared" si="366"/>
        <v/>
      </c>
    </row>
    <row r="1323" spans="1:27" s="7" customFormat="1" ht="14.25" customHeight="1" x14ac:dyDescent="0.3">
      <c r="A1323" s="89">
        <v>1302</v>
      </c>
      <c r="B1323" s="60"/>
      <c r="C1323" s="61"/>
      <c r="D1323" s="62"/>
      <c r="E1323" s="63"/>
      <c r="F1323" s="51" t="str">
        <f t="shared" si="354"/>
        <v/>
      </c>
      <c r="G1323" s="32"/>
      <c r="H1323" s="35"/>
      <c r="I1323" s="16"/>
      <c r="J1323" s="15" t="str">
        <f t="shared" si="350"/>
        <v/>
      </c>
      <c r="K1323" s="17" t="str">
        <f t="shared" si="355"/>
        <v/>
      </c>
      <c r="L1323" s="17" t="str">
        <f t="shared" si="356"/>
        <v/>
      </c>
      <c r="M1323" s="17" t="str">
        <f t="shared" si="357"/>
        <v/>
      </c>
      <c r="N1323" s="19" t="str">
        <f t="shared" si="351"/>
        <v/>
      </c>
      <c r="O1323" s="18" t="str">
        <f t="shared" si="352"/>
        <v/>
      </c>
      <c r="P1323" s="18" t="str">
        <f t="shared" si="353"/>
        <v/>
      </c>
      <c r="Q1323" s="18" t="str">
        <f t="shared" si="358"/>
        <v/>
      </c>
      <c r="R1323" s="18" t="str">
        <f t="shared" si="359"/>
        <v/>
      </c>
      <c r="S1323" s="18" t="str">
        <f t="shared" si="360"/>
        <v/>
      </c>
      <c r="T1323" s="18" t="str">
        <f t="shared" si="361"/>
        <v/>
      </c>
      <c r="U1323" s="40"/>
      <c r="V1323" s="40"/>
      <c r="W1323" s="38">
        <f t="shared" si="362"/>
        <v>0</v>
      </c>
      <c r="X1323" s="50">
        <f t="shared" si="363"/>
        <v>0</v>
      </c>
      <c r="Y1323" s="64" t="str">
        <f t="shared" si="364"/>
        <v/>
      </c>
      <c r="Z1323" s="42" t="str">
        <f t="shared" si="365"/>
        <v/>
      </c>
      <c r="AA1323" s="42" t="str">
        <f t="shared" si="366"/>
        <v/>
      </c>
    </row>
    <row r="1324" spans="1:27" s="7" customFormat="1" ht="14.25" customHeight="1" x14ac:dyDescent="0.3">
      <c r="A1324" s="89">
        <v>1303</v>
      </c>
      <c r="B1324" s="60"/>
      <c r="C1324" s="61"/>
      <c r="D1324" s="62"/>
      <c r="E1324" s="63"/>
      <c r="F1324" s="51" t="str">
        <f t="shared" si="354"/>
        <v/>
      </c>
      <c r="G1324" s="32"/>
      <c r="H1324" s="35"/>
      <c r="I1324" s="16"/>
      <c r="J1324" s="15" t="str">
        <f t="shared" si="350"/>
        <v/>
      </c>
      <c r="K1324" s="17" t="str">
        <f t="shared" si="355"/>
        <v/>
      </c>
      <c r="L1324" s="17" t="str">
        <f t="shared" si="356"/>
        <v/>
      </c>
      <c r="M1324" s="17" t="str">
        <f t="shared" si="357"/>
        <v/>
      </c>
      <c r="N1324" s="19" t="str">
        <f t="shared" si="351"/>
        <v/>
      </c>
      <c r="O1324" s="18" t="str">
        <f t="shared" si="352"/>
        <v/>
      </c>
      <c r="P1324" s="18" t="str">
        <f t="shared" si="353"/>
        <v/>
      </c>
      <c r="Q1324" s="18" t="str">
        <f t="shared" si="358"/>
        <v/>
      </c>
      <c r="R1324" s="18" t="str">
        <f t="shared" si="359"/>
        <v/>
      </c>
      <c r="S1324" s="18" t="str">
        <f t="shared" si="360"/>
        <v/>
      </c>
      <c r="T1324" s="18" t="str">
        <f t="shared" si="361"/>
        <v/>
      </c>
      <c r="U1324" s="40"/>
      <c r="V1324" s="40"/>
      <c r="W1324" s="38">
        <f t="shared" si="362"/>
        <v>0</v>
      </c>
      <c r="X1324" s="50">
        <f t="shared" si="363"/>
        <v>0</v>
      </c>
      <c r="Y1324" s="64" t="str">
        <f t="shared" si="364"/>
        <v/>
      </c>
      <c r="Z1324" s="42" t="str">
        <f t="shared" si="365"/>
        <v/>
      </c>
      <c r="AA1324" s="42" t="str">
        <f t="shared" si="366"/>
        <v/>
      </c>
    </row>
    <row r="1325" spans="1:27" s="7" customFormat="1" ht="14.25" customHeight="1" x14ac:dyDescent="0.3">
      <c r="A1325" s="89">
        <v>1304</v>
      </c>
      <c r="B1325" s="60"/>
      <c r="C1325" s="61"/>
      <c r="D1325" s="62"/>
      <c r="E1325" s="63"/>
      <c r="F1325" s="51" t="str">
        <f t="shared" si="354"/>
        <v/>
      </c>
      <c r="G1325" s="32"/>
      <c r="H1325" s="35"/>
      <c r="I1325" s="16"/>
      <c r="J1325" s="15" t="str">
        <f t="shared" si="350"/>
        <v/>
      </c>
      <c r="K1325" s="17" t="str">
        <f t="shared" si="355"/>
        <v/>
      </c>
      <c r="L1325" s="17" t="str">
        <f t="shared" si="356"/>
        <v/>
      </c>
      <c r="M1325" s="17" t="str">
        <f t="shared" si="357"/>
        <v/>
      </c>
      <c r="N1325" s="19" t="str">
        <f t="shared" si="351"/>
        <v/>
      </c>
      <c r="O1325" s="18" t="str">
        <f t="shared" si="352"/>
        <v/>
      </c>
      <c r="P1325" s="18" t="str">
        <f t="shared" si="353"/>
        <v/>
      </c>
      <c r="Q1325" s="18" t="str">
        <f t="shared" si="358"/>
        <v/>
      </c>
      <c r="R1325" s="18" t="str">
        <f t="shared" si="359"/>
        <v/>
      </c>
      <c r="S1325" s="18" t="str">
        <f t="shared" si="360"/>
        <v/>
      </c>
      <c r="T1325" s="18" t="str">
        <f t="shared" si="361"/>
        <v/>
      </c>
      <c r="U1325" s="40"/>
      <c r="V1325" s="40"/>
      <c r="W1325" s="38">
        <f t="shared" si="362"/>
        <v>0</v>
      </c>
      <c r="X1325" s="50">
        <f t="shared" si="363"/>
        <v>0</v>
      </c>
      <c r="Y1325" s="64" t="str">
        <f t="shared" si="364"/>
        <v/>
      </c>
      <c r="Z1325" s="42" t="str">
        <f t="shared" si="365"/>
        <v/>
      </c>
      <c r="AA1325" s="42" t="str">
        <f t="shared" si="366"/>
        <v/>
      </c>
    </row>
    <row r="1326" spans="1:27" s="7" customFormat="1" ht="14.25" customHeight="1" x14ac:dyDescent="0.3">
      <c r="A1326" s="89">
        <v>1305</v>
      </c>
      <c r="B1326" s="60"/>
      <c r="C1326" s="61"/>
      <c r="D1326" s="62"/>
      <c r="E1326" s="63"/>
      <c r="F1326" s="51" t="str">
        <f t="shared" si="354"/>
        <v/>
      </c>
      <c r="G1326" s="32"/>
      <c r="H1326" s="35"/>
      <c r="I1326" s="16"/>
      <c r="J1326" s="15" t="str">
        <f t="shared" si="350"/>
        <v/>
      </c>
      <c r="K1326" s="17" t="str">
        <f t="shared" si="355"/>
        <v/>
      </c>
      <c r="L1326" s="17" t="str">
        <f t="shared" si="356"/>
        <v/>
      </c>
      <c r="M1326" s="17" t="str">
        <f t="shared" si="357"/>
        <v/>
      </c>
      <c r="N1326" s="19" t="str">
        <f t="shared" si="351"/>
        <v/>
      </c>
      <c r="O1326" s="18" t="str">
        <f t="shared" si="352"/>
        <v/>
      </c>
      <c r="P1326" s="18" t="str">
        <f t="shared" si="353"/>
        <v/>
      </c>
      <c r="Q1326" s="18" t="str">
        <f t="shared" si="358"/>
        <v/>
      </c>
      <c r="R1326" s="18" t="str">
        <f t="shared" si="359"/>
        <v/>
      </c>
      <c r="S1326" s="18" t="str">
        <f t="shared" si="360"/>
        <v/>
      </c>
      <c r="T1326" s="18" t="str">
        <f t="shared" si="361"/>
        <v/>
      </c>
      <c r="U1326" s="40"/>
      <c r="V1326" s="40"/>
      <c r="W1326" s="38">
        <f t="shared" si="362"/>
        <v>0</v>
      </c>
      <c r="X1326" s="50">
        <f t="shared" si="363"/>
        <v>0</v>
      </c>
      <c r="Y1326" s="64" t="str">
        <f t="shared" si="364"/>
        <v/>
      </c>
      <c r="Z1326" s="42" t="str">
        <f t="shared" si="365"/>
        <v/>
      </c>
      <c r="AA1326" s="42" t="str">
        <f t="shared" si="366"/>
        <v/>
      </c>
    </row>
    <row r="1327" spans="1:27" s="7" customFormat="1" ht="14.25" customHeight="1" x14ac:dyDescent="0.3">
      <c r="A1327" s="89">
        <v>1306</v>
      </c>
      <c r="B1327" s="60"/>
      <c r="C1327" s="61"/>
      <c r="D1327" s="62"/>
      <c r="E1327" s="63"/>
      <c r="F1327" s="51" t="str">
        <f t="shared" si="354"/>
        <v/>
      </c>
      <c r="G1327" s="32"/>
      <c r="H1327" s="35"/>
      <c r="I1327" s="16"/>
      <c r="J1327" s="15" t="str">
        <f t="shared" si="350"/>
        <v/>
      </c>
      <c r="K1327" s="17" t="str">
        <f t="shared" si="355"/>
        <v/>
      </c>
      <c r="L1327" s="17" t="str">
        <f t="shared" si="356"/>
        <v/>
      </c>
      <c r="M1327" s="17" t="str">
        <f t="shared" si="357"/>
        <v/>
      </c>
      <c r="N1327" s="19" t="str">
        <f t="shared" si="351"/>
        <v/>
      </c>
      <c r="O1327" s="18" t="str">
        <f t="shared" si="352"/>
        <v/>
      </c>
      <c r="P1327" s="18" t="str">
        <f t="shared" si="353"/>
        <v/>
      </c>
      <c r="Q1327" s="18" t="str">
        <f t="shared" si="358"/>
        <v/>
      </c>
      <c r="R1327" s="18" t="str">
        <f t="shared" si="359"/>
        <v/>
      </c>
      <c r="S1327" s="18" t="str">
        <f t="shared" si="360"/>
        <v/>
      </c>
      <c r="T1327" s="18" t="str">
        <f t="shared" si="361"/>
        <v/>
      </c>
      <c r="U1327" s="40"/>
      <c r="V1327" s="40"/>
      <c r="W1327" s="38">
        <f t="shared" si="362"/>
        <v>0</v>
      </c>
      <c r="X1327" s="50">
        <f t="shared" si="363"/>
        <v>0</v>
      </c>
      <c r="Y1327" s="64" t="str">
        <f t="shared" si="364"/>
        <v/>
      </c>
      <c r="Z1327" s="42" t="str">
        <f t="shared" si="365"/>
        <v/>
      </c>
      <c r="AA1327" s="42" t="str">
        <f t="shared" si="366"/>
        <v/>
      </c>
    </row>
    <row r="1328" spans="1:27" s="7" customFormat="1" ht="14.25" customHeight="1" x14ac:dyDescent="0.3">
      <c r="A1328" s="89">
        <v>1307</v>
      </c>
      <c r="B1328" s="60"/>
      <c r="C1328" s="61"/>
      <c r="D1328" s="62"/>
      <c r="E1328" s="63"/>
      <c r="F1328" s="51" t="str">
        <f t="shared" si="354"/>
        <v/>
      </c>
      <c r="G1328" s="32"/>
      <c r="H1328" s="35"/>
      <c r="I1328" s="16"/>
      <c r="J1328" s="15" t="str">
        <f t="shared" si="350"/>
        <v/>
      </c>
      <c r="K1328" s="17" t="str">
        <f t="shared" si="355"/>
        <v/>
      </c>
      <c r="L1328" s="17" t="str">
        <f t="shared" si="356"/>
        <v/>
      </c>
      <c r="M1328" s="17" t="str">
        <f t="shared" si="357"/>
        <v/>
      </c>
      <c r="N1328" s="19" t="str">
        <f t="shared" si="351"/>
        <v/>
      </c>
      <c r="O1328" s="18" t="str">
        <f t="shared" si="352"/>
        <v/>
      </c>
      <c r="P1328" s="18" t="str">
        <f t="shared" si="353"/>
        <v/>
      </c>
      <c r="Q1328" s="18" t="str">
        <f t="shared" si="358"/>
        <v/>
      </c>
      <c r="R1328" s="18" t="str">
        <f t="shared" si="359"/>
        <v/>
      </c>
      <c r="S1328" s="18" t="str">
        <f t="shared" si="360"/>
        <v/>
      </c>
      <c r="T1328" s="18" t="str">
        <f t="shared" si="361"/>
        <v/>
      </c>
      <c r="U1328" s="40"/>
      <c r="V1328" s="40"/>
      <c r="W1328" s="38">
        <f t="shared" si="362"/>
        <v>0</v>
      </c>
      <c r="X1328" s="50">
        <f t="shared" si="363"/>
        <v>0</v>
      </c>
      <c r="Y1328" s="64" t="str">
        <f t="shared" si="364"/>
        <v/>
      </c>
      <c r="Z1328" s="42" t="str">
        <f t="shared" si="365"/>
        <v/>
      </c>
      <c r="AA1328" s="42" t="str">
        <f t="shared" si="366"/>
        <v/>
      </c>
    </row>
    <row r="1329" spans="1:27" s="7" customFormat="1" ht="14.25" customHeight="1" x14ac:dyDescent="0.3">
      <c r="A1329" s="89">
        <v>1308</v>
      </c>
      <c r="B1329" s="60"/>
      <c r="C1329" s="61"/>
      <c r="D1329" s="62"/>
      <c r="E1329" s="63"/>
      <c r="F1329" s="51" t="str">
        <f t="shared" si="354"/>
        <v/>
      </c>
      <c r="G1329" s="32"/>
      <c r="H1329" s="35"/>
      <c r="I1329" s="16"/>
      <c r="J1329" s="15" t="str">
        <f t="shared" si="350"/>
        <v/>
      </c>
      <c r="K1329" s="17" t="str">
        <f t="shared" si="355"/>
        <v/>
      </c>
      <c r="L1329" s="17" t="str">
        <f t="shared" si="356"/>
        <v/>
      </c>
      <c r="M1329" s="17" t="str">
        <f t="shared" si="357"/>
        <v/>
      </c>
      <c r="N1329" s="19" t="str">
        <f t="shared" si="351"/>
        <v/>
      </c>
      <c r="O1329" s="18" t="str">
        <f t="shared" si="352"/>
        <v/>
      </c>
      <c r="P1329" s="18" t="str">
        <f t="shared" si="353"/>
        <v/>
      </c>
      <c r="Q1329" s="18" t="str">
        <f t="shared" si="358"/>
        <v/>
      </c>
      <c r="R1329" s="18" t="str">
        <f t="shared" si="359"/>
        <v/>
      </c>
      <c r="S1329" s="18" t="str">
        <f t="shared" si="360"/>
        <v/>
      </c>
      <c r="T1329" s="18" t="str">
        <f t="shared" si="361"/>
        <v/>
      </c>
      <c r="U1329" s="40"/>
      <c r="V1329" s="40"/>
      <c r="W1329" s="38">
        <f t="shared" si="362"/>
        <v>0</v>
      </c>
      <c r="X1329" s="50">
        <f t="shared" si="363"/>
        <v>0</v>
      </c>
      <c r="Y1329" s="64" t="str">
        <f t="shared" si="364"/>
        <v/>
      </c>
      <c r="Z1329" s="42" t="str">
        <f t="shared" si="365"/>
        <v/>
      </c>
      <c r="AA1329" s="42" t="str">
        <f t="shared" si="366"/>
        <v/>
      </c>
    </row>
    <row r="1330" spans="1:27" s="7" customFormat="1" ht="14.25" customHeight="1" x14ac:dyDescent="0.3">
      <c r="A1330" s="89">
        <v>1309</v>
      </c>
      <c r="B1330" s="60"/>
      <c r="C1330" s="61"/>
      <c r="D1330" s="62"/>
      <c r="E1330" s="63"/>
      <c r="F1330" s="51" t="str">
        <f t="shared" si="354"/>
        <v/>
      </c>
      <c r="G1330" s="32"/>
      <c r="H1330" s="35"/>
      <c r="I1330" s="16"/>
      <c r="J1330" s="15" t="str">
        <f t="shared" si="350"/>
        <v/>
      </c>
      <c r="K1330" s="17" t="str">
        <f t="shared" si="355"/>
        <v/>
      </c>
      <c r="L1330" s="17" t="str">
        <f t="shared" si="356"/>
        <v/>
      </c>
      <c r="M1330" s="17" t="str">
        <f t="shared" si="357"/>
        <v/>
      </c>
      <c r="N1330" s="19" t="str">
        <f t="shared" si="351"/>
        <v/>
      </c>
      <c r="O1330" s="18" t="str">
        <f t="shared" si="352"/>
        <v/>
      </c>
      <c r="P1330" s="18" t="str">
        <f t="shared" si="353"/>
        <v/>
      </c>
      <c r="Q1330" s="18" t="str">
        <f t="shared" si="358"/>
        <v/>
      </c>
      <c r="R1330" s="18" t="str">
        <f t="shared" si="359"/>
        <v/>
      </c>
      <c r="S1330" s="18" t="str">
        <f t="shared" si="360"/>
        <v/>
      </c>
      <c r="T1330" s="18" t="str">
        <f t="shared" si="361"/>
        <v/>
      </c>
      <c r="U1330" s="40"/>
      <c r="V1330" s="40"/>
      <c r="W1330" s="38">
        <f t="shared" si="362"/>
        <v>0</v>
      </c>
      <c r="X1330" s="50">
        <f t="shared" si="363"/>
        <v>0</v>
      </c>
      <c r="Y1330" s="64" t="str">
        <f t="shared" si="364"/>
        <v/>
      </c>
      <c r="Z1330" s="42" t="str">
        <f t="shared" si="365"/>
        <v/>
      </c>
      <c r="AA1330" s="42" t="str">
        <f t="shared" si="366"/>
        <v/>
      </c>
    </row>
    <row r="1331" spans="1:27" s="7" customFormat="1" ht="14.25" customHeight="1" x14ac:dyDescent="0.3">
      <c r="A1331" s="89">
        <v>1310</v>
      </c>
      <c r="B1331" s="60"/>
      <c r="C1331" s="61"/>
      <c r="D1331" s="62"/>
      <c r="E1331" s="63"/>
      <c r="F1331" s="51" t="str">
        <f t="shared" si="354"/>
        <v/>
      </c>
      <c r="G1331" s="32"/>
      <c r="H1331" s="35"/>
      <c r="I1331" s="16"/>
      <c r="J1331" s="15" t="str">
        <f t="shared" si="350"/>
        <v/>
      </c>
      <c r="K1331" s="17" t="str">
        <f t="shared" si="355"/>
        <v/>
      </c>
      <c r="L1331" s="17" t="str">
        <f t="shared" si="356"/>
        <v/>
      </c>
      <c r="M1331" s="17" t="str">
        <f t="shared" si="357"/>
        <v/>
      </c>
      <c r="N1331" s="19" t="str">
        <f t="shared" si="351"/>
        <v/>
      </c>
      <c r="O1331" s="18" t="str">
        <f t="shared" si="352"/>
        <v/>
      </c>
      <c r="P1331" s="18" t="str">
        <f t="shared" si="353"/>
        <v/>
      </c>
      <c r="Q1331" s="18" t="str">
        <f t="shared" si="358"/>
        <v/>
      </c>
      <c r="R1331" s="18" t="str">
        <f t="shared" si="359"/>
        <v/>
      </c>
      <c r="S1331" s="18" t="str">
        <f t="shared" si="360"/>
        <v/>
      </c>
      <c r="T1331" s="18" t="str">
        <f t="shared" si="361"/>
        <v/>
      </c>
      <c r="U1331" s="40"/>
      <c r="V1331" s="40"/>
      <c r="W1331" s="38">
        <f t="shared" si="362"/>
        <v>0</v>
      </c>
      <c r="X1331" s="50">
        <f t="shared" si="363"/>
        <v>0</v>
      </c>
      <c r="Y1331" s="64" t="str">
        <f t="shared" si="364"/>
        <v/>
      </c>
      <c r="Z1331" s="42" t="str">
        <f t="shared" si="365"/>
        <v/>
      </c>
      <c r="AA1331" s="42" t="str">
        <f t="shared" si="366"/>
        <v/>
      </c>
    </row>
    <row r="1332" spans="1:27" s="7" customFormat="1" ht="14.25" customHeight="1" x14ac:dyDescent="0.3">
      <c r="A1332" s="89">
        <v>1311</v>
      </c>
      <c r="B1332" s="60"/>
      <c r="C1332" s="61"/>
      <c r="D1332" s="62"/>
      <c r="E1332" s="63"/>
      <c r="F1332" s="51" t="str">
        <f t="shared" si="354"/>
        <v/>
      </c>
      <c r="G1332" s="32"/>
      <c r="H1332" s="35"/>
      <c r="I1332" s="16"/>
      <c r="J1332" s="15" t="str">
        <f t="shared" si="350"/>
        <v/>
      </c>
      <c r="K1332" s="17" t="str">
        <f t="shared" si="355"/>
        <v/>
      </c>
      <c r="L1332" s="17" t="str">
        <f t="shared" si="356"/>
        <v/>
      </c>
      <c r="M1332" s="17" t="str">
        <f t="shared" si="357"/>
        <v/>
      </c>
      <c r="N1332" s="19" t="str">
        <f t="shared" si="351"/>
        <v/>
      </c>
      <c r="O1332" s="18" t="str">
        <f t="shared" si="352"/>
        <v/>
      </c>
      <c r="P1332" s="18" t="str">
        <f t="shared" si="353"/>
        <v/>
      </c>
      <c r="Q1332" s="18" t="str">
        <f t="shared" si="358"/>
        <v/>
      </c>
      <c r="R1332" s="18" t="str">
        <f t="shared" si="359"/>
        <v/>
      </c>
      <c r="S1332" s="18" t="str">
        <f t="shared" si="360"/>
        <v/>
      </c>
      <c r="T1332" s="18" t="str">
        <f t="shared" si="361"/>
        <v/>
      </c>
      <c r="U1332" s="40"/>
      <c r="V1332" s="40"/>
      <c r="W1332" s="38">
        <f t="shared" si="362"/>
        <v>0</v>
      </c>
      <c r="X1332" s="50">
        <f t="shared" si="363"/>
        <v>0</v>
      </c>
      <c r="Y1332" s="64" t="str">
        <f t="shared" si="364"/>
        <v/>
      </c>
      <c r="Z1332" s="42" t="str">
        <f t="shared" si="365"/>
        <v/>
      </c>
      <c r="AA1332" s="42" t="str">
        <f t="shared" si="366"/>
        <v/>
      </c>
    </row>
    <row r="1333" spans="1:27" s="7" customFormat="1" ht="14.25" customHeight="1" x14ac:dyDescent="0.3">
      <c r="A1333" s="89">
        <v>1312</v>
      </c>
      <c r="B1333" s="60"/>
      <c r="C1333" s="61"/>
      <c r="D1333" s="62"/>
      <c r="E1333" s="63"/>
      <c r="F1333" s="51" t="str">
        <f t="shared" si="354"/>
        <v/>
      </c>
      <c r="G1333" s="32"/>
      <c r="H1333" s="35"/>
      <c r="I1333" s="16"/>
      <c r="J1333" s="15" t="str">
        <f t="shared" si="350"/>
        <v/>
      </c>
      <c r="K1333" s="17" t="str">
        <f t="shared" si="355"/>
        <v/>
      </c>
      <c r="L1333" s="17" t="str">
        <f t="shared" si="356"/>
        <v/>
      </c>
      <c r="M1333" s="17" t="str">
        <f t="shared" si="357"/>
        <v/>
      </c>
      <c r="N1333" s="19" t="str">
        <f t="shared" si="351"/>
        <v/>
      </c>
      <c r="O1333" s="18" t="str">
        <f t="shared" si="352"/>
        <v/>
      </c>
      <c r="P1333" s="18" t="str">
        <f t="shared" si="353"/>
        <v/>
      </c>
      <c r="Q1333" s="18" t="str">
        <f t="shared" si="358"/>
        <v/>
      </c>
      <c r="R1333" s="18" t="str">
        <f t="shared" si="359"/>
        <v/>
      </c>
      <c r="S1333" s="18" t="str">
        <f t="shared" si="360"/>
        <v/>
      </c>
      <c r="T1333" s="18" t="str">
        <f t="shared" si="361"/>
        <v/>
      </c>
      <c r="U1333" s="40"/>
      <c r="V1333" s="40"/>
      <c r="W1333" s="38">
        <f t="shared" si="362"/>
        <v>0</v>
      </c>
      <c r="X1333" s="50">
        <f t="shared" si="363"/>
        <v>0</v>
      </c>
      <c r="Y1333" s="64" t="str">
        <f t="shared" si="364"/>
        <v/>
      </c>
      <c r="Z1333" s="42" t="str">
        <f t="shared" si="365"/>
        <v/>
      </c>
      <c r="AA1333" s="42" t="str">
        <f t="shared" si="366"/>
        <v/>
      </c>
    </row>
    <row r="1334" spans="1:27" s="7" customFormat="1" ht="14.25" customHeight="1" x14ac:dyDescent="0.3">
      <c r="A1334" s="89">
        <v>1313</v>
      </c>
      <c r="B1334" s="60"/>
      <c r="C1334" s="61"/>
      <c r="D1334" s="62"/>
      <c r="E1334" s="63"/>
      <c r="F1334" s="51" t="str">
        <f t="shared" si="354"/>
        <v/>
      </c>
      <c r="G1334" s="32"/>
      <c r="H1334" s="35"/>
      <c r="I1334" s="16"/>
      <c r="J1334" s="15" t="str">
        <f t="shared" si="350"/>
        <v/>
      </c>
      <c r="K1334" s="17" t="str">
        <f t="shared" si="355"/>
        <v/>
      </c>
      <c r="L1334" s="17" t="str">
        <f t="shared" si="356"/>
        <v/>
      </c>
      <c r="M1334" s="17" t="str">
        <f t="shared" si="357"/>
        <v/>
      </c>
      <c r="N1334" s="19" t="str">
        <f t="shared" si="351"/>
        <v/>
      </c>
      <c r="O1334" s="18" t="str">
        <f t="shared" si="352"/>
        <v/>
      </c>
      <c r="P1334" s="18" t="str">
        <f t="shared" si="353"/>
        <v/>
      </c>
      <c r="Q1334" s="18" t="str">
        <f t="shared" si="358"/>
        <v/>
      </c>
      <c r="R1334" s="18" t="str">
        <f t="shared" si="359"/>
        <v/>
      </c>
      <c r="S1334" s="18" t="str">
        <f t="shared" si="360"/>
        <v/>
      </c>
      <c r="T1334" s="18" t="str">
        <f t="shared" si="361"/>
        <v/>
      </c>
      <c r="U1334" s="40"/>
      <c r="V1334" s="40"/>
      <c r="W1334" s="38">
        <f t="shared" si="362"/>
        <v>0</v>
      </c>
      <c r="X1334" s="50">
        <f t="shared" si="363"/>
        <v>0</v>
      </c>
      <c r="Y1334" s="64" t="str">
        <f t="shared" si="364"/>
        <v/>
      </c>
      <c r="Z1334" s="42" t="str">
        <f t="shared" si="365"/>
        <v/>
      </c>
      <c r="AA1334" s="42" t="str">
        <f t="shared" si="366"/>
        <v/>
      </c>
    </row>
    <row r="1335" spans="1:27" s="7" customFormat="1" ht="14.25" customHeight="1" x14ac:dyDescent="0.3">
      <c r="A1335" s="89">
        <v>1314</v>
      </c>
      <c r="B1335" s="60"/>
      <c r="C1335" s="61"/>
      <c r="D1335" s="62"/>
      <c r="E1335" s="63"/>
      <c r="F1335" s="51" t="str">
        <f t="shared" si="354"/>
        <v/>
      </c>
      <c r="G1335" s="32"/>
      <c r="H1335" s="35"/>
      <c r="I1335" s="16"/>
      <c r="J1335" s="15" t="str">
        <f t="shared" si="350"/>
        <v/>
      </c>
      <c r="K1335" s="17" t="str">
        <f t="shared" si="355"/>
        <v/>
      </c>
      <c r="L1335" s="17" t="str">
        <f t="shared" si="356"/>
        <v/>
      </c>
      <c r="M1335" s="17" t="str">
        <f t="shared" si="357"/>
        <v/>
      </c>
      <c r="N1335" s="19" t="str">
        <f t="shared" si="351"/>
        <v/>
      </c>
      <c r="O1335" s="18" t="str">
        <f t="shared" si="352"/>
        <v/>
      </c>
      <c r="P1335" s="18" t="str">
        <f t="shared" si="353"/>
        <v/>
      </c>
      <c r="Q1335" s="18" t="str">
        <f t="shared" si="358"/>
        <v/>
      </c>
      <c r="R1335" s="18" t="str">
        <f t="shared" si="359"/>
        <v/>
      </c>
      <c r="S1335" s="18" t="str">
        <f t="shared" si="360"/>
        <v/>
      </c>
      <c r="T1335" s="18" t="str">
        <f t="shared" si="361"/>
        <v/>
      </c>
      <c r="U1335" s="40"/>
      <c r="V1335" s="40"/>
      <c r="W1335" s="38">
        <f t="shared" si="362"/>
        <v>0</v>
      </c>
      <c r="X1335" s="50">
        <f t="shared" si="363"/>
        <v>0</v>
      </c>
      <c r="Y1335" s="64" t="str">
        <f t="shared" si="364"/>
        <v/>
      </c>
      <c r="Z1335" s="42" t="str">
        <f t="shared" si="365"/>
        <v/>
      </c>
      <c r="AA1335" s="42" t="str">
        <f t="shared" si="366"/>
        <v/>
      </c>
    </row>
    <row r="1336" spans="1:27" s="7" customFormat="1" ht="14.25" customHeight="1" x14ac:dyDescent="0.3">
      <c r="A1336" s="89">
        <v>1315</v>
      </c>
      <c r="B1336" s="60"/>
      <c r="C1336" s="61"/>
      <c r="D1336" s="62"/>
      <c r="E1336" s="63"/>
      <c r="F1336" s="51" t="str">
        <f t="shared" si="354"/>
        <v/>
      </c>
      <c r="G1336" s="32"/>
      <c r="H1336" s="35"/>
      <c r="I1336" s="16"/>
      <c r="J1336" s="15" t="str">
        <f t="shared" si="350"/>
        <v/>
      </c>
      <c r="K1336" s="17" t="str">
        <f t="shared" si="355"/>
        <v/>
      </c>
      <c r="L1336" s="17" t="str">
        <f t="shared" si="356"/>
        <v/>
      </c>
      <c r="M1336" s="17" t="str">
        <f t="shared" si="357"/>
        <v/>
      </c>
      <c r="N1336" s="19" t="str">
        <f t="shared" si="351"/>
        <v/>
      </c>
      <c r="O1336" s="18" t="str">
        <f t="shared" si="352"/>
        <v/>
      </c>
      <c r="P1336" s="18" t="str">
        <f t="shared" si="353"/>
        <v/>
      </c>
      <c r="Q1336" s="18" t="str">
        <f t="shared" si="358"/>
        <v/>
      </c>
      <c r="R1336" s="18" t="str">
        <f t="shared" si="359"/>
        <v/>
      </c>
      <c r="S1336" s="18" t="str">
        <f t="shared" si="360"/>
        <v/>
      </c>
      <c r="T1336" s="18" t="str">
        <f t="shared" si="361"/>
        <v/>
      </c>
      <c r="U1336" s="40"/>
      <c r="V1336" s="40"/>
      <c r="W1336" s="38">
        <f t="shared" si="362"/>
        <v>0</v>
      </c>
      <c r="X1336" s="50">
        <f t="shared" si="363"/>
        <v>0</v>
      </c>
      <c r="Y1336" s="64" t="str">
        <f t="shared" si="364"/>
        <v/>
      </c>
      <c r="Z1336" s="42" t="str">
        <f t="shared" si="365"/>
        <v/>
      </c>
      <c r="AA1336" s="42" t="str">
        <f t="shared" si="366"/>
        <v/>
      </c>
    </row>
    <row r="1337" spans="1:27" s="7" customFormat="1" ht="14.25" customHeight="1" x14ac:dyDescent="0.3">
      <c r="A1337" s="89">
        <v>1316</v>
      </c>
      <c r="B1337" s="60"/>
      <c r="C1337" s="61"/>
      <c r="D1337" s="62"/>
      <c r="E1337" s="63"/>
      <c r="F1337" s="51" t="str">
        <f t="shared" si="354"/>
        <v/>
      </c>
      <c r="G1337" s="32"/>
      <c r="H1337" s="35"/>
      <c r="I1337" s="16"/>
      <c r="J1337" s="15" t="str">
        <f t="shared" si="350"/>
        <v/>
      </c>
      <c r="K1337" s="17" t="str">
        <f t="shared" si="355"/>
        <v/>
      </c>
      <c r="L1337" s="17" t="str">
        <f t="shared" si="356"/>
        <v/>
      </c>
      <c r="M1337" s="17" t="str">
        <f t="shared" si="357"/>
        <v/>
      </c>
      <c r="N1337" s="19" t="str">
        <f t="shared" si="351"/>
        <v/>
      </c>
      <c r="O1337" s="18" t="str">
        <f t="shared" si="352"/>
        <v/>
      </c>
      <c r="P1337" s="18" t="str">
        <f t="shared" si="353"/>
        <v/>
      </c>
      <c r="Q1337" s="18" t="str">
        <f t="shared" si="358"/>
        <v/>
      </c>
      <c r="R1337" s="18" t="str">
        <f t="shared" si="359"/>
        <v/>
      </c>
      <c r="S1337" s="18" t="str">
        <f t="shared" si="360"/>
        <v/>
      </c>
      <c r="T1337" s="18" t="str">
        <f t="shared" si="361"/>
        <v/>
      </c>
      <c r="U1337" s="40"/>
      <c r="V1337" s="40"/>
      <c r="W1337" s="38">
        <f t="shared" si="362"/>
        <v>0</v>
      </c>
      <c r="X1337" s="50">
        <f t="shared" si="363"/>
        <v>0</v>
      </c>
      <c r="Y1337" s="64" t="str">
        <f t="shared" si="364"/>
        <v/>
      </c>
      <c r="Z1337" s="42" t="str">
        <f t="shared" si="365"/>
        <v/>
      </c>
      <c r="AA1337" s="42" t="str">
        <f t="shared" si="366"/>
        <v/>
      </c>
    </row>
    <row r="1338" spans="1:27" s="7" customFormat="1" ht="14.25" customHeight="1" x14ac:dyDescent="0.3">
      <c r="A1338" s="89">
        <v>1317</v>
      </c>
      <c r="B1338" s="60"/>
      <c r="C1338" s="61"/>
      <c r="D1338" s="62"/>
      <c r="E1338" s="63"/>
      <c r="F1338" s="51" t="str">
        <f t="shared" si="354"/>
        <v/>
      </c>
      <c r="G1338" s="32"/>
      <c r="H1338" s="35"/>
      <c r="I1338" s="16"/>
      <c r="J1338" s="15" t="str">
        <f t="shared" si="350"/>
        <v/>
      </c>
      <c r="K1338" s="17" t="str">
        <f t="shared" si="355"/>
        <v/>
      </c>
      <c r="L1338" s="17" t="str">
        <f t="shared" si="356"/>
        <v/>
      </c>
      <c r="M1338" s="17" t="str">
        <f t="shared" si="357"/>
        <v/>
      </c>
      <c r="N1338" s="19" t="str">
        <f t="shared" si="351"/>
        <v/>
      </c>
      <c r="O1338" s="18" t="str">
        <f t="shared" si="352"/>
        <v/>
      </c>
      <c r="P1338" s="18" t="str">
        <f t="shared" si="353"/>
        <v/>
      </c>
      <c r="Q1338" s="18" t="str">
        <f t="shared" si="358"/>
        <v/>
      </c>
      <c r="R1338" s="18" t="str">
        <f t="shared" si="359"/>
        <v/>
      </c>
      <c r="S1338" s="18" t="str">
        <f t="shared" si="360"/>
        <v/>
      </c>
      <c r="T1338" s="18" t="str">
        <f t="shared" si="361"/>
        <v/>
      </c>
      <c r="U1338" s="40"/>
      <c r="V1338" s="40"/>
      <c r="W1338" s="38">
        <f t="shared" si="362"/>
        <v>0</v>
      </c>
      <c r="X1338" s="50">
        <f t="shared" si="363"/>
        <v>0</v>
      </c>
      <c r="Y1338" s="64" t="str">
        <f t="shared" si="364"/>
        <v/>
      </c>
      <c r="Z1338" s="42" t="str">
        <f t="shared" si="365"/>
        <v/>
      </c>
      <c r="AA1338" s="42" t="str">
        <f t="shared" si="366"/>
        <v/>
      </c>
    </row>
    <row r="1339" spans="1:27" s="7" customFormat="1" ht="14.25" customHeight="1" x14ac:dyDescent="0.3">
      <c r="A1339" s="89">
        <v>1318</v>
      </c>
      <c r="B1339" s="60"/>
      <c r="C1339" s="61"/>
      <c r="D1339" s="62"/>
      <c r="E1339" s="63"/>
      <c r="F1339" s="51" t="str">
        <f t="shared" si="354"/>
        <v/>
      </c>
      <c r="G1339" s="32"/>
      <c r="H1339" s="35"/>
      <c r="I1339" s="16"/>
      <c r="J1339" s="15" t="str">
        <f t="shared" si="350"/>
        <v/>
      </c>
      <c r="K1339" s="17" t="str">
        <f t="shared" si="355"/>
        <v/>
      </c>
      <c r="L1339" s="17" t="str">
        <f t="shared" si="356"/>
        <v/>
      </c>
      <c r="M1339" s="17" t="str">
        <f t="shared" si="357"/>
        <v/>
      </c>
      <c r="N1339" s="19" t="str">
        <f t="shared" si="351"/>
        <v/>
      </c>
      <c r="O1339" s="18" t="str">
        <f t="shared" si="352"/>
        <v/>
      </c>
      <c r="P1339" s="18" t="str">
        <f t="shared" si="353"/>
        <v/>
      </c>
      <c r="Q1339" s="18" t="str">
        <f t="shared" si="358"/>
        <v/>
      </c>
      <c r="R1339" s="18" t="str">
        <f t="shared" si="359"/>
        <v/>
      </c>
      <c r="S1339" s="18" t="str">
        <f t="shared" si="360"/>
        <v/>
      </c>
      <c r="T1339" s="18" t="str">
        <f t="shared" si="361"/>
        <v/>
      </c>
      <c r="U1339" s="40"/>
      <c r="V1339" s="40"/>
      <c r="W1339" s="38">
        <f t="shared" si="362"/>
        <v>0</v>
      </c>
      <c r="X1339" s="50">
        <f t="shared" si="363"/>
        <v>0</v>
      </c>
      <c r="Y1339" s="64" t="str">
        <f t="shared" si="364"/>
        <v/>
      </c>
      <c r="Z1339" s="42" t="str">
        <f t="shared" si="365"/>
        <v/>
      </c>
      <c r="AA1339" s="42" t="str">
        <f t="shared" si="366"/>
        <v/>
      </c>
    </row>
    <row r="1340" spans="1:27" s="7" customFormat="1" ht="14.25" customHeight="1" x14ac:dyDescent="0.3">
      <c r="A1340" s="89">
        <v>1319</v>
      </c>
      <c r="B1340" s="60"/>
      <c r="C1340" s="61"/>
      <c r="D1340" s="62"/>
      <c r="E1340" s="63"/>
      <c r="F1340" s="51" t="str">
        <f t="shared" si="354"/>
        <v/>
      </c>
      <c r="G1340" s="32"/>
      <c r="H1340" s="35"/>
      <c r="I1340" s="16"/>
      <c r="J1340" s="15" t="str">
        <f t="shared" si="350"/>
        <v/>
      </c>
      <c r="K1340" s="17" t="str">
        <f t="shared" si="355"/>
        <v/>
      </c>
      <c r="L1340" s="17" t="str">
        <f t="shared" si="356"/>
        <v/>
      </c>
      <c r="M1340" s="17" t="str">
        <f t="shared" si="357"/>
        <v/>
      </c>
      <c r="N1340" s="19" t="str">
        <f t="shared" si="351"/>
        <v/>
      </c>
      <c r="O1340" s="18" t="str">
        <f t="shared" si="352"/>
        <v/>
      </c>
      <c r="P1340" s="18" t="str">
        <f t="shared" si="353"/>
        <v/>
      </c>
      <c r="Q1340" s="18" t="str">
        <f t="shared" si="358"/>
        <v/>
      </c>
      <c r="R1340" s="18" t="str">
        <f t="shared" si="359"/>
        <v/>
      </c>
      <c r="S1340" s="18" t="str">
        <f t="shared" si="360"/>
        <v/>
      </c>
      <c r="T1340" s="18" t="str">
        <f t="shared" si="361"/>
        <v/>
      </c>
      <c r="U1340" s="40"/>
      <c r="V1340" s="40"/>
      <c r="W1340" s="38">
        <f t="shared" si="362"/>
        <v>0</v>
      </c>
      <c r="X1340" s="50">
        <f t="shared" si="363"/>
        <v>0</v>
      </c>
      <c r="Y1340" s="64" t="str">
        <f t="shared" si="364"/>
        <v/>
      </c>
      <c r="Z1340" s="42" t="str">
        <f t="shared" si="365"/>
        <v/>
      </c>
      <c r="AA1340" s="42" t="str">
        <f t="shared" si="366"/>
        <v/>
      </c>
    </row>
    <row r="1341" spans="1:27" s="7" customFormat="1" ht="14.25" customHeight="1" x14ac:dyDescent="0.3">
      <c r="A1341" s="89">
        <v>1320</v>
      </c>
      <c r="B1341" s="60"/>
      <c r="C1341" s="61"/>
      <c r="D1341" s="62"/>
      <c r="E1341" s="63"/>
      <c r="F1341" s="51" t="str">
        <f t="shared" si="354"/>
        <v/>
      </c>
      <c r="G1341" s="32"/>
      <c r="H1341" s="35"/>
      <c r="I1341" s="16"/>
      <c r="J1341" s="15" t="str">
        <f t="shared" si="350"/>
        <v/>
      </c>
      <c r="K1341" s="17" t="str">
        <f t="shared" si="355"/>
        <v/>
      </c>
      <c r="L1341" s="17" t="str">
        <f t="shared" si="356"/>
        <v/>
      </c>
      <c r="M1341" s="17" t="str">
        <f t="shared" si="357"/>
        <v/>
      </c>
      <c r="N1341" s="19" t="str">
        <f t="shared" si="351"/>
        <v/>
      </c>
      <c r="O1341" s="18" t="str">
        <f t="shared" si="352"/>
        <v/>
      </c>
      <c r="P1341" s="18" t="str">
        <f t="shared" si="353"/>
        <v/>
      </c>
      <c r="Q1341" s="18" t="str">
        <f t="shared" si="358"/>
        <v/>
      </c>
      <c r="R1341" s="18" t="str">
        <f t="shared" si="359"/>
        <v/>
      </c>
      <c r="S1341" s="18" t="str">
        <f t="shared" si="360"/>
        <v/>
      </c>
      <c r="T1341" s="18" t="str">
        <f t="shared" si="361"/>
        <v/>
      </c>
      <c r="U1341" s="40"/>
      <c r="V1341" s="40"/>
      <c r="W1341" s="38">
        <f t="shared" si="362"/>
        <v>0</v>
      </c>
      <c r="X1341" s="50">
        <f t="shared" si="363"/>
        <v>0</v>
      </c>
      <c r="Y1341" s="64" t="str">
        <f t="shared" si="364"/>
        <v/>
      </c>
      <c r="Z1341" s="42" t="str">
        <f t="shared" si="365"/>
        <v/>
      </c>
      <c r="AA1341" s="42" t="str">
        <f t="shared" si="366"/>
        <v/>
      </c>
    </row>
    <row r="1342" spans="1:27" s="7" customFormat="1" ht="14.25" customHeight="1" x14ac:dyDescent="0.3">
      <c r="A1342" s="89">
        <v>1321</v>
      </c>
      <c r="B1342" s="60"/>
      <c r="C1342" s="61"/>
      <c r="D1342" s="62"/>
      <c r="E1342" s="63"/>
      <c r="F1342" s="51" t="str">
        <f t="shared" si="354"/>
        <v/>
      </c>
      <c r="G1342" s="32"/>
      <c r="H1342" s="35"/>
      <c r="I1342" s="16"/>
      <c r="J1342" s="15" t="str">
        <f t="shared" si="350"/>
        <v/>
      </c>
      <c r="K1342" s="17" t="str">
        <f t="shared" si="355"/>
        <v/>
      </c>
      <c r="L1342" s="17" t="str">
        <f t="shared" si="356"/>
        <v/>
      </c>
      <c r="M1342" s="17" t="str">
        <f t="shared" si="357"/>
        <v/>
      </c>
      <c r="N1342" s="19" t="str">
        <f t="shared" si="351"/>
        <v/>
      </c>
      <c r="O1342" s="18" t="str">
        <f t="shared" si="352"/>
        <v/>
      </c>
      <c r="P1342" s="18" t="str">
        <f t="shared" si="353"/>
        <v/>
      </c>
      <c r="Q1342" s="18" t="str">
        <f t="shared" si="358"/>
        <v/>
      </c>
      <c r="R1342" s="18" t="str">
        <f t="shared" si="359"/>
        <v/>
      </c>
      <c r="S1342" s="18" t="str">
        <f t="shared" si="360"/>
        <v/>
      </c>
      <c r="T1342" s="18" t="str">
        <f t="shared" si="361"/>
        <v/>
      </c>
      <c r="U1342" s="40"/>
      <c r="V1342" s="40"/>
      <c r="W1342" s="38">
        <f t="shared" si="362"/>
        <v>0</v>
      </c>
      <c r="X1342" s="50">
        <f t="shared" si="363"/>
        <v>0</v>
      </c>
      <c r="Y1342" s="64" t="str">
        <f t="shared" si="364"/>
        <v/>
      </c>
      <c r="Z1342" s="42" t="str">
        <f t="shared" si="365"/>
        <v/>
      </c>
      <c r="AA1342" s="42" t="str">
        <f t="shared" si="366"/>
        <v/>
      </c>
    </row>
    <row r="1343" spans="1:27" s="7" customFormat="1" ht="14.25" customHeight="1" x14ac:dyDescent="0.3">
      <c r="A1343" s="89">
        <v>1322</v>
      </c>
      <c r="B1343" s="60"/>
      <c r="C1343" s="61"/>
      <c r="D1343" s="62"/>
      <c r="E1343" s="63"/>
      <c r="F1343" s="51" t="str">
        <f t="shared" si="354"/>
        <v/>
      </c>
      <c r="G1343" s="32"/>
      <c r="H1343" s="35"/>
      <c r="I1343" s="16"/>
      <c r="J1343" s="15" t="str">
        <f t="shared" si="350"/>
        <v/>
      </c>
      <c r="K1343" s="17" t="str">
        <f t="shared" si="355"/>
        <v/>
      </c>
      <c r="L1343" s="17" t="str">
        <f t="shared" si="356"/>
        <v/>
      </c>
      <c r="M1343" s="17" t="str">
        <f t="shared" si="357"/>
        <v/>
      </c>
      <c r="N1343" s="19" t="str">
        <f t="shared" si="351"/>
        <v/>
      </c>
      <c r="O1343" s="18" t="str">
        <f t="shared" si="352"/>
        <v/>
      </c>
      <c r="P1343" s="18" t="str">
        <f t="shared" si="353"/>
        <v/>
      </c>
      <c r="Q1343" s="18" t="str">
        <f t="shared" si="358"/>
        <v/>
      </c>
      <c r="R1343" s="18" t="str">
        <f t="shared" si="359"/>
        <v/>
      </c>
      <c r="S1343" s="18" t="str">
        <f t="shared" si="360"/>
        <v/>
      </c>
      <c r="T1343" s="18" t="str">
        <f t="shared" si="361"/>
        <v/>
      </c>
      <c r="U1343" s="40"/>
      <c r="V1343" s="40"/>
      <c r="W1343" s="38">
        <f t="shared" si="362"/>
        <v>0</v>
      </c>
      <c r="X1343" s="50">
        <f t="shared" si="363"/>
        <v>0</v>
      </c>
      <c r="Y1343" s="64" t="str">
        <f t="shared" si="364"/>
        <v/>
      </c>
      <c r="Z1343" s="42" t="str">
        <f t="shared" si="365"/>
        <v/>
      </c>
      <c r="AA1343" s="42" t="str">
        <f t="shared" si="366"/>
        <v/>
      </c>
    </row>
    <row r="1344" spans="1:27" s="7" customFormat="1" ht="14.25" customHeight="1" x14ac:dyDescent="0.3">
      <c r="A1344" s="89">
        <v>1323</v>
      </c>
      <c r="B1344" s="60"/>
      <c r="C1344" s="61"/>
      <c r="D1344" s="62"/>
      <c r="E1344" s="63"/>
      <c r="F1344" s="51" t="str">
        <f t="shared" si="354"/>
        <v/>
      </c>
      <c r="G1344" s="32"/>
      <c r="H1344" s="35"/>
      <c r="I1344" s="16"/>
      <c r="J1344" s="15" t="str">
        <f t="shared" si="350"/>
        <v/>
      </c>
      <c r="K1344" s="17" t="str">
        <f t="shared" si="355"/>
        <v/>
      </c>
      <c r="L1344" s="17" t="str">
        <f t="shared" si="356"/>
        <v/>
      </c>
      <c r="M1344" s="17" t="str">
        <f t="shared" si="357"/>
        <v/>
      </c>
      <c r="N1344" s="19" t="str">
        <f t="shared" si="351"/>
        <v/>
      </c>
      <c r="O1344" s="18" t="str">
        <f t="shared" si="352"/>
        <v/>
      </c>
      <c r="P1344" s="18" t="str">
        <f t="shared" si="353"/>
        <v/>
      </c>
      <c r="Q1344" s="18" t="str">
        <f t="shared" si="358"/>
        <v/>
      </c>
      <c r="R1344" s="18" t="str">
        <f t="shared" si="359"/>
        <v/>
      </c>
      <c r="S1344" s="18" t="str">
        <f t="shared" si="360"/>
        <v/>
      </c>
      <c r="T1344" s="18" t="str">
        <f t="shared" si="361"/>
        <v/>
      </c>
      <c r="U1344" s="40"/>
      <c r="V1344" s="40"/>
      <c r="W1344" s="38">
        <f t="shared" si="362"/>
        <v>0</v>
      </c>
      <c r="X1344" s="50">
        <f t="shared" si="363"/>
        <v>0</v>
      </c>
      <c r="Y1344" s="64" t="str">
        <f t="shared" si="364"/>
        <v/>
      </c>
      <c r="Z1344" s="42" t="str">
        <f t="shared" si="365"/>
        <v/>
      </c>
      <c r="AA1344" s="42" t="str">
        <f t="shared" si="366"/>
        <v/>
      </c>
    </row>
    <row r="1345" spans="1:27" s="7" customFormat="1" ht="14.25" customHeight="1" x14ac:dyDescent="0.3">
      <c r="A1345" s="89">
        <v>1324</v>
      </c>
      <c r="B1345" s="60"/>
      <c r="C1345" s="61"/>
      <c r="D1345" s="62"/>
      <c r="E1345" s="63"/>
      <c r="F1345" s="51" t="str">
        <f t="shared" si="354"/>
        <v/>
      </c>
      <c r="G1345" s="32"/>
      <c r="H1345" s="35"/>
      <c r="I1345" s="16"/>
      <c r="J1345" s="15" t="str">
        <f t="shared" si="350"/>
        <v/>
      </c>
      <c r="K1345" s="17" t="str">
        <f t="shared" si="355"/>
        <v/>
      </c>
      <c r="L1345" s="17" t="str">
        <f t="shared" si="356"/>
        <v/>
      </c>
      <c r="M1345" s="17" t="str">
        <f t="shared" si="357"/>
        <v/>
      </c>
      <c r="N1345" s="19" t="str">
        <f t="shared" si="351"/>
        <v/>
      </c>
      <c r="O1345" s="18" t="str">
        <f t="shared" si="352"/>
        <v/>
      </c>
      <c r="P1345" s="18" t="str">
        <f t="shared" si="353"/>
        <v/>
      </c>
      <c r="Q1345" s="18" t="str">
        <f t="shared" si="358"/>
        <v/>
      </c>
      <c r="R1345" s="18" t="str">
        <f t="shared" si="359"/>
        <v/>
      </c>
      <c r="S1345" s="18" t="str">
        <f t="shared" si="360"/>
        <v/>
      </c>
      <c r="T1345" s="18" t="str">
        <f t="shared" si="361"/>
        <v/>
      </c>
      <c r="U1345" s="40"/>
      <c r="V1345" s="40"/>
      <c r="W1345" s="38">
        <f t="shared" si="362"/>
        <v>0</v>
      </c>
      <c r="X1345" s="50">
        <f t="shared" si="363"/>
        <v>0</v>
      </c>
      <c r="Y1345" s="64" t="str">
        <f t="shared" si="364"/>
        <v/>
      </c>
      <c r="Z1345" s="42" t="str">
        <f t="shared" si="365"/>
        <v/>
      </c>
      <c r="AA1345" s="42" t="str">
        <f t="shared" si="366"/>
        <v/>
      </c>
    </row>
    <row r="1346" spans="1:27" s="7" customFormat="1" ht="14.25" customHeight="1" x14ac:dyDescent="0.3">
      <c r="A1346" s="89">
        <v>1325</v>
      </c>
      <c r="B1346" s="60"/>
      <c r="C1346" s="61"/>
      <c r="D1346" s="62"/>
      <c r="E1346" s="63"/>
      <c r="F1346" s="51" t="str">
        <f t="shared" si="354"/>
        <v/>
      </c>
      <c r="G1346" s="32"/>
      <c r="H1346" s="35"/>
      <c r="I1346" s="16"/>
      <c r="J1346" s="15" t="str">
        <f t="shared" si="350"/>
        <v/>
      </c>
      <c r="K1346" s="17" t="str">
        <f t="shared" si="355"/>
        <v/>
      </c>
      <c r="L1346" s="17" t="str">
        <f t="shared" si="356"/>
        <v/>
      </c>
      <c r="M1346" s="17" t="str">
        <f t="shared" si="357"/>
        <v/>
      </c>
      <c r="N1346" s="19" t="str">
        <f t="shared" si="351"/>
        <v/>
      </c>
      <c r="O1346" s="18" t="str">
        <f t="shared" si="352"/>
        <v/>
      </c>
      <c r="P1346" s="18" t="str">
        <f t="shared" si="353"/>
        <v/>
      </c>
      <c r="Q1346" s="18" t="str">
        <f t="shared" si="358"/>
        <v/>
      </c>
      <c r="R1346" s="18" t="str">
        <f t="shared" si="359"/>
        <v/>
      </c>
      <c r="S1346" s="18" t="str">
        <f t="shared" si="360"/>
        <v/>
      </c>
      <c r="T1346" s="18" t="str">
        <f t="shared" si="361"/>
        <v/>
      </c>
      <c r="U1346" s="40"/>
      <c r="V1346" s="40"/>
      <c r="W1346" s="38">
        <f t="shared" si="362"/>
        <v>0</v>
      </c>
      <c r="X1346" s="50">
        <f t="shared" si="363"/>
        <v>0</v>
      </c>
      <c r="Y1346" s="64" t="str">
        <f t="shared" si="364"/>
        <v/>
      </c>
      <c r="Z1346" s="42" t="str">
        <f t="shared" si="365"/>
        <v/>
      </c>
      <c r="AA1346" s="42" t="str">
        <f t="shared" si="366"/>
        <v/>
      </c>
    </row>
    <row r="1347" spans="1:27" s="7" customFormat="1" ht="14.25" customHeight="1" x14ac:dyDescent="0.3">
      <c r="A1347" s="89">
        <v>1326</v>
      </c>
      <c r="B1347" s="60"/>
      <c r="C1347" s="61"/>
      <c r="D1347" s="62"/>
      <c r="E1347" s="63"/>
      <c r="F1347" s="51" t="str">
        <f t="shared" si="354"/>
        <v/>
      </c>
      <c r="G1347" s="32"/>
      <c r="H1347" s="35"/>
      <c r="I1347" s="16"/>
      <c r="J1347" s="15" t="str">
        <f t="shared" si="350"/>
        <v/>
      </c>
      <c r="K1347" s="17" t="str">
        <f t="shared" si="355"/>
        <v/>
      </c>
      <c r="L1347" s="17" t="str">
        <f t="shared" si="356"/>
        <v/>
      </c>
      <c r="M1347" s="17" t="str">
        <f t="shared" si="357"/>
        <v/>
      </c>
      <c r="N1347" s="19" t="str">
        <f t="shared" si="351"/>
        <v/>
      </c>
      <c r="O1347" s="18" t="str">
        <f t="shared" si="352"/>
        <v/>
      </c>
      <c r="P1347" s="18" t="str">
        <f t="shared" si="353"/>
        <v/>
      </c>
      <c r="Q1347" s="18" t="str">
        <f t="shared" si="358"/>
        <v/>
      </c>
      <c r="R1347" s="18" t="str">
        <f t="shared" si="359"/>
        <v/>
      </c>
      <c r="S1347" s="18" t="str">
        <f t="shared" si="360"/>
        <v/>
      </c>
      <c r="T1347" s="18" t="str">
        <f t="shared" si="361"/>
        <v/>
      </c>
      <c r="U1347" s="40"/>
      <c r="V1347" s="40"/>
      <c r="W1347" s="38">
        <f t="shared" si="362"/>
        <v>0</v>
      </c>
      <c r="X1347" s="50">
        <f t="shared" si="363"/>
        <v>0</v>
      </c>
      <c r="Y1347" s="64" t="str">
        <f t="shared" si="364"/>
        <v/>
      </c>
      <c r="Z1347" s="42" t="str">
        <f t="shared" si="365"/>
        <v/>
      </c>
      <c r="AA1347" s="42" t="str">
        <f t="shared" si="366"/>
        <v/>
      </c>
    </row>
    <row r="1348" spans="1:27" s="7" customFormat="1" ht="14.25" customHeight="1" x14ac:dyDescent="0.3">
      <c r="A1348" s="89">
        <v>1327</v>
      </c>
      <c r="B1348" s="60"/>
      <c r="C1348" s="61"/>
      <c r="D1348" s="62"/>
      <c r="E1348" s="63"/>
      <c r="F1348" s="51" t="str">
        <f t="shared" si="354"/>
        <v/>
      </c>
      <c r="G1348" s="32"/>
      <c r="H1348" s="35"/>
      <c r="I1348" s="16"/>
      <c r="J1348" s="15" t="str">
        <f t="shared" si="350"/>
        <v/>
      </c>
      <c r="K1348" s="17" t="str">
        <f t="shared" si="355"/>
        <v/>
      </c>
      <c r="L1348" s="17" t="str">
        <f t="shared" si="356"/>
        <v/>
      </c>
      <c r="M1348" s="17" t="str">
        <f t="shared" si="357"/>
        <v/>
      </c>
      <c r="N1348" s="19" t="str">
        <f t="shared" si="351"/>
        <v/>
      </c>
      <c r="O1348" s="18" t="str">
        <f t="shared" si="352"/>
        <v/>
      </c>
      <c r="P1348" s="18" t="str">
        <f t="shared" si="353"/>
        <v/>
      </c>
      <c r="Q1348" s="18" t="str">
        <f t="shared" si="358"/>
        <v/>
      </c>
      <c r="R1348" s="18" t="str">
        <f t="shared" si="359"/>
        <v/>
      </c>
      <c r="S1348" s="18" t="str">
        <f t="shared" si="360"/>
        <v/>
      </c>
      <c r="T1348" s="18" t="str">
        <f t="shared" si="361"/>
        <v/>
      </c>
      <c r="U1348" s="40"/>
      <c r="V1348" s="40"/>
      <c r="W1348" s="38">
        <f t="shared" si="362"/>
        <v>0</v>
      </c>
      <c r="X1348" s="50">
        <f t="shared" si="363"/>
        <v>0</v>
      </c>
      <c r="Y1348" s="64" t="str">
        <f t="shared" si="364"/>
        <v/>
      </c>
      <c r="Z1348" s="42" t="str">
        <f t="shared" si="365"/>
        <v/>
      </c>
      <c r="AA1348" s="42" t="str">
        <f t="shared" si="366"/>
        <v/>
      </c>
    </row>
    <row r="1349" spans="1:27" s="7" customFormat="1" ht="14.25" customHeight="1" x14ac:dyDescent="0.3">
      <c r="A1349" s="89">
        <v>1328</v>
      </c>
      <c r="B1349" s="60"/>
      <c r="C1349" s="61"/>
      <c r="D1349" s="62"/>
      <c r="E1349" s="63"/>
      <c r="F1349" s="51" t="str">
        <f t="shared" si="354"/>
        <v/>
      </c>
      <c r="G1349" s="32"/>
      <c r="H1349" s="35"/>
      <c r="I1349" s="16"/>
      <c r="J1349" s="15" t="str">
        <f t="shared" si="350"/>
        <v/>
      </c>
      <c r="K1349" s="17" t="str">
        <f t="shared" si="355"/>
        <v/>
      </c>
      <c r="L1349" s="17" t="str">
        <f t="shared" si="356"/>
        <v/>
      </c>
      <c r="M1349" s="17" t="str">
        <f t="shared" si="357"/>
        <v/>
      </c>
      <c r="N1349" s="19" t="str">
        <f t="shared" si="351"/>
        <v/>
      </c>
      <c r="O1349" s="18" t="str">
        <f t="shared" si="352"/>
        <v/>
      </c>
      <c r="P1349" s="18" t="str">
        <f t="shared" si="353"/>
        <v/>
      </c>
      <c r="Q1349" s="18" t="str">
        <f t="shared" si="358"/>
        <v/>
      </c>
      <c r="R1349" s="18" t="str">
        <f t="shared" si="359"/>
        <v/>
      </c>
      <c r="S1349" s="18" t="str">
        <f t="shared" si="360"/>
        <v/>
      </c>
      <c r="T1349" s="18" t="str">
        <f t="shared" si="361"/>
        <v/>
      </c>
      <c r="U1349" s="40"/>
      <c r="V1349" s="40"/>
      <c r="W1349" s="38">
        <f t="shared" si="362"/>
        <v>0</v>
      </c>
      <c r="X1349" s="50">
        <f t="shared" si="363"/>
        <v>0</v>
      </c>
      <c r="Y1349" s="64" t="str">
        <f t="shared" si="364"/>
        <v/>
      </c>
      <c r="Z1349" s="42" t="str">
        <f t="shared" si="365"/>
        <v/>
      </c>
      <c r="AA1349" s="42" t="str">
        <f t="shared" si="366"/>
        <v/>
      </c>
    </row>
    <row r="1350" spans="1:27" s="7" customFormat="1" ht="14.25" customHeight="1" x14ac:dyDescent="0.3">
      <c r="A1350" s="89">
        <v>1329</v>
      </c>
      <c r="B1350" s="60"/>
      <c r="C1350" s="61"/>
      <c r="D1350" s="62"/>
      <c r="E1350" s="63"/>
      <c r="F1350" s="51" t="str">
        <f t="shared" si="354"/>
        <v/>
      </c>
      <c r="G1350" s="32"/>
      <c r="H1350" s="35"/>
      <c r="I1350" s="16"/>
      <c r="J1350" s="15" t="str">
        <f t="shared" si="350"/>
        <v/>
      </c>
      <c r="K1350" s="17" t="str">
        <f t="shared" si="355"/>
        <v/>
      </c>
      <c r="L1350" s="17" t="str">
        <f t="shared" si="356"/>
        <v/>
      </c>
      <c r="M1350" s="17" t="str">
        <f t="shared" si="357"/>
        <v/>
      </c>
      <c r="N1350" s="19" t="str">
        <f t="shared" si="351"/>
        <v/>
      </c>
      <c r="O1350" s="18" t="str">
        <f t="shared" si="352"/>
        <v/>
      </c>
      <c r="P1350" s="18" t="str">
        <f t="shared" si="353"/>
        <v/>
      </c>
      <c r="Q1350" s="18" t="str">
        <f t="shared" si="358"/>
        <v/>
      </c>
      <c r="R1350" s="18" t="str">
        <f t="shared" si="359"/>
        <v/>
      </c>
      <c r="S1350" s="18" t="str">
        <f t="shared" si="360"/>
        <v/>
      </c>
      <c r="T1350" s="18" t="str">
        <f t="shared" si="361"/>
        <v/>
      </c>
      <c r="U1350" s="40"/>
      <c r="V1350" s="40"/>
      <c r="W1350" s="38">
        <f t="shared" si="362"/>
        <v>0</v>
      </c>
      <c r="X1350" s="50">
        <f t="shared" si="363"/>
        <v>0</v>
      </c>
      <c r="Y1350" s="64" t="str">
        <f t="shared" si="364"/>
        <v/>
      </c>
      <c r="Z1350" s="42" t="str">
        <f t="shared" si="365"/>
        <v/>
      </c>
      <c r="AA1350" s="42" t="str">
        <f t="shared" si="366"/>
        <v/>
      </c>
    </row>
    <row r="1351" spans="1:27" s="7" customFormat="1" ht="14.25" customHeight="1" x14ac:dyDescent="0.3">
      <c r="A1351" s="89">
        <v>1330</v>
      </c>
      <c r="B1351" s="60"/>
      <c r="C1351" s="61"/>
      <c r="D1351" s="62"/>
      <c r="E1351" s="63"/>
      <c r="F1351" s="51" t="str">
        <f t="shared" si="354"/>
        <v/>
      </c>
      <c r="G1351" s="32"/>
      <c r="H1351" s="35"/>
      <c r="I1351" s="16"/>
      <c r="J1351" s="15" t="str">
        <f t="shared" si="350"/>
        <v/>
      </c>
      <c r="K1351" s="17" t="str">
        <f t="shared" si="355"/>
        <v/>
      </c>
      <c r="L1351" s="17" t="str">
        <f t="shared" si="356"/>
        <v/>
      </c>
      <c r="M1351" s="17" t="str">
        <f t="shared" si="357"/>
        <v/>
      </c>
      <c r="N1351" s="19" t="str">
        <f t="shared" si="351"/>
        <v/>
      </c>
      <c r="O1351" s="18" t="str">
        <f t="shared" si="352"/>
        <v/>
      </c>
      <c r="P1351" s="18" t="str">
        <f t="shared" si="353"/>
        <v/>
      </c>
      <c r="Q1351" s="18" t="str">
        <f t="shared" si="358"/>
        <v/>
      </c>
      <c r="R1351" s="18" t="str">
        <f t="shared" si="359"/>
        <v/>
      </c>
      <c r="S1351" s="18" t="str">
        <f t="shared" si="360"/>
        <v/>
      </c>
      <c r="T1351" s="18" t="str">
        <f t="shared" si="361"/>
        <v/>
      </c>
      <c r="U1351" s="40"/>
      <c r="V1351" s="40"/>
      <c r="W1351" s="38">
        <f t="shared" si="362"/>
        <v>0</v>
      </c>
      <c r="X1351" s="50">
        <f t="shared" si="363"/>
        <v>0</v>
      </c>
      <c r="Y1351" s="64" t="str">
        <f t="shared" si="364"/>
        <v/>
      </c>
      <c r="Z1351" s="42" t="str">
        <f t="shared" si="365"/>
        <v/>
      </c>
      <c r="AA1351" s="42" t="str">
        <f t="shared" si="366"/>
        <v/>
      </c>
    </row>
    <row r="1352" spans="1:27" s="7" customFormat="1" ht="14.25" customHeight="1" x14ac:dyDescent="0.3">
      <c r="A1352" s="89">
        <v>1331</v>
      </c>
      <c r="B1352" s="60"/>
      <c r="C1352" s="61"/>
      <c r="D1352" s="62"/>
      <c r="E1352" s="63"/>
      <c r="F1352" s="51" t="str">
        <f t="shared" si="354"/>
        <v/>
      </c>
      <c r="G1352" s="32"/>
      <c r="H1352" s="35"/>
      <c r="I1352" s="16"/>
      <c r="J1352" s="15" t="str">
        <f t="shared" si="350"/>
        <v/>
      </c>
      <c r="K1352" s="17" t="str">
        <f t="shared" si="355"/>
        <v/>
      </c>
      <c r="L1352" s="17" t="str">
        <f t="shared" si="356"/>
        <v/>
      </c>
      <c r="M1352" s="17" t="str">
        <f t="shared" si="357"/>
        <v/>
      </c>
      <c r="N1352" s="19" t="str">
        <f t="shared" si="351"/>
        <v/>
      </c>
      <c r="O1352" s="18" t="str">
        <f t="shared" si="352"/>
        <v/>
      </c>
      <c r="P1352" s="18" t="str">
        <f t="shared" si="353"/>
        <v/>
      </c>
      <c r="Q1352" s="18" t="str">
        <f t="shared" si="358"/>
        <v/>
      </c>
      <c r="R1352" s="18" t="str">
        <f t="shared" si="359"/>
        <v/>
      </c>
      <c r="S1352" s="18" t="str">
        <f t="shared" si="360"/>
        <v/>
      </c>
      <c r="T1352" s="18" t="str">
        <f t="shared" si="361"/>
        <v/>
      </c>
      <c r="U1352" s="40"/>
      <c r="V1352" s="40"/>
      <c r="W1352" s="38">
        <f t="shared" si="362"/>
        <v>0</v>
      </c>
      <c r="X1352" s="50">
        <f t="shared" si="363"/>
        <v>0</v>
      </c>
      <c r="Y1352" s="64" t="str">
        <f t="shared" si="364"/>
        <v/>
      </c>
      <c r="Z1352" s="42" t="str">
        <f t="shared" si="365"/>
        <v/>
      </c>
      <c r="AA1352" s="42" t="str">
        <f t="shared" si="366"/>
        <v/>
      </c>
    </row>
    <row r="1353" spans="1:27" s="7" customFormat="1" ht="14.25" customHeight="1" x14ac:dyDescent="0.3">
      <c r="A1353" s="89">
        <v>1332</v>
      </c>
      <c r="B1353" s="60"/>
      <c r="C1353" s="61"/>
      <c r="D1353" s="62"/>
      <c r="E1353" s="63"/>
      <c r="F1353" s="51" t="str">
        <f t="shared" si="354"/>
        <v/>
      </c>
      <c r="G1353" s="32"/>
      <c r="H1353" s="35"/>
      <c r="I1353" s="16"/>
      <c r="J1353" s="15" t="str">
        <f t="shared" si="350"/>
        <v/>
      </c>
      <c r="K1353" s="17" t="str">
        <f t="shared" si="355"/>
        <v/>
      </c>
      <c r="L1353" s="17" t="str">
        <f t="shared" si="356"/>
        <v/>
      </c>
      <c r="M1353" s="17" t="str">
        <f t="shared" si="357"/>
        <v/>
      </c>
      <c r="N1353" s="19" t="str">
        <f t="shared" si="351"/>
        <v/>
      </c>
      <c r="O1353" s="18" t="str">
        <f t="shared" si="352"/>
        <v/>
      </c>
      <c r="P1353" s="18" t="str">
        <f t="shared" si="353"/>
        <v/>
      </c>
      <c r="Q1353" s="18" t="str">
        <f t="shared" si="358"/>
        <v/>
      </c>
      <c r="R1353" s="18" t="str">
        <f t="shared" si="359"/>
        <v/>
      </c>
      <c r="S1353" s="18" t="str">
        <f t="shared" si="360"/>
        <v/>
      </c>
      <c r="T1353" s="18" t="str">
        <f t="shared" si="361"/>
        <v/>
      </c>
      <c r="U1353" s="40"/>
      <c r="V1353" s="40"/>
      <c r="W1353" s="38">
        <f t="shared" si="362"/>
        <v>0</v>
      </c>
      <c r="X1353" s="50">
        <f t="shared" si="363"/>
        <v>0</v>
      </c>
      <c r="Y1353" s="64" t="str">
        <f t="shared" si="364"/>
        <v/>
      </c>
      <c r="Z1353" s="42" t="str">
        <f t="shared" si="365"/>
        <v/>
      </c>
      <c r="AA1353" s="42" t="str">
        <f t="shared" si="366"/>
        <v/>
      </c>
    </row>
    <row r="1354" spans="1:27" s="7" customFormat="1" ht="14.25" customHeight="1" x14ac:dyDescent="0.3">
      <c r="A1354" s="89">
        <v>1333</v>
      </c>
      <c r="B1354" s="60"/>
      <c r="C1354" s="61"/>
      <c r="D1354" s="62"/>
      <c r="E1354" s="63"/>
      <c r="F1354" s="51" t="str">
        <f t="shared" si="354"/>
        <v/>
      </c>
      <c r="G1354" s="32"/>
      <c r="H1354" s="35"/>
      <c r="I1354" s="16"/>
      <c r="J1354" s="15" t="str">
        <f t="shared" si="350"/>
        <v/>
      </c>
      <c r="K1354" s="17" t="str">
        <f t="shared" si="355"/>
        <v/>
      </c>
      <c r="L1354" s="17" t="str">
        <f t="shared" si="356"/>
        <v/>
      </c>
      <c r="M1354" s="17" t="str">
        <f t="shared" si="357"/>
        <v/>
      </c>
      <c r="N1354" s="19" t="str">
        <f t="shared" si="351"/>
        <v/>
      </c>
      <c r="O1354" s="18" t="str">
        <f t="shared" si="352"/>
        <v/>
      </c>
      <c r="P1354" s="18" t="str">
        <f t="shared" si="353"/>
        <v/>
      </c>
      <c r="Q1354" s="18" t="str">
        <f t="shared" si="358"/>
        <v/>
      </c>
      <c r="R1354" s="18" t="str">
        <f t="shared" si="359"/>
        <v/>
      </c>
      <c r="S1354" s="18" t="str">
        <f t="shared" si="360"/>
        <v/>
      </c>
      <c r="T1354" s="18" t="str">
        <f t="shared" si="361"/>
        <v/>
      </c>
      <c r="U1354" s="40"/>
      <c r="V1354" s="40"/>
      <c r="W1354" s="38">
        <f t="shared" si="362"/>
        <v>0</v>
      </c>
      <c r="X1354" s="50">
        <f t="shared" si="363"/>
        <v>0</v>
      </c>
      <c r="Y1354" s="64" t="str">
        <f t="shared" si="364"/>
        <v/>
      </c>
      <c r="Z1354" s="42" t="str">
        <f t="shared" si="365"/>
        <v/>
      </c>
      <c r="AA1354" s="42" t="str">
        <f t="shared" si="366"/>
        <v/>
      </c>
    </row>
    <row r="1355" spans="1:27" s="7" customFormat="1" ht="14.25" customHeight="1" x14ac:dyDescent="0.3">
      <c r="A1355" s="89">
        <v>1334</v>
      </c>
      <c r="B1355" s="60"/>
      <c r="C1355" s="61"/>
      <c r="D1355" s="62"/>
      <c r="E1355" s="63"/>
      <c r="F1355" s="51" t="str">
        <f t="shared" si="354"/>
        <v/>
      </c>
      <c r="G1355" s="32"/>
      <c r="H1355" s="35"/>
      <c r="I1355" s="16"/>
      <c r="J1355" s="15" t="str">
        <f t="shared" si="350"/>
        <v/>
      </c>
      <c r="K1355" s="17" t="str">
        <f t="shared" si="355"/>
        <v/>
      </c>
      <c r="L1355" s="17" t="str">
        <f t="shared" si="356"/>
        <v/>
      </c>
      <c r="M1355" s="17" t="str">
        <f t="shared" si="357"/>
        <v/>
      </c>
      <c r="N1355" s="19" t="str">
        <f t="shared" si="351"/>
        <v/>
      </c>
      <c r="O1355" s="18" t="str">
        <f t="shared" si="352"/>
        <v/>
      </c>
      <c r="P1355" s="18" t="str">
        <f t="shared" si="353"/>
        <v/>
      </c>
      <c r="Q1355" s="18" t="str">
        <f t="shared" si="358"/>
        <v/>
      </c>
      <c r="R1355" s="18" t="str">
        <f t="shared" si="359"/>
        <v/>
      </c>
      <c r="S1355" s="18" t="str">
        <f t="shared" si="360"/>
        <v/>
      </c>
      <c r="T1355" s="18" t="str">
        <f t="shared" si="361"/>
        <v/>
      </c>
      <c r="U1355" s="40"/>
      <c r="V1355" s="40"/>
      <c r="W1355" s="38">
        <f t="shared" si="362"/>
        <v>0</v>
      </c>
      <c r="X1355" s="50">
        <f t="shared" si="363"/>
        <v>0</v>
      </c>
      <c r="Y1355" s="64" t="str">
        <f t="shared" si="364"/>
        <v/>
      </c>
      <c r="Z1355" s="42" t="str">
        <f t="shared" si="365"/>
        <v/>
      </c>
      <c r="AA1355" s="42" t="str">
        <f t="shared" si="366"/>
        <v/>
      </c>
    </row>
    <row r="1356" spans="1:27" s="7" customFormat="1" ht="14.25" customHeight="1" x14ac:dyDescent="0.3">
      <c r="A1356" s="89">
        <v>1335</v>
      </c>
      <c r="B1356" s="60"/>
      <c r="C1356" s="61"/>
      <c r="D1356" s="62"/>
      <c r="E1356" s="63"/>
      <c r="F1356" s="51" t="str">
        <f t="shared" si="354"/>
        <v/>
      </c>
      <c r="G1356" s="32"/>
      <c r="H1356" s="35"/>
      <c r="I1356" s="16"/>
      <c r="J1356" s="15" t="str">
        <f t="shared" si="350"/>
        <v/>
      </c>
      <c r="K1356" s="17" t="str">
        <f t="shared" si="355"/>
        <v/>
      </c>
      <c r="L1356" s="17" t="str">
        <f t="shared" si="356"/>
        <v/>
      </c>
      <c r="M1356" s="17" t="str">
        <f t="shared" si="357"/>
        <v/>
      </c>
      <c r="N1356" s="19" t="str">
        <f t="shared" si="351"/>
        <v/>
      </c>
      <c r="O1356" s="18" t="str">
        <f t="shared" si="352"/>
        <v/>
      </c>
      <c r="P1356" s="18" t="str">
        <f t="shared" si="353"/>
        <v/>
      </c>
      <c r="Q1356" s="18" t="str">
        <f t="shared" si="358"/>
        <v/>
      </c>
      <c r="R1356" s="18" t="str">
        <f t="shared" si="359"/>
        <v/>
      </c>
      <c r="S1356" s="18" t="str">
        <f t="shared" si="360"/>
        <v/>
      </c>
      <c r="T1356" s="18" t="str">
        <f t="shared" si="361"/>
        <v/>
      </c>
      <c r="U1356" s="40"/>
      <c r="V1356" s="40"/>
      <c r="W1356" s="38">
        <f t="shared" si="362"/>
        <v>0</v>
      </c>
      <c r="X1356" s="50">
        <f t="shared" si="363"/>
        <v>0</v>
      </c>
      <c r="Y1356" s="64" t="str">
        <f t="shared" si="364"/>
        <v/>
      </c>
      <c r="Z1356" s="42" t="str">
        <f t="shared" si="365"/>
        <v/>
      </c>
      <c r="AA1356" s="42" t="str">
        <f t="shared" si="366"/>
        <v/>
      </c>
    </row>
    <row r="1357" spans="1:27" s="7" customFormat="1" ht="14.25" customHeight="1" x14ac:dyDescent="0.3">
      <c r="A1357" s="89">
        <v>1336</v>
      </c>
      <c r="B1357" s="60"/>
      <c r="C1357" s="61"/>
      <c r="D1357" s="62"/>
      <c r="E1357" s="63"/>
      <c r="F1357" s="51" t="str">
        <f t="shared" si="354"/>
        <v/>
      </c>
      <c r="G1357" s="32"/>
      <c r="H1357" s="35"/>
      <c r="I1357" s="16"/>
      <c r="J1357" s="15" t="str">
        <f t="shared" si="350"/>
        <v/>
      </c>
      <c r="K1357" s="17" t="str">
        <f t="shared" si="355"/>
        <v/>
      </c>
      <c r="L1357" s="17" t="str">
        <f t="shared" si="356"/>
        <v/>
      </c>
      <c r="M1357" s="17" t="str">
        <f t="shared" si="357"/>
        <v/>
      </c>
      <c r="N1357" s="19" t="str">
        <f t="shared" si="351"/>
        <v/>
      </c>
      <c r="O1357" s="18" t="str">
        <f t="shared" si="352"/>
        <v/>
      </c>
      <c r="P1357" s="18" t="str">
        <f t="shared" si="353"/>
        <v/>
      </c>
      <c r="Q1357" s="18" t="str">
        <f t="shared" si="358"/>
        <v/>
      </c>
      <c r="R1357" s="18" t="str">
        <f t="shared" si="359"/>
        <v/>
      </c>
      <c r="S1357" s="18" t="str">
        <f t="shared" si="360"/>
        <v/>
      </c>
      <c r="T1357" s="18" t="str">
        <f t="shared" si="361"/>
        <v/>
      </c>
      <c r="U1357" s="40"/>
      <c r="V1357" s="40"/>
      <c r="W1357" s="38">
        <f t="shared" si="362"/>
        <v>0</v>
      </c>
      <c r="X1357" s="50">
        <f t="shared" si="363"/>
        <v>0</v>
      </c>
      <c r="Y1357" s="64" t="str">
        <f t="shared" si="364"/>
        <v/>
      </c>
      <c r="Z1357" s="42" t="str">
        <f t="shared" si="365"/>
        <v/>
      </c>
      <c r="AA1357" s="42" t="str">
        <f t="shared" si="366"/>
        <v/>
      </c>
    </row>
    <row r="1358" spans="1:27" s="7" customFormat="1" ht="14.25" customHeight="1" x14ac:dyDescent="0.3">
      <c r="A1358" s="89">
        <v>1337</v>
      </c>
      <c r="B1358" s="60"/>
      <c r="C1358" s="61"/>
      <c r="D1358" s="62"/>
      <c r="E1358" s="63"/>
      <c r="F1358" s="51" t="str">
        <f t="shared" si="354"/>
        <v/>
      </c>
      <c r="G1358" s="32"/>
      <c r="H1358" s="35"/>
      <c r="I1358" s="16"/>
      <c r="J1358" s="15" t="str">
        <f t="shared" si="350"/>
        <v/>
      </c>
      <c r="K1358" s="17" t="str">
        <f t="shared" si="355"/>
        <v/>
      </c>
      <c r="L1358" s="17" t="str">
        <f t="shared" si="356"/>
        <v/>
      </c>
      <c r="M1358" s="17" t="str">
        <f t="shared" si="357"/>
        <v/>
      </c>
      <c r="N1358" s="19" t="str">
        <f t="shared" si="351"/>
        <v/>
      </c>
      <c r="O1358" s="18" t="str">
        <f t="shared" si="352"/>
        <v/>
      </c>
      <c r="P1358" s="18" t="str">
        <f t="shared" si="353"/>
        <v/>
      </c>
      <c r="Q1358" s="18" t="str">
        <f t="shared" si="358"/>
        <v/>
      </c>
      <c r="R1358" s="18" t="str">
        <f t="shared" si="359"/>
        <v/>
      </c>
      <c r="S1358" s="18" t="str">
        <f t="shared" si="360"/>
        <v/>
      </c>
      <c r="T1358" s="18" t="str">
        <f t="shared" si="361"/>
        <v/>
      </c>
      <c r="U1358" s="40"/>
      <c r="V1358" s="40"/>
      <c r="W1358" s="38">
        <f t="shared" si="362"/>
        <v>0</v>
      </c>
      <c r="X1358" s="50">
        <f t="shared" si="363"/>
        <v>0</v>
      </c>
      <c r="Y1358" s="64" t="str">
        <f t="shared" si="364"/>
        <v/>
      </c>
      <c r="Z1358" s="42" t="str">
        <f t="shared" si="365"/>
        <v/>
      </c>
      <c r="AA1358" s="42" t="str">
        <f t="shared" si="366"/>
        <v/>
      </c>
    </row>
    <row r="1359" spans="1:27" s="7" customFormat="1" ht="14.25" customHeight="1" x14ac:dyDescent="0.3">
      <c r="A1359" s="89">
        <v>1338</v>
      </c>
      <c r="B1359" s="60"/>
      <c r="C1359" s="61"/>
      <c r="D1359" s="62"/>
      <c r="E1359" s="63"/>
      <c r="F1359" s="51" t="str">
        <f t="shared" si="354"/>
        <v/>
      </c>
      <c r="G1359" s="32"/>
      <c r="H1359" s="35"/>
      <c r="I1359" s="16"/>
      <c r="J1359" s="15" t="str">
        <f t="shared" si="350"/>
        <v/>
      </c>
      <c r="K1359" s="17" t="str">
        <f t="shared" si="355"/>
        <v/>
      </c>
      <c r="L1359" s="17" t="str">
        <f t="shared" si="356"/>
        <v/>
      </c>
      <c r="M1359" s="17" t="str">
        <f t="shared" si="357"/>
        <v/>
      </c>
      <c r="N1359" s="19" t="str">
        <f t="shared" si="351"/>
        <v/>
      </c>
      <c r="O1359" s="18" t="str">
        <f t="shared" si="352"/>
        <v/>
      </c>
      <c r="P1359" s="18" t="str">
        <f t="shared" si="353"/>
        <v/>
      </c>
      <c r="Q1359" s="18" t="str">
        <f t="shared" si="358"/>
        <v/>
      </c>
      <c r="R1359" s="18" t="str">
        <f t="shared" si="359"/>
        <v/>
      </c>
      <c r="S1359" s="18" t="str">
        <f t="shared" si="360"/>
        <v/>
      </c>
      <c r="T1359" s="18" t="str">
        <f t="shared" si="361"/>
        <v/>
      </c>
      <c r="U1359" s="40"/>
      <c r="V1359" s="40"/>
      <c r="W1359" s="38">
        <f t="shared" si="362"/>
        <v>0</v>
      </c>
      <c r="X1359" s="50">
        <f t="shared" si="363"/>
        <v>0</v>
      </c>
      <c r="Y1359" s="64" t="str">
        <f t="shared" si="364"/>
        <v/>
      </c>
      <c r="Z1359" s="42" t="str">
        <f t="shared" si="365"/>
        <v/>
      </c>
      <c r="AA1359" s="42" t="str">
        <f t="shared" si="366"/>
        <v/>
      </c>
    </row>
    <row r="1360" spans="1:27" s="7" customFormat="1" ht="14.25" customHeight="1" x14ac:dyDescent="0.3">
      <c r="A1360" s="89">
        <v>1339</v>
      </c>
      <c r="B1360" s="60"/>
      <c r="C1360" s="61"/>
      <c r="D1360" s="62"/>
      <c r="E1360" s="63"/>
      <c r="F1360" s="51" t="str">
        <f t="shared" si="354"/>
        <v/>
      </c>
      <c r="G1360" s="32"/>
      <c r="H1360" s="35"/>
      <c r="I1360" s="16"/>
      <c r="J1360" s="15" t="str">
        <f t="shared" si="350"/>
        <v/>
      </c>
      <c r="K1360" s="17" t="str">
        <f t="shared" si="355"/>
        <v/>
      </c>
      <c r="L1360" s="17" t="str">
        <f t="shared" si="356"/>
        <v/>
      </c>
      <c r="M1360" s="17" t="str">
        <f t="shared" si="357"/>
        <v/>
      </c>
      <c r="N1360" s="19" t="str">
        <f t="shared" si="351"/>
        <v/>
      </c>
      <c r="O1360" s="18" t="str">
        <f t="shared" si="352"/>
        <v/>
      </c>
      <c r="P1360" s="18" t="str">
        <f t="shared" si="353"/>
        <v/>
      </c>
      <c r="Q1360" s="18" t="str">
        <f t="shared" si="358"/>
        <v/>
      </c>
      <c r="R1360" s="18" t="str">
        <f t="shared" si="359"/>
        <v/>
      </c>
      <c r="S1360" s="18" t="str">
        <f t="shared" si="360"/>
        <v/>
      </c>
      <c r="T1360" s="18" t="str">
        <f t="shared" si="361"/>
        <v/>
      </c>
      <c r="U1360" s="40"/>
      <c r="V1360" s="40"/>
      <c r="W1360" s="38">
        <f t="shared" si="362"/>
        <v>0</v>
      </c>
      <c r="X1360" s="50">
        <f t="shared" si="363"/>
        <v>0</v>
      </c>
      <c r="Y1360" s="64" t="str">
        <f t="shared" si="364"/>
        <v/>
      </c>
      <c r="Z1360" s="42" t="str">
        <f t="shared" si="365"/>
        <v/>
      </c>
      <c r="AA1360" s="42" t="str">
        <f t="shared" si="366"/>
        <v/>
      </c>
    </row>
    <row r="1361" spans="1:27" s="7" customFormat="1" ht="14.25" customHeight="1" x14ac:dyDescent="0.3">
      <c r="A1361" s="89">
        <v>1340</v>
      </c>
      <c r="B1361" s="60"/>
      <c r="C1361" s="61"/>
      <c r="D1361" s="62"/>
      <c r="E1361" s="63"/>
      <c r="F1361" s="51" t="str">
        <f t="shared" si="354"/>
        <v/>
      </c>
      <c r="G1361" s="32"/>
      <c r="H1361" s="35"/>
      <c r="I1361" s="16"/>
      <c r="J1361" s="15" t="str">
        <f t="shared" si="350"/>
        <v/>
      </c>
      <c r="K1361" s="17" t="str">
        <f t="shared" si="355"/>
        <v/>
      </c>
      <c r="L1361" s="17" t="str">
        <f t="shared" si="356"/>
        <v/>
      </c>
      <c r="M1361" s="17" t="str">
        <f t="shared" si="357"/>
        <v/>
      </c>
      <c r="N1361" s="19" t="str">
        <f t="shared" si="351"/>
        <v/>
      </c>
      <c r="O1361" s="18" t="str">
        <f t="shared" si="352"/>
        <v/>
      </c>
      <c r="P1361" s="18" t="str">
        <f t="shared" si="353"/>
        <v/>
      </c>
      <c r="Q1361" s="18" t="str">
        <f t="shared" si="358"/>
        <v/>
      </c>
      <c r="R1361" s="18" t="str">
        <f t="shared" si="359"/>
        <v/>
      </c>
      <c r="S1361" s="18" t="str">
        <f t="shared" si="360"/>
        <v/>
      </c>
      <c r="T1361" s="18" t="str">
        <f t="shared" si="361"/>
        <v/>
      </c>
      <c r="U1361" s="40"/>
      <c r="V1361" s="40"/>
      <c r="W1361" s="38">
        <f t="shared" si="362"/>
        <v>0</v>
      </c>
      <c r="X1361" s="50">
        <f t="shared" si="363"/>
        <v>0</v>
      </c>
      <c r="Y1361" s="64" t="str">
        <f t="shared" si="364"/>
        <v/>
      </c>
      <c r="Z1361" s="42" t="str">
        <f t="shared" si="365"/>
        <v/>
      </c>
      <c r="AA1361" s="42" t="str">
        <f t="shared" si="366"/>
        <v/>
      </c>
    </row>
    <row r="1362" spans="1:27" s="7" customFormat="1" ht="14.25" customHeight="1" x14ac:dyDescent="0.3">
      <c r="A1362" s="89">
        <v>1341</v>
      </c>
      <c r="B1362" s="60"/>
      <c r="C1362" s="61"/>
      <c r="D1362" s="62"/>
      <c r="E1362" s="63"/>
      <c r="F1362" s="51" t="str">
        <f t="shared" si="354"/>
        <v/>
      </c>
      <c r="G1362" s="32"/>
      <c r="H1362" s="35"/>
      <c r="I1362" s="16"/>
      <c r="J1362" s="15" t="str">
        <f t="shared" si="350"/>
        <v/>
      </c>
      <c r="K1362" s="17" t="str">
        <f t="shared" si="355"/>
        <v/>
      </c>
      <c r="L1362" s="17" t="str">
        <f t="shared" si="356"/>
        <v/>
      </c>
      <c r="M1362" s="17" t="str">
        <f t="shared" si="357"/>
        <v/>
      </c>
      <c r="N1362" s="19" t="str">
        <f t="shared" si="351"/>
        <v/>
      </c>
      <c r="O1362" s="18" t="str">
        <f t="shared" si="352"/>
        <v/>
      </c>
      <c r="P1362" s="18" t="str">
        <f t="shared" si="353"/>
        <v/>
      </c>
      <c r="Q1362" s="18" t="str">
        <f t="shared" si="358"/>
        <v/>
      </c>
      <c r="R1362" s="18" t="str">
        <f t="shared" si="359"/>
        <v/>
      </c>
      <c r="S1362" s="18" t="str">
        <f t="shared" si="360"/>
        <v/>
      </c>
      <c r="T1362" s="18" t="str">
        <f t="shared" si="361"/>
        <v/>
      </c>
      <c r="U1362" s="40"/>
      <c r="V1362" s="40"/>
      <c r="W1362" s="38">
        <f t="shared" si="362"/>
        <v>0</v>
      </c>
      <c r="X1362" s="50">
        <f t="shared" si="363"/>
        <v>0</v>
      </c>
      <c r="Y1362" s="64" t="str">
        <f t="shared" si="364"/>
        <v/>
      </c>
      <c r="Z1362" s="42" t="str">
        <f t="shared" si="365"/>
        <v/>
      </c>
      <c r="AA1362" s="42" t="str">
        <f t="shared" si="366"/>
        <v/>
      </c>
    </row>
    <row r="1363" spans="1:27" s="7" customFormat="1" ht="14.25" customHeight="1" x14ac:dyDescent="0.3">
      <c r="A1363" s="89">
        <v>1342</v>
      </c>
      <c r="B1363" s="60"/>
      <c r="C1363" s="61"/>
      <c r="D1363" s="62"/>
      <c r="E1363" s="63"/>
      <c r="F1363" s="51" t="str">
        <f t="shared" si="354"/>
        <v/>
      </c>
      <c r="G1363" s="32"/>
      <c r="H1363" s="35"/>
      <c r="I1363" s="16"/>
      <c r="J1363" s="15" t="str">
        <f t="shared" si="350"/>
        <v/>
      </c>
      <c r="K1363" s="17" t="str">
        <f t="shared" si="355"/>
        <v/>
      </c>
      <c r="L1363" s="17" t="str">
        <f t="shared" si="356"/>
        <v/>
      </c>
      <c r="M1363" s="17" t="str">
        <f t="shared" si="357"/>
        <v/>
      </c>
      <c r="N1363" s="19" t="str">
        <f t="shared" si="351"/>
        <v/>
      </c>
      <c r="O1363" s="18" t="str">
        <f t="shared" si="352"/>
        <v/>
      </c>
      <c r="P1363" s="18" t="str">
        <f t="shared" si="353"/>
        <v/>
      </c>
      <c r="Q1363" s="18" t="str">
        <f t="shared" si="358"/>
        <v/>
      </c>
      <c r="R1363" s="18" t="str">
        <f t="shared" si="359"/>
        <v/>
      </c>
      <c r="S1363" s="18" t="str">
        <f t="shared" si="360"/>
        <v/>
      </c>
      <c r="T1363" s="18" t="str">
        <f t="shared" si="361"/>
        <v/>
      </c>
      <c r="U1363" s="40"/>
      <c r="V1363" s="40"/>
      <c r="W1363" s="38">
        <f t="shared" si="362"/>
        <v>0</v>
      </c>
      <c r="X1363" s="50">
        <f t="shared" si="363"/>
        <v>0</v>
      </c>
      <c r="Y1363" s="64" t="str">
        <f t="shared" si="364"/>
        <v/>
      </c>
      <c r="Z1363" s="42" t="str">
        <f t="shared" si="365"/>
        <v/>
      </c>
      <c r="AA1363" s="42" t="str">
        <f t="shared" si="366"/>
        <v/>
      </c>
    </row>
    <row r="1364" spans="1:27" s="7" customFormat="1" ht="14.25" customHeight="1" x14ac:dyDescent="0.3">
      <c r="A1364" s="89">
        <v>1343</v>
      </c>
      <c r="B1364" s="60"/>
      <c r="C1364" s="61"/>
      <c r="D1364" s="62"/>
      <c r="E1364" s="63"/>
      <c r="F1364" s="51" t="str">
        <f t="shared" si="354"/>
        <v/>
      </c>
      <c r="G1364" s="32"/>
      <c r="H1364" s="35"/>
      <c r="I1364" s="16"/>
      <c r="J1364" s="15" t="str">
        <f t="shared" si="350"/>
        <v/>
      </c>
      <c r="K1364" s="17" t="str">
        <f t="shared" si="355"/>
        <v/>
      </c>
      <c r="L1364" s="17" t="str">
        <f t="shared" si="356"/>
        <v/>
      </c>
      <c r="M1364" s="17" t="str">
        <f t="shared" si="357"/>
        <v/>
      </c>
      <c r="N1364" s="19" t="str">
        <f t="shared" si="351"/>
        <v/>
      </c>
      <c r="O1364" s="18" t="str">
        <f t="shared" si="352"/>
        <v/>
      </c>
      <c r="P1364" s="18" t="str">
        <f t="shared" si="353"/>
        <v/>
      </c>
      <c r="Q1364" s="18" t="str">
        <f t="shared" si="358"/>
        <v/>
      </c>
      <c r="R1364" s="18" t="str">
        <f t="shared" si="359"/>
        <v/>
      </c>
      <c r="S1364" s="18" t="str">
        <f t="shared" si="360"/>
        <v/>
      </c>
      <c r="T1364" s="18" t="str">
        <f t="shared" si="361"/>
        <v/>
      </c>
      <c r="U1364" s="40"/>
      <c r="V1364" s="40"/>
      <c r="W1364" s="38">
        <f t="shared" si="362"/>
        <v>0</v>
      </c>
      <c r="X1364" s="50">
        <f t="shared" si="363"/>
        <v>0</v>
      </c>
      <c r="Y1364" s="64" t="str">
        <f t="shared" si="364"/>
        <v/>
      </c>
      <c r="Z1364" s="42" t="str">
        <f t="shared" si="365"/>
        <v/>
      </c>
      <c r="AA1364" s="42" t="str">
        <f t="shared" si="366"/>
        <v/>
      </c>
    </row>
    <row r="1365" spans="1:27" s="7" customFormat="1" ht="14.25" customHeight="1" x14ac:dyDescent="0.3">
      <c r="A1365" s="89">
        <v>1344</v>
      </c>
      <c r="B1365" s="60"/>
      <c r="C1365" s="61"/>
      <c r="D1365" s="62"/>
      <c r="E1365" s="63"/>
      <c r="F1365" s="51" t="str">
        <f t="shared" si="354"/>
        <v/>
      </c>
      <c r="G1365" s="32"/>
      <c r="H1365" s="35"/>
      <c r="I1365" s="16"/>
      <c r="J1365" s="15" t="str">
        <f t="shared" si="350"/>
        <v/>
      </c>
      <c r="K1365" s="17" t="str">
        <f t="shared" si="355"/>
        <v/>
      </c>
      <c r="L1365" s="17" t="str">
        <f t="shared" si="356"/>
        <v/>
      </c>
      <c r="M1365" s="17" t="str">
        <f t="shared" si="357"/>
        <v/>
      </c>
      <c r="N1365" s="19" t="str">
        <f t="shared" si="351"/>
        <v/>
      </c>
      <c r="O1365" s="18" t="str">
        <f t="shared" si="352"/>
        <v/>
      </c>
      <c r="P1365" s="18" t="str">
        <f t="shared" si="353"/>
        <v/>
      </c>
      <c r="Q1365" s="18" t="str">
        <f t="shared" si="358"/>
        <v/>
      </c>
      <c r="R1365" s="18" t="str">
        <f t="shared" si="359"/>
        <v/>
      </c>
      <c r="S1365" s="18" t="str">
        <f t="shared" si="360"/>
        <v/>
      </c>
      <c r="T1365" s="18" t="str">
        <f t="shared" si="361"/>
        <v/>
      </c>
      <c r="U1365" s="40"/>
      <c r="V1365" s="40"/>
      <c r="W1365" s="38">
        <f t="shared" si="362"/>
        <v>0</v>
      </c>
      <c r="X1365" s="50">
        <f t="shared" si="363"/>
        <v>0</v>
      </c>
      <c r="Y1365" s="64" t="str">
        <f t="shared" si="364"/>
        <v/>
      </c>
      <c r="Z1365" s="42" t="str">
        <f t="shared" si="365"/>
        <v/>
      </c>
      <c r="AA1365" s="42" t="str">
        <f t="shared" si="366"/>
        <v/>
      </c>
    </row>
    <row r="1366" spans="1:27" s="7" customFormat="1" ht="14.25" customHeight="1" x14ac:dyDescent="0.3">
      <c r="A1366" s="89">
        <v>1345</v>
      </c>
      <c r="B1366" s="60"/>
      <c r="C1366" s="61"/>
      <c r="D1366" s="62"/>
      <c r="E1366" s="63"/>
      <c r="F1366" s="51" t="str">
        <f t="shared" si="354"/>
        <v/>
      </c>
      <c r="G1366" s="32"/>
      <c r="H1366" s="35"/>
      <c r="I1366" s="16"/>
      <c r="J1366" s="15" t="str">
        <f t="shared" ref="J1366:J1429" si="367">_xlfn.XLOOKUP($F1366,$G$5:$I$5,$G$6:$I$6,"",0)</f>
        <v/>
      </c>
      <c r="K1366" s="17" t="str">
        <f t="shared" si="355"/>
        <v/>
      </c>
      <c r="L1366" s="17" t="str">
        <f t="shared" si="356"/>
        <v/>
      </c>
      <c r="M1366" s="17" t="str">
        <f t="shared" si="357"/>
        <v/>
      </c>
      <c r="N1366" s="19" t="str">
        <f t="shared" ref="N1366:N1429" si="368">IFERROR((IF($C$9&lt;0,0,H1366/$H$20)),"")</f>
        <v/>
      </c>
      <c r="O1366" s="18" t="str">
        <f t="shared" ref="O1366:O1429" si="369">IFERROR(($N1366*$C$9/(1+$I1366)),"")</f>
        <v/>
      </c>
      <c r="P1366" s="18" t="str">
        <f t="shared" ref="P1366:P1429" si="370">IFERROR(($N1366*$C$9/(1+$I1366)*$I1366),"")</f>
        <v/>
      </c>
      <c r="Q1366" s="18" t="str">
        <f t="shared" si="358"/>
        <v/>
      </c>
      <c r="R1366" s="18" t="str">
        <f t="shared" si="359"/>
        <v/>
      </c>
      <c r="S1366" s="18" t="str">
        <f t="shared" si="360"/>
        <v/>
      </c>
      <c r="T1366" s="18" t="str">
        <f t="shared" si="361"/>
        <v/>
      </c>
      <c r="U1366" s="40"/>
      <c r="V1366" s="40"/>
      <c r="W1366" s="38">
        <f t="shared" si="362"/>
        <v>0</v>
      </c>
      <c r="X1366" s="50">
        <f t="shared" si="363"/>
        <v>0</v>
      </c>
      <c r="Y1366" s="64" t="str">
        <f t="shared" si="364"/>
        <v/>
      </c>
      <c r="Z1366" s="42" t="str">
        <f t="shared" si="365"/>
        <v/>
      </c>
      <c r="AA1366" s="42" t="str">
        <f t="shared" si="366"/>
        <v/>
      </c>
    </row>
    <row r="1367" spans="1:27" s="7" customFormat="1" ht="14.25" customHeight="1" x14ac:dyDescent="0.3">
      <c r="A1367" s="89">
        <v>1346</v>
      </c>
      <c r="B1367" s="60"/>
      <c r="C1367" s="61"/>
      <c r="D1367" s="62"/>
      <c r="E1367" s="63"/>
      <c r="F1367" s="51" t="str">
        <f t="shared" ref="F1367:F1430" si="371">IF($B1367="","",IF($D1367="","",IF(Z1367&lt;4,"0-3",IF(Z1367&lt;10,"4-9","10+"))))</f>
        <v/>
      </c>
      <c r="G1367" s="32"/>
      <c r="H1367" s="35"/>
      <c r="I1367" s="16"/>
      <c r="J1367" s="15" t="str">
        <f t="shared" si="367"/>
        <v/>
      </c>
      <c r="K1367" s="17" t="str">
        <f t="shared" ref="K1367:K1430" si="372">IFERROR(J1367*H1367,"")</f>
        <v/>
      </c>
      <c r="L1367" s="17" t="str">
        <f t="shared" ref="L1367:L1430" si="373">IFERROR(K1367*I1367,"")</f>
        <v/>
      </c>
      <c r="M1367" s="17" t="str">
        <f t="shared" ref="M1367:M1430" si="374">IFERROR(K1367+L1367,"")</f>
        <v/>
      </c>
      <c r="N1367" s="19" t="str">
        <f t="shared" si="368"/>
        <v/>
      </c>
      <c r="O1367" s="18" t="str">
        <f t="shared" si="369"/>
        <v/>
      </c>
      <c r="P1367" s="18" t="str">
        <f t="shared" si="370"/>
        <v/>
      </c>
      <c r="Q1367" s="18" t="str">
        <f t="shared" ref="Q1367:Q1430" si="375">IFERROR(O1367+P1367,"")</f>
        <v/>
      </c>
      <c r="R1367" s="18" t="str">
        <f t="shared" ref="R1367:R1430" si="376">IFERROR(K1367+O1367,"")</f>
        <v/>
      </c>
      <c r="S1367" s="18" t="str">
        <f t="shared" ref="S1367:S1430" si="377">IFERROR(L1367+P1367,"")</f>
        <v/>
      </c>
      <c r="T1367" s="18" t="str">
        <f t="shared" ref="T1367:T1430" si="378">IFERROR(R1367+S1367,"")</f>
        <v/>
      </c>
      <c r="U1367" s="40"/>
      <c r="V1367" s="40"/>
      <c r="W1367" s="38">
        <f t="shared" ref="W1367:W1430" si="379">U1367+V1367</f>
        <v>0</v>
      </c>
      <c r="X1367" s="50">
        <f t="shared" ref="X1367:X1430" si="380">IF(U1367="",0,V1367/U1367)</f>
        <v>0</v>
      </c>
      <c r="Y1367" s="64" t="str">
        <f t="shared" ref="Y1367:Y1430" si="381">IF($B1367="","",IF($E1367="","2025/12/31",$E1367))</f>
        <v/>
      </c>
      <c r="Z1367" s="42" t="str">
        <f t="shared" ref="Z1367:Z1430" si="382">IF($B1367="","",IF($D1367="","",DATEDIF(D1367,Y1367,"Y")))</f>
        <v/>
      </c>
      <c r="AA1367" s="42" t="str">
        <f t="shared" ref="AA1367:AA1430" si="383">IF(B1367="","",IF(D1367="","",IF(OR(D1367&gt;DATE(2025,10,31),E1367&lt;&gt;0),"Optional","Mandatory")))</f>
        <v/>
      </c>
    </row>
    <row r="1368" spans="1:27" s="7" customFormat="1" ht="14.25" customHeight="1" x14ac:dyDescent="0.3">
      <c r="A1368" s="89">
        <v>1347</v>
      </c>
      <c r="B1368" s="60"/>
      <c r="C1368" s="61"/>
      <c r="D1368" s="62"/>
      <c r="E1368" s="63"/>
      <c r="F1368" s="51" t="str">
        <f t="shared" si="371"/>
        <v/>
      </c>
      <c r="G1368" s="32"/>
      <c r="H1368" s="35"/>
      <c r="I1368" s="16"/>
      <c r="J1368" s="15" t="str">
        <f t="shared" si="367"/>
        <v/>
      </c>
      <c r="K1368" s="17" t="str">
        <f t="shared" si="372"/>
        <v/>
      </c>
      <c r="L1368" s="17" t="str">
        <f t="shared" si="373"/>
        <v/>
      </c>
      <c r="M1368" s="17" t="str">
        <f t="shared" si="374"/>
        <v/>
      </c>
      <c r="N1368" s="19" t="str">
        <f t="shared" si="368"/>
        <v/>
      </c>
      <c r="O1368" s="18" t="str">
        <f t="shared" si="369"/>
        <v/>
      </c>
      <c r="P1368" s="18" t="str">
        <f t="shared" si="370"/>
        <v/>
      </c>
      <c r="Q1368" s="18" t="str">
        <f t="shared" si="375"/>
        <v/>
      </c>
      <c r="R1368" s="18" t="str">
        <f t="shared" si="376"/>
        <v/>
      </c>
      <c r="S1368" s="18" t="str">
        <f t="shared" si="377"/>
        <v/>
      </c>
      <c r="T1368" s="18" t="str">
        <f t="shared" si="378"/>
        <v/>
      </c>
      <c r="U1368" s="40"/>
      <c r="V1368" s="40"/>
      <c r="W1368" s="38">
        <f t="shared" si="379"/>
        <v>0</v>
      </c>
      <c r="X1368" s="50">
        <f t="shared" si="380"/>
        <v>0</v>
      </c>
      <c r="Y1368" s="64" t="str">
        <f t="shared" si="381"/>
        <v/>
      </c>
      <c r="Z1368" s="42" t="str">
        <f t="shared" si="382"/>
        <v/>
      </c>
      <c r="AA1368" s="42" t="str">
        <f t="shared" si="383"/>
        <v/>
      </c>
    </row>
    <row r="1369" spans="1:27" s="7" customFormat="1" ht="14.25" customHeight="1" x14ac:dyDescent="0.3">
      <c r="A1369" s="89">
        <v>1348</v>
      </c>
      <c r="B1369" s="60"/>
      <c r="C1369" s="61"/>
      <c r="D1369" s="62"/>
      <c r="E1369" s="63"/>
      <c r="F1369" s="51" t="str">
        <f t="shared" si="371"/>
        <v/>
      </c>
      <c r="G1369" s="32"/>
      <c r="H1369" s="35"/>
      <c r="I1369" s="16"/>
      <c r="J1369" s="15" t="str">
        <f t="shared" si="367"/>
        <v/>
      </c>
      <c r="K1369" s="17" t="str">
        <f t="shared" si="372"/>
        <v/>
      </c>
      <c r="L1369" s="17" t="str">
        <f t="shared" si="373"/>
        <v/>
      </c>
      <c r="M1369" s="17" t="str">
        <f t="shared" si="374"/>
        <v/>
      </c>
      <c r="N1369" s="19" t="str">
        <f t="shared" si="368"/>
        <v/>
      </c>
      <c r="O1369" s="18" t="str">
        <f t="shared" si="369"/>
        <v/>
      </c>
      <c r="P1369" s="18" t="str">
        <f t="shared" si="370"/>
        <v/>
      </c>
      <c r="Q1369" s="18" t="str">
        <f t="shared" si="375"/>
        <v/>
      </c>
      <c r="R1369" s="18" t="str">
        <f t="shared" si="376"/>
        <v/>
      </c>
      <c r="S1369" s="18" t="str">
        <f t="shared" si="377"/>
        <v/>
      </c>
      <c r="T1369" s="18" t="str">
        <f t="shared" si="378"/>
        <v/>
      </c>
      <c r="U1369" s="40"/>
      <c r="V1369" s="40"/>
      <c r="W1369" s="38">
        <f t="shared" si="379"/>
        <v>0</v>
      </c>
      <c r="X1369" s="50">
        <f t="shared" si="380"/>
        <v>0</v>
      </c>
      <c r="Y1369" s="64" t="str">
        <f t="shared" si="381"/>
        <v/>
      </c>
      <c r="Z1369" s="42" t="str">
        <f t="shared" si="382"/>
        <v/>
      </c>
      <c r="AA1369" s="42" t="str">
        <f t="shared" si="383"/>
        <v/>
      </c>
    </row>
    <row r="1370" spans="1:27" s="7" customFormat="1" ht="14.25" customHeight="1" x14ac:dyDescent="0.3">
      <c r="A1370" s="89">
        <v>1349</v>
      </c>
      <c r="B1370" s="60"/>
      <c r="C1370" s="61"/>
      <c r="D1370" s="62"/>
      <c r="E1370" s="63"/>
      <c r="F1370" s="51" t="str">
        <f t="shared" si="371"/>
        <v/>
      </c>
      <c r="G1370" s="32"/>
      <c r="H1370" s="35"/>
      <c r="I1370" s="16"/>
      <c r="J1370" s="15" t="str">
        <f t="shared" si="367"/>
        <v/>
      </c>
      <c r="K1370" s="17" t="str">
        <f t="shared" si="372"/>
        <v/>
      </c>
      <c r="L1370" s="17" t="str">
        <f t="shared" si="373"/>
        <v/>
      </c>
      <c r="M1370" s="17" t="str">
        <f t="shared" si="374"/>
        <v/>
      </c>
      <c r="N1370" s="19" t="str">
        <f t="shared" si="368"/>
        <v/>
      </c>
      <c r="O1370" s="18" t="str">
        <f t="shared" si="369"/>
        <v/>
      </c>
      <c r="P1370" s="18" t="str">
        <f t="shared" si="370"/>
        <v/>
      </c>
      <c r="Q1370" s="18" t="str">
        <f t="shared" si="375"/>
        <v/>
      </c>
      <c r="R1370" s="18" t="str">
        <f t="shared" si="376"/>
        <v/>
      </c>
      <c r="S1370" s="18" t="str">
        <f t="shared" si="377"/>
        <v/>
      </c>
      <c r="T1370" s="18" t="str">
        <f t="shared" si="378"/>
        <v/>
      </c>
      <c r="U1370" s="40"/>
      <c r="V1370" s="40"/>
      <c r="W1370" s="38">
        <f t="shared" si="379"/>
        <v>0</v>
      </c>
      <c r="X1370" s="50">
        <f t="shared" si="380"/>
        <v>0</v>
      </c>
      <c r="Y1370" s="64" t="str">
        <f t="shared" si="381"/>
        <v/>
      </c>
      <c r="Z1370" s="42" t="str">
        <f t="shared" si="382"/>
        <v/>
      </c>
      <c r="AA1370" s="42" t="str">
        <f t="shared" si="383"/>
        <v/>
      </c>
    </row>
    <row r="1371" spans="1:27" s="7" customFormat="1" ht="14.25" customHeight="1" x14ac:dyDescent="0.3">
      <c r="A1371" s="89">
        <v>1350</v>
      </c>
      <c r="B1371" s="60"/>
      <c r="C1371" s="61"/>
      <c r="D1371" s="62"/>
      <c r="E1371" s="63"/>
      <c r="F1371" s="51" t="str">
        <f t="shared" si="371"/>
        <v/>
      </c>
      <c r="G1371" s="32"/>
      <c r="H1371" s="35"/>
      <c r="I1371" s="16"/>
      <c r="J1371" s="15" t="str">
        <f t="shared" si="367"/>
        <v/>
      </c>
      <c r="K1371" s="17" t="str">
        <f t="shared" si="372"/>
        <v/>
      </c>
      <c r="L1371" s="17" t="str">
        <f t="shared" si="373"/>
        <v/>
      </c>
      <c r="M1371" s="17" t="str">
        <f t="shared" si="374"/>
        <v/>
      </c>
      <c r="N1371" s="19" t="str">
        <f t="shared" si="368"/>
        <v/>
      </c>
      <c r="O1371" s="18" t="str">
        <f t="shared" si="369"/>
        <v/>
      </c>
      <c r="P1371" s="18" t="str">
        <f t="shared" si="370"/>
        <v/>
      </c>
      <c r="Q1371" s="18" t="str">
        <f t="shared" si="375"/>
        <v/>
      </c>
      <c r="R1371" s="18" t="str">
        <f t="shared" si="376"/>
        <v/>
      </c>
      <c r="S1371" s="18" t="str">
        <f t="shared" si="377"/>
        <v/>
      </c>
      <c r="T1371" s="18" t="str">
        <f t="shared" si="378"/>
        <v/>
      </c>
      <c r="U1371" s="40"/>
      <c r="V1371" s="40"/>
      <c r="W1371" s="38">
        <f t="shared" si="379"/>
        <v>0</v>
      </c>
      <c r="X1371" s="50">
        <f t="shared" si="380"/>
        <v>0</v>
      </c>
      <c r="Y1371" s="64" t="str">
        <f t="shared" si="381"/>
        <v/>
      </c>
      <c r="Z1371" s="42" t="str">
        <f t="shared" si="382"/>
        <v/>
      </c>
      <c r="AA1371" s="42" t="str">
        <f t="shared" si="383"/>
        <v/>
      </c>
    </row>
    <row r="1372" spans="1:27" s="7" customFormat="1" ht="14.25" customHeight="1" x14ac:dyDescent="0.3">
      <c r="A1372" s="89">
        <v>1351</v>
      </c>
      <c r="B1372" s="60"/>
      <c r="C1372" s="61"/>
      <c r="D1372" s="62"/>
      <c r="E1372" s="63"/>
      <c r="F1372" s="51" t="str">
        <f t="shared" si="371"/>
        <v/>
      </c>
      <c r="G1372" s="32"/>
      <c r="H1372" s="35"/>
      <c r="I1372" s="16"/>
      <c r="J1372" s="15" t="str">
        <f t="shared" si="367"/>
        <v/>
      </c>
      <c r="K1372" s="17" t="str">
        <f t="shared" si="372"/>
        <v/>
      </c>
      <c r="L1372" s="17" t="str">
        <f t="shared" si="373"/>
        <v/>
      </c>
      <c r="M1372" s="17" t="str">
        <f t="shared" si="374"/>
        <v/>
      </c>
      <c r="N1372" s="19" t="str">
        <f t="shared" si="368"/>
        <v/>
      </c>
      <c r="O1372" s="18" t="str">
        <f t="shared" si="369"/>
        <v/>
      </c>
      <c r="P1372" s="18" t="str">
        <f t="shared" si="370"/>
        <v/>
      </c>
      <c r="Q1372" s="18" t="str">
        <f t="shared" si="375"/>
        <v/>
      </c>
      <c r="R1372" s="18" t="str">
        <f t="shared" si="376"/>
        <v/>
      </c>
      <c r="S1372" s="18" t="str">
        <f t="shared" si="377"/>
        <v/>
      </c>
      <c r="T1372" s="18" t="str">
        <f t="shared" si="378"/>
        <v/>
      </c>
      <c r="U1372" s="40"/>
      <c r="V1372" s="40"/>
      <c r="W1372" s="38">
        <f t="shared" si="379"/>
        <v>0</v>
      </c>
      <c r="X1372" s="50">
        <f t="shared" si="380"/>
        <v>0</v>
      </c>
      <c r="Y1372" s="64" t="str">
        <f t="shared" si="381"/>
        <v/>
      </c>
      <c r="Z1372" s="42" t="str">
        <f t="shared" si="382"/>
        <v/>
      </c>
      <c r="AA1372" s="42" t="str">
        <f t="shared" si="383"/>
        <v/>
      </c>
    </row>
    <row r="1373" spans="1:27" s="7" customFormat="1" ht="14.25" customHeight="1" x14ac:dyDescent="0.3">
      <c r="A1373" s="89">
        <v>1352</v>
      </c>
      <c r="B1373" s="60"/>
      <c r="C1373" s="61"/>
      <c r="D1373" s="62"/>
      <c r="E1373" s="63"/>
      <c r="F1373" s="51" t="str">
        <f t="shared" si="371"/>
        <v/>
      </c>
      <c r="G1373" s="32"/>
      <c r="H1373" s="35"/>
      <c r="I1373" s="16"/>
      <c r="J1373" s="15" t="str">
        <f t="shared" si="367"/>
        <v/>
      </c>
      <c r="K1373" s="17" t="str">
        <f t="shared" si="372"/>
        <v/>
      </c>
      <c r="L1373" s="17" t="str">
        <f t="shared" si="373"/>
        <v/>
      </c>
      <c r="M1373" s="17" t="str">
        <f t="shared" si="374"/>
        <v/>
      </c>
      <c r="N1373" s="19" t="str">
        <f t="shared" si="368"/>
        <v/>
      </c>
      <c r="O1373" s="18" t="str">
        <f t="shared" si="369"/>
        <v/>
      </c>
      <c r="P1373" s="18" t="str">
        <f t="shared" si="370"/>
        <v/>
      </c>
      <c r="Q1373" s="18" t="str">
        <f t="shared" si="375"/>
        <v/>
      </c>
      <c r="R1373" s="18" t="str">
        <f t="shared" si="376"/>
        <v/>
      </c>
      <c r="S1373" s="18" t="str">
        <f t="shared" si="377"/>
        <v/>
      </c>
      <c r="T1373" s="18" t="str">
        <f t="shared" si="378"/>
        <v/>
      </c>
      <c r="U1373" s="40"/>
      <c r="V1373" s="40"/>
      <c r="W1373" s="38">
        <f t="shared" si="379"/>
        <v>0</v>
      </c>
      <c r="X1373" s="50">
        <f t="shared" si="380"/>
        <v>0</v>
      </c>
      <c r="Y1373" s="64" t="str">
        <f t="shared" si="381"/>
        <v/>
      </c>
      <c r="Z1373" s="42" t="str">
        <f t="shared" si="382"/>
        <v/>
      </c>
      <c r="AA1373" s="42" t="str">
        <f t="shared" si="383"/>
        <v/>
      </c>
    </row>
    <row r="1374" spans="1:27" s="7" customFormat="1" ht="14.25" customHeight="1" x14ac:dyDescent="0.3">
      <c r="A1374" s="89">
        <v>1353</v>
      </c>
      <c r="B1374" s="60"/>
      <c r="C1374" s="61"/>
      <c r="D1374" s="62"/>
      <c r="E1374" s="63"/>
      <c r="F1374" s="51" t="str">
        <f t="shared" si="371"/>
        <v/>
      </c>
      <c r="G1374" s="32"/>
      <c r="H1374" s="35"/>
      <c r="I1374" s="16"/>
      <c r="J1374" s="15" t="str">
        <f t="shared" si="367"/>
        <v/>
      </c>
      <c r="K1374" s="17" t="str">
        <f t="shared" si="372"/>
        <v/>
      </c>
      <c r="L1374" s="17" t="str">
        <f t="shared" si="373"/>
        <v/>
      </c>
      <c r="M1374" s="17" t="str">
        <f t="shared" si="374"/>
        <v/>
      </c>
      <c r="N1374" s="19" t="str">
        <f t="shared" si="368"/>
        <v/>
      </c>
      <c r="O1374" s="18" t="str">
        <f t="shared" si="369"/>
        <v/>
      </c>
      <c r="P1374" s="18" t="str">
        <f t="shared" si="370"/>
        <v/>
      </c>
      <c r="Q1374" s="18" t="str">
        <f t="shared" si="375"/>
        <v/>
      </c>
      <c r="R1374" s="18" t="str">
        <f t="shared" si="376"/>
        <v/>
      </c>
      <c r="S1374" s="18" t="str">
        <f t="shared" si="377"/>
        <v/>
      </c>
      <c r="T1374" s="18" t="str">
        <f t="shared" si="378"/>
        <v/>
      </c>
      <c r="U1374" s="40"/>
      <c r="V1374" s="40"/>
      <c r="W1374" s="38">
        <f t="shared" si="379"/>
        <v>0</v>
      </c>
      <c r="X1374" s="50">
        <f t="shared" si="380"/>
        <v>0</v>
      </c>
      <c r="Y1374" s="64" t="str">
        <f t="shared" si="381"/>
        <v/>
      </c>
      <c r="Z1374" s="42" t="str">
        <f t="shared" si="382"/>
        <v/>
      </c>
      <c r="AA1374" s="42" t="str">
        <f t="shared" si="383"/>
        <v/>
      </c>
    </row>
    <row r="1375" spans="1:27" s="7" customFormat="1" ht="14.25" customHeight="1" x14ac:dyDescent="0.3">
      <c r="A1375" s="89">
        <v>1354</v>
      </c>
      <c r="B1375" s="60"/>
      <c r="C1375" s="61"/>
      <c r="D1375" s="62"/>
      <c r="E1375" s="63"/>
      <c r="F1375" s="51" t="str">
        <f t="shared" si="371"/>
        <v/>
      </c>
      <c r="G1375" s="32"/>
      <c r="H1375" s="35"/>
      <c r="I1375" s="16"/>
      <c r="J1375" s="15" t="str">
        <f t="shared" si="367"/>
        <v/>
      </c>
      <c r="K1375" s="17" t="str">
        <f t="shared" si="372"/>
        <v/>
      </c>
      <c r="L1375" s="17" t="str">
        <f t="shared" si="373"/>
        <v/>
      </c>
      <c r="M1375" s="17" t="str">
        <f t="shared" si="374"/>
        <v/>
      </c>
      <c r="N1375" s="19" t="str">
        <f t="shared" si="368"/>
        <v/>
      </c>
      <c r="O1375" s="18" t="str">
        <f t="shared" si="369"/>
        <v/>
      </c>
      <c r="P1375" s="18" t="str">
        <f t="shared" si="370"/>
        <v/>
      </c>
      <c r="Q1375" s="18" t="str">
        <f t="shared" si="375"/>
        <v/>
      </c>
      <c r="R1375" s="18" t="str">
        <f t="shared" si="376"/>
        <v/>
      </c>
      <c r="S1375" s="18" t="str">
        <f t="shared" si="377"/>
        <v/>
      </c>
      <c r="T1375" s="18" t="str">
        <f t="shared" si="378"/>
        <v/>
      </c>
      <c r="U1375" s="40"/>
      <c r="V1375" s="40"/>
      <c r="W1375" s="38">
        <f t="shared" si="379"/>
        <v>0</v>
      </c>
      <c r="X1375" s="50">
        <f t="shared" si="380"/>
        <v>0</v>
      </c>
      <c r="Y1375" s="64" t="str">
        <f t="shared" si="381"/>
        <v/>
      </c>
      <c r="Z1375" s="42" t="str">
        <f t="shared" si="382"/>
        <v/>
      </c>
      <c r="AA1375" s="42" t="str">
        <f t="shared" si="383"/>
        <v/>
      </c>
    </row>
    <row r="1376" spans="1:27" s="7" customFormat="1" ht="14.25" customHeight="1" x14ac:dyDescent="0.3">
      <c r="A1376" s="89">
        <v>1355</v>
      </c>
      <c r="B1376" s="60"/>
      <c r="C1376" s="61"/>
      <c r="D1376" s="62"/>
      <c r="E1376" s="63"/>
      <c r="F1376" s="51" t="str">
        <f t="shared" si="371"/>
        <v/>
      </c>
      <c r="G1376" s="32"/>
      <c r="H1376" s="35"/>
      <c r="I1376" s="16"/>
      <c r="J1376" s="15" t="str">
        <f t="shared" si="367"/>
        <v/>
      </c>
      <c r="K1376" s="17" t="str">
        <f t="shared" si="372"/>
        <v/>
      </c>
      <c r="L1376" s="17" t="str">
        <f t="shared" si="373"/>
        <v/>
      </c>
      <c r="M1376" s="17" t="str">
        <f t="shared" si="374"/>
        <v/>
      </c>
      <c r="N1376" s="19" t="str">
        <f t="shared" si="368"/>
        <v/>
      </c>
      <c r="O1376" s="18" t="str">
        <f t="shared" si="369"/>
        <v/>
      </c>
      <c r="P1376" s="18" t="str">
        <f t="shared" si="370"/>
        <v/>
      </c>
      <c r="Q1376" s="18" t="str">
        <f t="shared" si="375"/>
        <v/>
      </c>
      <c r="R1376" s="18" t="str">
        <f t="shared" si="376"/>
        <v/>
      </c>
      <c r="S1376" s="18" t="str">
        <f t="shared" si="377"/>
        <v/>
      </c>
      <c r="T1376" s="18" t="str">
        <f t="shared" si="378"/>
        <v/>
      </c>
      <c r="U1376" s="40"/>
      <c r="V1376" s="40"/>
      <c r="W1376" s="38">
        <f t="shared" si="379"/>
        <v>0</v>
      </c>
      <c r="X1376" s="50">
        <f t="shared" si="380"/>
        <v>0</v>
      </c>
      <c r="Y1376" s="64" t="str">
        <f t="shared" si="381"/>
        <v/>
      </c>
      <c r="Z1376" s="42" t="str">
        <f t="shared" si="382"/>
        <v/>
      </c>
      <c r="AA1376" s="42" t="str">
        <f t="shared" si="383"/>
        <v/>
      </c>
    </row>
    <row r="1377" spans="1:27" s="7" customFormat="1" ht="14.25" customHeight="1" x14ac:dyDescent="0.3">
      <c r="A1377" s="89">
        <v>1356</v>
      </c>
      <c r="B1377" s="60"/>
      <c r="C1377" s="61"/>
      <c r="D1377" s="62"/>
      <c r="E1377" s="63"/>
      <c r="F1377" s="51" t="str">
        <f t="shared" si="371"/>
        <v/>
      </c>
      <c r="G1377" s="32"/>
      <c r="H1377" s="35"/>
      <c r="I1377" s="16"/>
      <c r="J1377" s="15" t="str">
        <f t="shared" si="367"/>
        <v/>
      </c>
      <c r="K1377" s="17" t="str">
        <f t="shared" si="372"/>
        <v/>
      </c>
      <c r="L1377" s="17" t="str">
        <f t="shared" si="373"/>
        <v/>
      </c>
      <c r="M1377" s="17" t="str">
        <f t="shared" si="374"/>
        <v/>
      </c>
      <c r="N1377" s="19" t="str">
        <f t="shared" si="368"/>
        <v/>
      </c>
      <c r="O1377" s="18" t="str">
        <f t="shared" si="369"/>
        <v/>
      </c>
      <c r="P1377" s="18" t="str">
        <f t="shared" si="370"/>
        <v/>
      </c>
      <c r="Q1377" s="18" t="str">
        <f t="shared" si="375"/>
        <v/>
      </c>
      <c r="R1377" s="18" t="str">
        <f t="shared" si="376"/>
        <v/>
      </c>
      <c r="S1377" s="18" t="str">
        <f t="shared" si="377"/>
        <v/>
      </c>
      <c r="T1377" s="18" t="str">
        <f t="shared" si="378"/>
        <v/>
      </c>
      <c r="U1377" s="40"/>
      <c r="V1377" s="40"/>
      <c r="W1377" s="38">
        <f t="shared" si="379"/>
        <v>0</v>
      </c>
      <c r="X1377" s="50">
        <f t="shared" si="380"/>
        <v>0</v>
      </c>
      <c r="Y1377" s="64" t="str">
        <f t="shared" si="381"/>
        <v/>
      </c>
      <c r="Z1377" s="42" t="str">
        <f t="shared" si="382"/>
        <v/>
      </c>
      <c r="AA1377" s="42" t="str">
        <f t="shared" si="383"/>
        <v/>
      </c>
    </row>
    <row r="1378" spans="1:27" s="7" customFormat="1" ht="14.25" customHeight="1" x14ac:dyDescent="0.3">
      <c r="A1378" s="89">
        <v>1357</v>
      </c>
      <c r="B1378" s="60"/>
      <c r="C1378" s="61"/>
      <c r="D1378" s="62"/>
      <c r="E1378" s="63"/>
      <c r="F1378" s="51" t="str">
        <f t="shared" si="371"/>
        <v/>
      </c>
      <c r="G1378" s="32"/>
      <c r="H1378" s="35"/>
      <c r="I1378" s="16"/>
      <c r="J1378" s="15" t="str">
        <f t="shared" si="367"/>
        <v/>
      </c>
      <c r="K1378" s="17" t="str">
        <f t="shared" si="372"/>
        <v/>
      </c>
      <c r="L1378" s="17" t="str">
        <f t="shared" si="373"/>
        <v/>
      </c>
      <c r="M1378" s="17" t="str">
        <f t="shared" si="374"/>
        <v/>
      </c>
      <c r="N1378" s="19" t="str">
        <f t="shared" si="368"/>
        <v/>
      </c>
      <c r="O1378" s="18" t="str">
        <f t="shared" si="369"/>
        <v/>
      </c>
      <c r="P1378" s="18" t="str">
        <f t="shared" si="370"/>
        <v/>
      </c>
      <c r="Q1378" s="18" t="str">
        <f t="shared" si="375"/>
        <v/>
      </c>
      <c r="R1378" s="18" t="str">
        <f t="shared" si="376"/>
        <v/>
      </c>
      <c r="S1378" s="18" t="str">
        <f t="shared" si="377"/>
        <v/>
      </c>
      <c r="T1378" s="18" t="str">
        <f t="shared" si="378"/>
        <v/>
      </c>
      <c r="U1378" s="40"/>
      <c r="V1378" s="40"/>
      <c r="W1378" s="38">
        <f t="shared" si="379"/>
        <v>0</v>
      </c>
      <c r="X1378" s="50">
        <f t="shared" si="380"/>
        <v>0</v>
      </c>
      <c r="Y1378" s="64" t="str">
        <f t="shared" si="381"/>
        <v/>
      </c>
      <c r="Z1378" s="42" t="str">
        <f t="shared" si="382"/>
        <v/>
      </c>
      <c r="AA1378" s="42" t="str">
        <f t="shared" si="383"/>
        <v/>
      </c>
    </row>
    <row r="1379" spans="1:27" s="7" customFormat="1" ht="14.25" customHeight="1" x14ac:dyDescent="0.3">
      <c r="A1379" s="89">
        <v>1358</v>
      </c>
      <c r="B1379" s="60"/>
      <c r="C1379" s="61"/>
      <c r="D1379" s="62"/>
      <c r="E1379" s="63"/>
      <c r="F1379" s="51" t="str">
        <f t="shared" si="371"/>
        <v/>
      </c>
      <c r="G1379" s="32"/>
      <c r="H1379" s="35"/>
      <c r="I1379" s="16"/>
      <c r="J1379" s="15" t="str">
        <f t="shared" si="367"/>
        <v/>
      </c>
      <c r="K1379" s="17" t="str">
        <f t="shared" si="372"/>
        <v/>
      </c>
      <c r="L1379" s="17" t="str">
        <f t="shared" si="373"/>
        <v/>
      </c>
      <c r="M1379" s="17" t="str">
        <f t="shared" si="374"/>
        <v/>
      </c>
      <c r="N1379" s="19" t="str">
        <f t="shared" si="368"/>
        <v/>
      </c>
      <c r="O1379" s="18" t="str">
        <f t="shared" si="369"/>
        <v/>
      </c>
      <c r="P1379" s="18" t="str">
        <f t="shared" si="370"/>
        <v/>
      </c>
      <c r="Q1379" s="18" t="str">
        <f t="shared" si="375"/>
        <v/>
      </c>
      <c r="R1379" s="18" t="str">
        <f t="shared" si="376"/>
        <v/>
      </c>
      <c r="S1379" s="18" t="str">
        <f t="shared" si="377"/>
        <v/>
      </c>
      <c r="T1379" s="18" t="str">
        <f t="shared" si="378"/>
        <v/>
      </c>
      <c r="U1379" s="40"/>
      <c r="V1379" s="40"/>
      <c r="W1379" s="38">
        <f t="shared" si="379"/>
        <v>0</v>
      </c>
      <c r="X1379" s="50">
        <f t="shared" si="380"/>
        <v>0</v>
      </c>
      <c r="Y1379" s="64" t="str">
        <f t="shared" si="381"/>
        <v/>
      </c>
      <c r="Z1379" s="42" t="str">
        <f t="shared" si="382"/>
        <v/>
      </c>
      <c r="AA1379" s="42" t="str">
        <f t="shared" si="383"/>
        <v/>
      </c>
    </row>
    <row r="1380" spans="1:27" s="7" customFormat="1" ht="14.25" customHeight="1" x14ac:dyDescent="0.3">
      <c r="A1380" s="89">
        <v>1359</v>
      </c>
      <c r="B1380" s="60"/>
      <c r="C1380" s="61"/>
      <c r="D1380" s="62"/>
      <c r="E1380" s="63"/>
      <c r="F1380" s="51" t="str">
        <f t="shared" si="371"/>
        <v/>
      </c>
      <c r="G1380" s="32"/>
      <c r="H1380" s="35"/>
      <c r="I1380" s="16"/>
      <c r="J1380" s="15" t="str">
        <f t="shared" si="367"/>
        <v/>
      </c>
      <c r="K1380" s="17" t="str">
        <f t="shared" si="372"/>
        <v/>
      </c>
      <c r="L1380" s="17" t="str">
        <f t="shared" si="373"/>
        <v/>
      </c>
      <c r="M1380" s="17" t="str">
        <f t="shared" si="374"/>
        <v/>
      </c>
      <c r="N1380" s="19" t="str">
        <f t="shared" si="368"/>
        <v/>
      </c>
      <c r="O1380" s="18" t="str">
        <f t="shared" si="369"/>
        <v/>
      </c>
      <c r="P1380" s="18" t="str">
        <f t="shared" si="370"/>
        <v/>
      </c>
      <c r="Q1380" s="18" t="str">
        <f t="shared" si="375"/>
        <v/>
      </c>
      <c r="R1380" s="18" t="str">
        <f t="shared" si="376"/>
        <v/>
      </c>
      <c r="S1380" s="18" t="str">
        <f t="shared" si="377"/>
        <v/>
      </c>
      <c r="T1380" s="18" t="str">
        <f t="shared" si="378"/>
        <v/>
      </c>
      <c r="U1380" s="40"/>
      <c r="V1380" s="40"/>
      <c r="W1380" s="38">
        <f t="shared" si="379"/>
        <v>0</v>
      </c>
      <c r="X1380" s="50">
        <f t="shared" si="380"/>
        <v>0</v>
      </c>
      <c r="Y1380" s="64" t="str">
        <f t="shared" si="381"/>
        <v/>
      </c>
      <c r="Z1380" s="42" t="str">
        <f t="shared" si="382"/>
        <v/>
      </c>
      <c r="AA1380" s="42" t="str">
        <f t="shared" si="383"/>
        <v/>
      </c>
    </row>
    <row r="1381" spans="1:27" s="7" customFormat="1" ht="14.25" customHeight="1" x14ac:dyDescent="0.3">
      <c r="A1381" s="89">
        <v>1360</v>
      </c>
      <c r="B1381" s="60"/>
      <c r="C1381" s="61"/>
      <c r="D1381" s="62"/>
      <c r="E1381" s="63"/>
      <c r="F1381" s="51" t="str">
        <f t="shared" si="371"/>
        <v/>
      </c>
      <c r="G1381" s="32"/>
      <c r="H1381" s="35"/>
      <c r="I1381" s="16"/>
      <c r="J1381" s="15" t="str">
        <f t="shared" si="367"/>
        <v/>
      </c>
      <c r="K1381" s="17" t="str">
        <f t="shared" si="372"/>
        <v/>
      </c>
      <c r="L1381" s="17" t="str">
        <f t="shared" si="373"/>
        <v/>
      </c>
      <c r="M1381" s="17" t="str">
        <f t="shared" si="374"/>
        <v/>
      </c>
      <c r="N1381" s="19" t="str">
        <f t="shared" si="368"/>
        <v/>
      </c>
      <c r="O1381" s="18" t="str">
        <f t="shared" si="369"/>
        <v/>
      </c>
      <c r="P1381" s="18" t="str">
        <f t="shared" si="370"/>
        <v/>
      </c>
      <c r="Q1381" s="18" t="str">
        <f t="shared" si="375"/>
        <v/>
      </c>
      <c r="R1381" s="18" t="str">
        <f t="shared" si="376"/>
        <v/>
      </c>
      <c r="S1381" s="18" t="str">
        <f t="shared" si="377"/>
        <v/>
      </c>
      <c r="T1381" s="18" t="str">
        <f t="shared" si="378"/>
        <v/>
      </c>
      <c r="U1381" s="40"/>
      <c r="V1381" s="40"/>
      <c r="W1381" s="38">
        <f t="shared" si="379"/>
        <v>0</v>
      </c>
      <c r="X1381" s="50">
        <f t="shared" si="380"/>
        <v>0</v>
      </c>
      <c r="Y1381" s="64" t="str">
        <f t="shared" si="381"/>
        <v/>
      </c>
      <c r="Z1381" s="42" t="str">
        <f t="shared" si="382"/>
        <v/>
      </c>
      <c r="AA1381" s="42" t="str">
        <f t="shared" si="383"/>
        <v/>
      </c>
    </row>
    <row r="1382" spans="1:27" s="7" customFormat="1" ht="14.25" customHeight="1" x14ac:dyDescent="0.3">
      <c r="A1382" s="89">
        <v>1361</v>
      </c>
      <c r="B1382" s="60"/>
      <c r="C1382" s="61"/>
      <c r="D1382" s="62"/>
      <c r="E1382" s="63"/>
      <c r="F1382" s="51" t="str">
        <f t="shared" si="371"/>
        <v/>
      </c>
      <c r="G1382" s="32"/>
      <c r="H1382" s="35"/>
      <c r="I1382" s="16"/>
      <c r="J1382" s="15" t="str">
        <f t="shared" si="367"/>
        <v/>
      </c>
      <c r="K1382" s="17" t="str">
        <f t="shared" si="372"/>
        <v/>
      </c>
      <c r="L1382" s="17" t="str">
        <f t="shared" si="373"/>
        <v/>
      </c>
      <c r="M1382" s="17" t="str">
        <f t="shared" si="374"/>
        <v/>
      </c>
      <c r="N1382" s="19" t="str">
        <f t="shared" si="368"/>
        <v/>
      </c>
      <c r="O1382" s="18" t="str">
        <f t="shared" si="369"/>
        <v/>
      </c>
      <c r="P1382" s="18" t="str">
        <f t="shared" si="370"/>
        <v/>
      </c>
      <c r="Q1382" s="18" t="str">
        <f t="shared" si="375"/>
        <v/>
      </c>
      <c r="R1382" s="18" t="str">
        <f t="shared" si="376"/>
        <v/>
      </c>
      <c r="S1382" s="18" t="str">
        <f t="shared" si="377"/>
        <v/>
      </c>
      <c r="T1382" s="18" t="str">
        <f t="shared" si="378"/>
        <v/>
      </c>
      <c r="U1382" s="40"/>
      <c r="V1382" s="40"/>
      <c r="W1382" s="38">
        <f t="shared" si="379"/>
        <v>0</v>
      </c>
      <c r="X1382" s="50">
        <f t="shared" si="380"/>
        <v>0</v>
      </c>
      <c r="Y1382" s="64" t="str">
        <f t="shared" si="381"/>
        <v/>
      </c>
      <c r="Z1382" s="42" t="str">
        <f t="shared" si="382"/>
        <v/>
      </c>
      <c r="AA1382" s="42" t="str">
        <f t="shared" si="383"/>
        <v/>
      </c>
    </row>
    <row r="1383" spans="1:27" s="7" customFormat="1" ht="14.25" customHeight="1" x14ac:dyDescent="0.3">
      <c r="A1383" s="89">
        <v>1362</v>
      </c>
      <c r="B1383" s="60"/>
      <c r="C1383" s="61"/>
      <c r="D1383" s="62"/>
      <c r="E1383" s="63"/>
      <c r="F1383" s="51" t="str">
        <f t="shared" si="371"/>
        <v/>
      </c>
      <c r="G1383" s="32"/>
      <c r="H1383" s="35"/>
      <c r="I1383" s="16"/>
      <c r="J1383" s="15" t="str">
        <f t="shared" si="367"/>
        <v/>
      </c>
      <c r="K1383" s="17" t="str">
        <f t="shared" si="372"/>
        <v/>
      </c>
      <c r="L1383" s="17" t="str">
        <f t="shared" si="373"/>
        <v/>
      </c>
      <c r="M1383" s="17" t="str">
        <f t="shared" si="374"/>
        <v/>
      </c>
      <c r="N1383" s="19" t="str">
        <f t="shared" si="368"/>
        <v/>
      </c>
      <c r="O1383" s="18" t="str">
        <f t="shared" si="369"/>
        <v/>
      </c>
      <c r="P1383" s="18" t="str">
        <f t="shared" si="370"/>
        <v/>
      </c>
      <c r="Q1383" s="18" t="str">
        <f t="shared" si="375"/>
        <v/>
      </c>
      <c r="R1383" s="18" t="str">
        <f t="shared" si="376"/>
        <v/>
      </c>
      <c r="S1383" s="18" t="str">
        <f t="shared" si="377"/>
        <v/>
      </c>
      <c r="T1383" s="18" t="str">
        <f t="shared" si="378"/>
        <v/>
      </c>
      <c r="U1383" s="40"/>
      <c r="V1383" s="40"/>
      <c r="W1383" s="38">
        <f t="shared" si="379"/>
        <v>0</v>
      </c>
      <c r="X1383" s="50">
        <f t="shared" si="380"/>
        <v>0</v>
      </c>
      <c r="Y1383" s="64" t="str">
        <f t="shared" si="381"/>
        <v/>
      </c>
      <c r="Z1383" s="42" t="str">
        <f t="shared" si="382"/>
        <v/>
      </c>
      <c r="AA1383" s="42" t="str">
        <f t="shared" si="383"/>
        <v/>
      </c>
    </row>
    <row r="1384" spans="1:27" s="7" customFormat="1" ht="14.25" customHeight="1" x14ac:dyDescent="0.3">
      <c r="A1384" s="89">
        <v>1363</v>
      </c>
      <c r="B1384" s="60"/>
      <c r="C1384" s="61"/>
      <c r="D1384" s="62"/>
      <c r="E1384" s="63"/>
      <c r="F1384" s="51" t="str">
        <f t="shared" si="371"/>
        <v/>
      </c>
      <c r="G1384" s="32"/>
      <c r="H1384" s="35"/>
      <c r="I1384" s="16"/>
      <c r="J1384" s="15" t="str">
        <f t="shared" si="367"/>
        <v/>
      </c>
      <c r="K1384" s="17" t="str">
        <f t="shared" si="372"/>
        <v/>
      </c>
      <c r="L1384" s="17" t="str">
        <f t="shared" si="373"/>
        <v/>
      </c>
      <c r="M1384" s="17" t="str">
        <f t="shared" si="374"/>
        <v/>
      </c>
      <c r="N1384" s="19" t="str">
        <f t="shared" si="368"/>
        <v/>
      </c>
      <c r="O1384" s="18" t="str">
        <f t="shared" si="369"/>
        <v/>
      </c>
      <c r="P1384" s="18" t="str">
        <f t="shared" si="370"/>
        <v/>
      </c>
      <c r="Q1384" s="18" t="str">
        <f t="shared" si="375"/>
        <v/>
      </c>
      <c r="R1384" s="18" t="str">
        <f t="shared" si="376"/>
        <v/>
      </c>
      <c r="S1384" s="18" t="str">
        <f t="shared" si="377"/>
        <v/>
      </c>
      <c r="T1384" s="18" t="str">
        <f t="shared" si="378"/>
        <v/>
      </c>
      <c r="U1384" s="40"/>
      <c r="V1384" s="40"/>
      <c r="W1384" s="38">
        <f t="shared" si="379"/>
        <v>0</v>
      </c>
      <c r="X1384" s="50">
        <f t="shared" si="380"/>
        <v>0</v>
      </c>
      <c r="Y1384" s="64" t="str">
        <f t="shared" si="381"/>
        <v/>
      </c>
      <c r="Z1384" s="42" t="str">
        <f t="shared" si="382"/>
        <v/>
      </c>
      <c r="AA1384" s="42" t="str">
        <f t="shared" si="383"/>
        <v/>
      </c>
    </row>
    <row r="1385" spans="1:27" s="7" customFormat="1" ht="14.25" customHeight="1" x14ac:dyDescent="0.3">
      <c r="A1385" s="89">
        <v>1364</v>
      </c>
      <c r="B1385" s="60"/>
      <c r="C1385" s="61"/>
      <c r="D1385" s="62"/>
      <c r="E1385" s="63"/>
      <c r="F1385" s="51" t="str">
        <f t="shared" si="371"/>
        <v/>
      </c>
      <c r="G1385" s="32"/>
      <c r="H1385" s="35"/>
      <c r="I1385" s="16"/>
      <c r="J1385" s="15" t="str">
        <f t="shared" si="367"/>
        <v/>
      </c>
      <c r="K1385" s="17" t="str">
        <f t="shared" si="372"/>
        <v/>
      </c>
      <c r="L1385" s="17" t="str">
        <f t="shared" si="373"/>
        <v/>
      </c>
      <c r="M1385" s="17" t="str">
        <f t="shared" si="374"/>
        <v/>
      </c>
      <c r="N1385" s="19" t="str">
        <f t="shared" si="368"/>
        <v/>
      </c>
      <c r="O1385" s="18" t="str">
        <f t="shared" si="369"/>
        <v/>
      </c>
      <c r="P1385" s="18" t="str">
        <f t="shared" si="370"/>
        <v/>
      </c>
      <c r="Q1385" s="18" t="str">
        <f t="shared" si="375"/>
        <v/>
      </c>
      <c r="R1385" s="18" t="str">
        <f t="shared" si="376"/>
        <v/>
      </c>
      <c r="S1385" s="18" t="str">
        <f t="shared" si="377"/>
        <v/>
      </c>
      <c r="T1385" s="18" t="str">
        <f t="shared" si="378"/>
        <v/>
      </c>
      <c r="U1385" s="40"/>
      <c r="V1385" s="40"/>
      <c r="W1385" s="38">
        <f t="shared" si="379"/>
        <v>0</v>
      </c>
      <c r="X1385" s="50">
        <f t="shared" si="380"/>
        <v>0</v>
      </c>
      <c r="Y1385" s="64" t="str">
        <f t="shared" si="381"/>
        <v/>
      </c>
      <c r="Z1385" s="42" t="str">
        <f t="shared" si="382"/>
        <v/>
      </c>
      <c r="AA1385" s="42" t="str">
        <f t="shared" si="383"/>
        <v/>
      </c>
    </row>
    <row r="1386" spans="1:27" s="7" customFormat="1" ht="14.25" customHeight="1" x14ac:dyDescent="0.3">
      <c r="A1386" s="89">
        <v>1365</v>
      </c>
      <c r="B1386" s="60"/>
      <c r="C1386" s="61"/>
      <c r="D1386" s="62"/>
      <c r="E1386" s="63"/>
      <c r="F1386" s="51" t="str">
        <f t="shared" si="371"/>
        <v/>
      </c>
      <c r="G1386" s="32"/>
      <c r="H1386" s="35"/>
      <c r="I1386" s="16"/>
      <c r="J1386" s="15" t="str">
        <f t="shared" si="367"/>
        <v/>
      </c>
      <c r="K1386" s="17" t="str">
        <f t="shared" si="372"/>
        <v/>
      </c>
      <c r="L1386" s="17" t="str">
        <f t="shared" si="373"/>
        <v/>
      </c>
      <c r="M1386" s="17" t="str">
        <f t="shared" si="374"/>
        <v/>
      </c>
      <c r="N1386" s="19" t="str">
        <f t="shared" si="368"/>
        <v/>
      </c>
      <c r="O1386" s="18" t="str">
        <f t="shared" si="369"/>
        <v/>
      </c>
      <c r="P1386" s="18" t="str">
        <f t="shared" si="370"/>
        <v/>
      </c>
      <c r="Q1386" s="18" t="str">
        <f t="shared" si="375"/>
        <v/>
      </c>
      <c r="R1386" s="18" t="str">
        <f t="shared" si="376"/>
        <v/>
      </c>
      <c r="S1386" s="18" t="str">
        <f t="shared" si="377"/>
        <v/>
      </c>
      <c r="T1386" s="18" t="str">
        <f t="shared" si="378"/>
        <v/>
      </c>
      <c r="U1386" s="40"/>
      <c r="V1386" s="40"/>
      <c r="W1386" s="38">
        <f t="shared" si="379"/>
        <v>0</v>
      </c>
      <c r="X1386" s="50">
        <f t="shared" si="380"/>
        <v>0</v>
      </c>
      <c r="Y1386" s="64" t="str">
        <f t="shared" si="381"/>
        <v/>
      </c>
      <c r="Z1386" s="42" t="str">
        <f t="shared" si="382"/>
        <v/>
      </c>
      <c r="AA1386" s="42" t="str">
        <f t="shared" si="383"/>
        <v/>
      </c>
    </row>
    <row r="1387" spans="1:27" s="7" customFormat="1" ht="14.25" customHeight="1" x14ac:dyDescent="0.3">
      <c r="A1387" s="89">
        <v>1366</v>
      </c>
      <c r="B1387" s="60"/>
      <c r="C1387" s="61"/>
      <c r="D1387" s="62"/>
      <c r="E1387" s="63"/>
      <c r="F1387" s="51" t="str">
        <f t="shared" si="371"/>
        <v/>
      </c>
      <c r="G1387" s="32"/>
      <c r="H1387" s="35"/>
      <c r="I1387" s="16"/>
      <c r="J1387" s="15" t="str">
        <f t="shared" si="367"/>
        <v/>
      </c>
      <c r="K1387" s="17" t="str">
        <f t="shared" si="372"/>
        <v/>
      </c>
      <c r="L1387" s="17" t="str">
        <f t="shared" si="373"/>
        <v/>
      </c>
      <c r="M1387" s="17" t="str">
        <f t="shared" si="374"/>
        <v/>
      </c>
      <c r="N1387" s="19" t="str">
        <f t="shared" si="368"/>
        <v/>
      </c>
      <c r="O1387" s="18" t="str">
        <f t="shared" si="369"/>
        <v/>
      </c>
      <c r="P1387" s="18" t="str">
        <f t="shared" si="370"/>
        <v/>
      </c>
      <c r="Q1387" s="18" t="str">
        <f t="shared" si="375"/>
        <v/>
      </c>
      <c r="R1387" s="18" t="str">
        <f t="shared" si="376"/>
        <v/>
      </c>
      <c r="S1387" s="18" t="str">
        <f t="shared" si="377"/>
        <v/>
      </c>
      <c r="T1387" s="18" t="str">
        <f t="shared" si="378"/>
        <v/>
      </c>
      <c r="U1387" s="40"/>
      <c r="V1387" s="40"/>
      <c r="W1387" s="38">
        <f t="shared" si="379"/>
        <v>0</v>
      </c>
      <c r="X1387" s="50">
        <f t="shared" si="380"/>
        <v>0</v>
      </c>
      <c r="Y1387" s="64" t="str">
        <f t="shared" si="381"/>
        <v/>
      </c>
      <c r="Z1387" s="42" t="str">
        <f t="shared" si="382"/>
        <v/>
      </c>
      <c r="AA1387" s="42" t="str">
        <f t="shared" si="383"/>
        <v/>
      </c>
    </row>
    <row r="1388" spans="1:27" s="7" customFormat="1" ht="14.25" customHeight="1" x14ac:dyDescent="0.3">
      <c r="A1388" s="89">
        <v>1367</v>
      </c>
      <c r="B1388" s="60"/>
      <c r="C1388" s="61"/>
      <c r="D1388" s="62"/>
      <c r="E1388" s="63"/>
      <c r="F1388" s="51" t="str">
        <f t="shared" si="371"/>
        <v/>
      </c>
      <c r="G1388" s="32"/>
      <c r="H1388" s="35"/>
      <c r="I1388" s="16"/>
      <c r="J1388" s="15" t="str">
        <f t="shared" si="367"/>
        <v/>
      </c>
      <c r="K1388" s="17" t="str">
        <f t="shared" si="372"/>
        <v/>
      </c>
      <c r="L1388" s="17" t="str">
        <f t="shared" si="373"/>
        <v/>
      </c>
      <c r="M1388" s="17" t="str">
        <f t="shared" si="374"/>
        <v/>
      </c>
      <c r="N1388" s="19" t="str">
        <f t="shared" si="368"/>
        <v/>
      </c>
      <c r="O1388" s="18" t="str">
        <f t="shared" si="369"/>
        <v/>
      </c>
      <c r="P1388" s="18" t="str">
        <f t="shared" si="370"/>
        <v/>
      </c>
      <c r="Q1388" s="18" t="str">
        <f t="shared" si="375"/>
        <v/>
      </c>
      <c r="R1388" s="18" t="str">
        <f t="shared" si="376"/>
        <v/>
      </c>
      <c r="S1388" s="18" t="str">
        <f t="shared" si="377"/>
        <v/>
      </c>
      <c r="T1388" s="18" t="str">
        <f t="shared" si="378"/>
        <v/>
      </c>
      <c r="U1388" s="40"/>
      <c r="V1388" s="40"/>
      <c r="W1388" s="38">
        <f t="shared" si="379"/>
        <v>0</v>
      </c>
      <c r="X1388" s="50">
        <f t="shared" si="380"/>
        <v>0</v>
      </c>
      <c r="Y1388" s="64" t="str">
        <f t="shared" si="381"/>
        <v/>
      </c>
      <c r="Z1388" s="42" t="str">
        <f t="shared" si="382"/>
        <v/>
      </c>
      <c r="AA1388" s="42" t="str">
        <f t="shared" si="383"/>
        <v/>
      </c>
    </row>
    <row r="1389" spans="1:27" s="7" customFormat="1" ht="14.25" customHeight="1" x14ac:dyDescent="0.3">
      <c r="A1389" s="89">
        <v>1368</v>
      </c>
      <c r="B1389" s="60"/>
      <c r="C1389" s="61"/>
      <c r="D1389" s="62"/>
      <c r="E1389" s="63"/>
      <c r="F1389" s="51" t="str">
        <f t="shared" si="371"/>
        <v/>
      </c>
      <c r="G1389" s="32"/>
      <c r="H1389" s="35"/>
      <c r="I1389" s="16"/>
      <c r="J1389" s="15" t="str">
        <f t="shared" si="367"/>
        <v/>
      </c>
      <c r="K1389" s="17" t="str">
        <f t="shared" si="372"/>
        <v/>
      </c>
      <c r="L1389" s="17" t="str">
        <f t="shared" si="373"/>
        <v/>
      </c>
      <c r="M1389" s="17" t="str">
        <f t="shared" si="374"/>
        <v/>
      </c>
      <c r="N1389" s="19" t="str">
        <f t="shared" si="368"/>
        <v/>
      </c>
      <c r="O1389" s="18" t="str">
        <f t="shared" si="369"/>
        <v/>
      </c>
      <c r="P1389" s="18" t="str">
        <f t="shared" si="370"/>
        <v/>
      </c>
      <c r="Q1389" s="18" t="str">
        <f t="shared" si="375"/>
        <v/>
      </c>
      <c r="R1389" s="18" t="str">
        <f t="shared" si="376"/>
        <v/>
      </c>
      <c r="S1389" s="18" t="str">
        <f t="shared" si="377"/>
        <v/>
      </c>
      <c r="T1389" s="18" t="str">
        <f t="shared" si="378"/>
        <v/>
      </c>
      <c r="U1389" s="40"/>
      <c r="V1389" s="40"/>
      <c r="W1389" s="38">
        <f t="shared" si="379"/>
        <v>0</v>
      </c>
      <c r="X1389" s="50">
        <f t="shared" si="380"/>
        <v>0</v>
      </c>
      <c r="Y1389" s="64" t="str">
        <f t="shared" si="381"/>
        <v/>
      </c>
      <c r="Z1389" s="42" t="str">
        <f t="shared" si="382"/>
        <v/>
      </c>
      <c r="AA1389" s="42" t="str">
        <f t="shared" si="383"/>
        <v/>
      </c>
    </row>
    <row r="1390" spans="1:27" s="7" customFormat="1" ht="14.25" customHeight="1" x14ac:dyDescent="0.3">
      <c r="A1390" s="89">
        <v>1369</v>
      </c>
      <c r="B1390" s="60"/>
      <c r="C1390" s="61"/>
      <c r="D1390" s="62"/>
      <c r="E1390" s="63"/>
      <c r="F1390" s="51" t="str">
        <f t="shared" si="371"/>
        <v/>
      </c>
      <c r="G1390" s="32"/>
      <c r="H1390" s="35"/>
      <c r="I1390" s="16"/>
      <c r="J1390" s="15" t="str">
        <f t="shared" si="367"/>
        <v/>
      </c>
      <c r="K1390" s="17" t="str">
        <f t="shared" si="372"/>
        <v/>
      </c>
      <c r="L1390" s="17" t="str">
        <f t="shared" si="373"/>
        <v/>
      </c>
      <c r="M1390" s="17" t="str">
        <f t="shared" si="374"/>
        <v/>
      </c>
      <c r="N1390" s="19" t="str">
        <f t="shared" si="368"/>
        <v/>
      </c>
      <c r="O1390" s="18" t="str">
        <f t="shared" si="369"/>
        <v/>
      </c>
      <c r="P1390" s="18" t="str">
        <f t="shared" si="370"/>
        <v/>
      </c>
      <c r="Q1390" s="18" t="str">
        <f t="shared" si="375"/>
        <v/>
      </c>
      <c r="R1390" s="18" t="str">
        <f t="shared" si="376"/>
        <v/>
      </c>
      <c r="S1390" s="18" t="str">
        <f t="shared" si="377"/>
        <v/>
      </c>
      <c r="T1390" s="18" t="str">
        <f t="shared" si="378"/>
        <v/>
      </c>
      <c r="U1390" s="40"/>
      <c r="V1390" s="40"/>
      <c r="W1390" s="38">
        <f t="shared" si="379"/>
        <v>0</v>
      </c>
      <c r="X1390" s="50">
        <f t="shared" si="380"/>
        <v>0</v>
      </c>
      <c r="Y1390" s="64" t="str">
        <f t="shared" si="381"/>
        <v/>
      </c>
      <c r="Z1390" s="42" t="str">
        <f t="shared" si="382"/>
        <v/>
      </c>
      <c r="AA1390" s="42" t="str">
        <f t="shared" si="383"/>
        <v/>
      </c>
    </row>
    <row r="1391" spans="1:27" s="7" customFormat="1" ht="14.25" customHeight="1" x14ac:dyDescent="0.3">
      <c r="A1391" s="89">
        <v>1370</v>
      </c>
      <c r="B1391" s="60"/>
      <c r="C1391" s="61"/>
      <c r="D1391" s="62"/>
      <c r="E1391" s="63"/>
      <c r="F1391" s="51" t="str">
        <f t="shared" si="371"/>
        <v/>
      </c>
      <c r="G1391" s="32"/>
      <c r="H1391" s="35"/>
      <c r="I1391" s="16"/>
      <c r="J1391" s="15" t="str">
        <f t="shared" si="367"/>
        <v/>
      </c>
      <c r="K1391" s="17" t="str">
        <f t="shared" si="372"/>
        <v/>
      </c>
      <c r="L1391" s="17" t="str">
        <f t="shared" si="373"/>
        <v/>
      </c>
      <c r="M1391" s="17" t="str">
        <f t="shared" si="374"/>
        <v/>
      </c>
      <c r="N1391" s="19" t="str">
        <f t="shared" si="368"/>
        <v/>
      </c>
      <c r="O1391" s="18" t="str">
        <f t="shared" si="369"/>
        <v/>
      </c>
      <c r="P1391" s="18" t="str">
        <f t="shared" si="370"/>
        <v/>
      </c>
      <c r="Q1391" s="18" t="str">
        <f t="shared" si="375"/>
        <v/>
      </c>
      <c r="R1391" s="18" t="str">
        <f t="shared" si="376"/>
        <v/>
      </c>
      <c r="S1391" s="18" t="str">
        <f t="shared" si="377"/>
        <v/>
      </c>
      <c r="T1391" s="18" t="str">
        <f t="shared" si="378"/>
        <v/>
      </c>
      <c r="U1391" s="40"/>
      <c r="V1391" s="40"/>
      <c r="W1391" s="38">
        <f t="shared" si="379"/>
        <v>0</v>
      </c>
      <c r="X1391" s="50">
        <f t="shared" si="380"/>
        <v>0</v>
      </c>
      <c r="Y1391" s="64" t="str">
        <f t="shared" si="381"/>
        <v/>
      </c>
      <c r="Z1391" s="42" t="str">
        <f t="shared" si="382"/>
        <v/>
      </c>
      <c r="AA1391" s="42" t="str">
        <f t="shared" si="383"/>
        <v/>
      </c>
    </row>
    <row r="1392" spans="1:27" s="7" customFormat="1" ht="14.25" customHeight="1" x14ac:dyDescent="0.3">
      <c r="A1392" s="89">
        <v>1371</v>
      </c>
      <c r="B1392" s="60"/>
      <c r="C1392" s="61"/>
      <c r="D1392" s="62"/>
      <c r="E1392" s="63"/>
      <c r="F1392" s="51" t="str">
        <f t="shared" si="371"/>
        <v/>
      </c>
      <c r="G1392" s="32"/>
      <c r="H1392" s="35"/>
      <c r="I1392" s="16"/>
      <c r="J1392" s="15" t="str">
        <f t="shared" si="367"/>
        <v/>
      </c>
      <c r="K1392" s="17" t="str">
        <f t="shared" si="372"/>
        <v/>
      </c>
      <c r="L1392" s="17" t="str">
        <f t="shared" si="373"/>
        <v/>
      </c>
      <c r="M1392" s="17" t="str">
        <f t="shared" si="374"/>
        <v/>
      </c>
      <c r="N1392" s="19" t="str">
        <f t="shared" si="368"/>
        <v/>
      </c>
      <c r="O1392" s="18" t="str">
        <f t="shared" si="369"/>
        <v/>
      </c>
      <c r="P1392" s="18" t="str">
        <f t="shared" si="370"/>
        <v/>
      </c>
      <c r="Q1392" s="18" t="str">
        <f t="shared" si="375"/>
        <v/>
      </c>
      <c r="R1392" s="18" t="str">
        <f t="shared" si="376"/>
        <v/>
      </c>
      <c r="S1392" s="18" t="str">
        <f t="shared" si="377"/>
        <v/>
      </c>
      <c r="T1392" s="18" t="str">
        <f t="shared" si="378"/>
        <v/>
      </c>
      <c r="U1392" s="40"/>
      <c r="V1392" s="40"/>
      <c r="W1392" s="38">
        <f t="shared" si="379"/>
        <v>0</v>
      </c>
      <c r="X1392" s="50">
        <f t="shared" si="380"/>
        <v>0</v>
      </c>
      <c r="Y1392" s="64" t="str">
        <f t="shared" si="381"/>
        <v/>
      </c>
      <c r="Z1392" s="42" t="str">
        <f t="shared" si="382"/>
        <v/>
      </c>
      <c r="AA1392" s="42" t="str">
        <f t="shared" si="383"/>
        <v/>
      </c>
    </row>
    <row r="1393" spans="1:27" s="7" customFormat="1" ht="14.25" customHeight="1" x14ac:dyDescent="0.3">
      <c r="A1393" s="89">
        <v>1372</v>
      </c>
      <c r="B1393" s="60"/>
      <c r="C1393" s="61"/>
      <c r="D1393" s="62"/>
      <c r="E1393" s="63"/>
      <c r="F1393" s="51" t="str">
        <f t="shared" si="371"/>
        <v/>
      </c>
      <c r="G1393" s="32"/>
      <c r="H1393" s="35"/>
      <c r="I1393" s="16"/>
      <c r="J1393" s="15" t="str">
        <f t="shared" si="367"/>
        <v/>
      </c>
      <c r="K1393" s="17" t="str">
        <f t="shared" si="372"/>
        <v/>
      </c>
      <c r="L1393" s="17" t="str">
        <f t="shared" si="373"/>
        <v/>
      </c>
      <c r="M1393" s="17" t="str">
        <f t="shared" si="374"/>
        <v/>
      </c>
      <c r="N1393" s="19" t="str">
        <f t="shared" si="368"/>
        <v/>
      </c>
      <c r="O1393" s="18" t="str">
        <f t="shared" si="369"/>
        <v/>
      </c>
      <c r="P1393" s="18" t="str">
        <f t="shared" si="370"/>
        <v/>
      </c>
      <c r="Q1393" s="18" t="str">
        <f t="shared" si="375"/>
        <v/>
      </c>
      <c r="R1393" s="18" t="str">
        <f t="shared" si="376"/>
        <v/>
      </c>
      <c r="S1393" s="18" t="str">
        <f t="shared" si="377"/>
        <v/>
      </c>
      <c r="T1393" s="18" t="str">
        <f t="shared" si="378"/>
        <v/>
      </c>
      <c r="U1393" s="40"/>
      <c r="V1393" s="40"/>
      <c r="W1393" s="38">
        <f t="shared" si="379"/>
        <v>0</v>
      </c>
      <c r="X1393" s="50">
        <f t="shared" si="380"/>
        <v>0</v>
      </c>
      <c r="Y1393" s="64" t="str">
        <f t="shared" si="381"/>
        <v/>
      </c>
      <c r="Z1393" s="42" t="str">
        <f t="shared" si="382"/>
        <v/>
      </c>
      <c r="AA1393" s="42" t="str">
        <f t="shared" si="383"/>
        <v/>
      </c>
    </row>
    <row r="1394" spans="1:27" s="7" customFormat="1" ht="14.25" customHeight="1" x14ac:dyDescent="0.3">
      <c r="A1394" s="89">
        <v>1373</v>
      </c>
      <c r="B1394" s="60"/>
      <c r="C1394" s="61"/>
      <c r="D1394" s="62"/>
      <c r="E1394" s="63"/>
      <c r="F1394" s="51" t="str">
        <f t="shared" si="371"/>
        <v/>
      </c>
      <c r="G1394" s="32"/>
      <c r="H1394" s="35"/>
      <c r="I1394" s="16"/>
      <c r="J1394" s="15" t="str">
        <f t="shared" si="367"/>
        <v/>
      </c>
      <c r="K1394" s="17" t="str">
        <f t="shared" si="372"/>
        <v/>
      </c>
      <c r="L1394" s="17" t="str">
        <f t="shared" si="373"/>
        <v/>
      </c>
      <c r="M1394" s="17" t="str">
        <f t="shared" si="374"/>
        <v/>
      </c>
      <c r="N1394" s="19" t="str">
        <f t="shared" si="368"/>
        <v/>
      </c>
      <c r="O1394" s="18" t="str">
        <f t="shared" si="369"/>
        <v/>
      </c>
      <c r="P1394" s="18" t="str">
        <f t="shared" si="370"/>
        <v/>
      </c>
      <c r="Q1394" s="18" t="str">
        <f t="shared" si="375"/>
        <v/>
      </c>
      <c r="R1394" s="18" t="str">
        <f t="shared" si="376"/>
        <v/>
      </c>
      <c r="S1394" s="18" t="str">
        <f t="shared" si="377"/>
        <v/>
      </c>
      <c r="T1394" s="18" t="str">
        <f t="shared" si="378"/>
        <v/>
      </c>
      <c r="U1394" s="40"/>
      <c r="V1394" s="40"/>
      <c r="W1394" s="38">
        <f t="shared" si="379"/>
        <v>0</v>
      </c>
      <c r="X1394" s="50">
        <f t="shared" si="380"/>
        <v>0</v>
      </c>
      <c r="Y1394" s="64" t="str">
        <f t="shared" si="381"/>
        <v/>
      </c>
      <c r="Z1394" s="42" t="str">
        <f t="shared" si="382"/>
        <v/>
      </c>
      <c r="AA1394" s="42" t="str">
        <f t="shared" si="383"/>
        <v/>
      </c>
    </row>
    <row r="1395" spans="1:27" s="7" customFormat="1" ht="14.25" customHeight="1" x14ac:dyDescent="0.3">
      <c r="A1395" s="89">
        <v>1374</v>
      </c>
      <c r="B1395" s="60"/>
      <c r="C1395" s="61"/>
      <c r="D1395" s="62"/>
      <c r="E1395" s="63"/>
      <c r="F1395" s="51" t="str">
        <f t="shared" si="371"/>
        <v/>
      </c>
      <c r="G1395" s="32"/>
      <c r="H1395" s="35"/>
      <c r="I1395" s="16"/>
      <c r="J1395" s="15" t="str">
        <f t="shared" si="367"/>
        <v/>
      </c>
      <c r="K1395" s="17" t="str">
        <f t="shared" si="372"/>
        <v/>
      </c>
      <c r="L1395" s="17" t="str">
        <f t="shared" si="373"/>
        <v/>
      </c>
      <c r="M1395" s="17" t="str">
        <f t="shared" si="374"/>
        <v/>
      </c>
      <c r="N1395" s="19" t="str">
        <f t="shared" si="368"/>
        <v/>
      </c>
      <c r="O1395" s="18" t="str">
        <f t="shared" si="369"/>
        <v/>
      </c>
      <c r="P1395" s="18" t="str">
        <f t="shared" si="370"/>
        <v/>
      </c>
      <c r="Q1395" s="18" t="str">
        <f t="shared" si="375"/>
        <v/>
      </c>
      <c r="R1395" s="18" t="str">
        <f t="shared" si="376"/>
        <v/>
      </c>
      <c r="S1395" s="18" t="str">
        <f t="shared" si="377"/>
        <v/>
      </c>
      <c r="T1395" s="18" t="str">
        <f t="shared" si="378"/>
        <v/>
      </c>
      <c r="U1395" s="40"/>
      <c r="V1395" s="40"/>
      <c r="W1395" s="38">
        <f t="shared" si="379"/>
        <v>0</v>
      </c>
      <c r="X1395" s="50">
        <f t="shared" si="380"/>
        <v>0</v>
      </c>
      <c r="Y1395" s="64" t="str">
        <f t="shared" si="381"/>
        <v/>
      </c>
      <c r="Z1395" s="42" t="str">
        <f t="shared" si="382"/>
        <v/>
      </c>
      <c r="AA1395" s="42" t="str">
        <f t="shared" si="383"/>
        <v/>
      </c>
    </row>
    <row r="1396" spans="1:27" s="7" customFormat="1" ht="14.25" customHeight="1" x14ac:dyDescent="0.3">
      <c r="A1396" s="89">
        <v>1375</v>
      </c>
      <c r="B1396" s="60"/>
      <c r="C1396" s="61"/>
      <c r="D1396" s="62"/>
      <c r="E1396" s="63"/>
      <c r="F1396" s="51" t="str">
        <f t="shared" si="371"/>
        <v/>
      </c>
      <c r="G1396" s="32"/>
      <c r="H1396" s="35"/>
      <c r="I1396" s="16"/>
      <c r="J1396" s="15" t="str">
        <f t="shared" si="367"/>
        <v/>
      </c>
      <c r="K1396" s="17" t="str">
        <f t="shared" si="372"/>
        <v/>
      </c>
      <c r="L1396" s="17" t="str">
        <f t="shared" si="373"/>
        <v/>
      </c>
      <c r="M1396" s="17" t="str">
        <f t="shared" si="374"/>
        <v/>
      </c>
      <c r="N1396" s="19" t="str">
        <f t="shared" si="368"/>
        <v/>
      </c>
      <c r="O1396" s="18" t="str">
        <f t="shared" si="369"/>
        <v/>
      </c>
      <c r="P1396" s="18" t="str">
        <f t="shared" si="370"/>
        <v/>
      </c>
      <c r="Q1396" s="18" t="str">
        <f t="shared" si="375"/>
        <v/>
      </c>
      <c r="R1396" s="18" t="str">
        <f t="shared" si="376"/>
        <v/>
      </c>
      <c r="S1396" s="18" t="str">
        <f t="shared" si="377"/>
        <v/>
      </c>
      <c r="T1396" s="18" t="str">
        <f t="shared" si="378"/>
        <v/>
      </c>
      <c r="U1396" s="40"/>
      <c r="V1396" s="40"/>
      <c r="W1396" s="38">
        <f t="shared" si="379"/>
        <v>0</v>
      </c>
      <c r="X1396" s="50">
        <f t="shared" si="380"/>
        <v>0</v>
      </c>
      <c r="Y1396" s="64" t="str">
        <f t="shared" si="381"/>
        <v/>
      </c>
      <c r="Z1396" s="42" t="str">
        <f t="shared" si="382"/>
        <v/>
      </c>
      <c r="AA1396" s="42" t="str">
        <f t="shared" si="383"/>
        <v/>
      </c>
    </row>
    <row r="1397" spans="1:27" s="7" customFormat="1" ht="14.25" customHeight="1" x14ac:dyDescent="0.3">
      <c r="A1397" s="89">
        <v>1376</v>
      </c>
      <c r="B1397" s="60"/>
      <c r="C1397" s="61"/>
      <c r="D1397" s="62"/>
      <c r="E1397" s="63"/>
      <c r="F1397" s="51" t="str">
        <f t="shared" si="371"/>
        <v/>
      </c>
      <c r="G1397" s="32"/>
      <c r="H1397" s="35"/>
      <c r="I1397" s="16"/>
      <c r="J1397" s="15" t="str">
        <f t="shared" si="367"/>
        <v/>
      </c>
      <c r="K1397" s="17" t="str">
        <f t="shared" si="372"/>
        <v/>
      </c>
      <c r="L1397" s="17" t="str">
        <f t="shared" si="373"/>
        <v/>
      </c>
      <c r="M1397" s="17" t="str">
        <f t="shared" si="374"/>
        <v/>
      </c>
      <c r="N1397" s="19" t="str">
        <f t="shared" si="368"/>
        <v/>
      </c>
      <c r="O1397" s="18" t="str">
        <f t="shared" si="369"/>
        <v/>
      </c>
      <c r="P1397" s="18" t="str">
        <f t="shared" si="370"/>
        <v/>
      </c>
      <c r="Q1397" s="18" t="str">
        <f t="shared" si="375"/>
        <v/>
      </c>
      <c r="R1397" s="18" t="str">
        <f t="shared" si="376"/>
        <v/>
      </c>
      <c r="S1397" s="18" t="str">
        <f t="shared" si="377"/>
        <v/>
      </c>
      <c r="T1397" s="18" t="str">
        <f t="shared" si="378"/>
        <v/>
      </c>
      <c r="U1397" s="40"/>
      <c r="V1397" s="40"/>
      <c r="W1397" s="38">
        <f t="shared" si="379"/>
        <v>0</v>
      </c>
      <c r="X1397" s="50">
        <f t="shared" si="380"/>
        <v>0</v>
      </c>
      <c r="Y1397" s="64" t="str">
        <f t="shared" si="381"/>
        <v/>
      </c>
      <c r="Z1397" s="42" t="str">
        <f t="shared" si="382"/>
        <v/>
      </c>
      <c r="AA1397" s="42" t="str">
        <f t="shared" si="383"/>
        <v/>
      </c>
    </row>
    <row r="1398" spans="1:27" s="7" customFormat="1" ht="14.25" customHeight="1" x14ac:dyDescent="0.3">
      <c r="A1398" s="89">
        <v>1377</v>
      </c>
      <c r="B1398" s="60"/>
      <c r="C1398" s="61"/>
      <c r="D1398" s="62"/>
      <c r="E1398" s="63"/>
      <c r="F1398" s="51" t="str">
        <f t="shared" si="371"/>
        <v/>
      </c>
      <c r="G1398" s="32"/>
      <c r="H1398" s="35"/>
      <c r="I1398" s="16"/>
      <c r="J1398" s="15" t="str">
        <f t="shared" si="367"/>
        <v/>
      </c>
      <c r="K1398" s="17" t="str">
        <f t="shared" si="372"/>
        <v/>
      </c>
      <c r="L1398" s="17" t="str">
        <f t="shared" si="373"/>
        <v/>
      </c>
      <c r="M1398" s="17" t="str">
        <f t="shared" si="374"/>
        <v/>
      </c>
      <c r="N1398" s="19" t="str">
        <f t="shared" si="368"/>
        <v/>
      </c>
      <c r="O1398" s="18" t="str">
        <f t="shared" si="369"/>
        <v/>
      </c>
      <c r="P1398" s="18" t="str">
        <f t="shared" si="370"/>
        <v/>
      </c>
      <c r="Q1398" s="18" t="str">
        <f t="shared" si="375"/>
        <v/>
      </c>
      <c r="R1398" s="18" t="str">
        <f t="shared" si="376"/>
        <v/>
      </c>
      <c r="S1398" s="18" t="str">
        <f t="shared" si="377"/>
        <v/>
      </c>
      <c r="T1398" s="18" t="str">
        <f t="shared" si="378"/>
        <v/>
      </c>
      <c r="U1398" s="40"/>
      <c r="V1398" s="40"/>
      <c r="W1398" s="38">
        <f t="shared" si="379"/>
        <v>0</v>
      </c>
      <c r="X1398" s="50">
        <f t="shared" si="380"/>
        <v>0</v>
      </c>
      <c r="Y1398" s="64" t="str">
        <f t="shared" si="381"/>
        <v/>
      </c>
      <c r="Z1398" s="42" t="str">
        <f t="shared" si="382"/>
        <v/>
      </c>
      <c r="AA1398" s="42" t="str">
        <f t="shared" si="383"/>
        <v/>
      </c>
    </row>
    <row r="1399" spans="1:27" s="7" customFormat="1" ht="14.25" customHeight="1" x14ac:dyDescent="0.3">
      <c r="A1399" s="89">
        <v>1378</v>
      </c>
      <c r="B1399" s="60"/>
      <c r="C1399" s="61"/>
      <c r="D1399" s="62"/>
      <c r="E1399" s="63"/>
      <c r="F1399" s="51" t="str">
        <f t="shared" si="371"/>
        <v/>
      </c>
      <c r="G1399" s="32"/>
      <c r="H1399" s="35"/>
      <c r="I1399" s="16"/>
      <c r="J1399" s="15" t="str">
        <f t="shared" si="367"/>
        <v/>
      </c>
      <c r="K1399" s="17" t="str">
        <f t="shared" si="372"/>
        <v/>
      </c>
      <c r="L1399" s="17" t="str">
        <f t="shared" si="373"/>
        <v/>
      </c>
      <c r="M1399" s="17" t="str">
        <f t="shared" si="374"/>
        <v/>
      </c>
      <c r="N1399" s="19" t="str">
        <f t="shared" si="368"/>
        <v/>
      </c>
      <c r="O1399" s="18" t="str">
        <f t="shared" si="369"/>
        <v/>
      </c>
      <c r="P1399" s="18" t="str">
        <f t="shared" si="370"/>
        <v/>
      </c>
      <c r="Q1399" s="18" t="str">
        <f t="shared" si="375"/>
        <v/>
      </c>
      <c r="R1399" s="18" t="str">
        <f t="shared" si="376"/>
        <v/>
      </c>
      <c r="S1399" s="18" t="str">
        <f t="shared" si="377"/>
        <v/>
      </c>
      <c r="T1399" s="18" t="str">
        <f t="shared" si="378"/>
        <v/>
      </c>
      <c r="U1399" s="40"/>
      <c r="V1399" s="40"/>
      <c r="W1399" s="38">
        <f t="shared" si="379"/>
        <v>0</v>
      </c>
      <c r="X1399" s="50">
        <f t="shared" si="380"/>
        <v>0</v>
      </c>
      <c r="Y1399" s="64" t="str">
        <f t="shared" si="381"/>
        <v/>
      </c>
      <c r="Z1399" s="42" t="str">
        <f t="shared" si="382"/>
        <v/>
      </c>
      <c r="AA1399" s="42" t="str">
        <f t="shared" si="383"/>
        <v/>
      </c>
    </row>
    <row r="1400" spans="1:27" s="7" customFormat="1" ht="14.25" customHeight="1" x14ac:dyDescent="0.3">
      <c r="A1400" s="89">
        <v>1379</v>
      </c>
      <c r="B1400" s="60"/>
      <c r="C1400" s="61"/>
      <c r="D1400" s="62"/>
      <c r="E1400" s="63"/>
      <c r="F1400" s="51" t="str">
        <f t="shared" si="371"/>
        <v/>
      </c>
      <c r="G1400" s="32"/>
      <c r="H1400" s="35"/>
      <c r="I1400" s="16"/>
      <c r="J1400" s="15" t="str">
        <f t="shared" si="367"/>
        <v/>
      </c>
      <c r="K1400" s="17" t="str">
        <f t="shared" si="372"/>
        <v/>
      </c>
      <c r="L1400" s="17" t="str">
        <f t="shared" si="373"/>
        <v/>
      </c>
      <c r="M1400" s="17" t="str">
        <f t="shared" si="374"/>
        <v/>
      </c>
      <c r="N1400" s="19" t="str">
        <f t="shared" si="368"/>
        <v/>
      </c>
      <c r="O1400" s="18" t="str">
        <f t="shared" si="369"/>
        <v/>
      </c>
      <c r="P1400" s="18" t="str">
        <f t="shared" si="370"/>
        <v/>
      </c>
      <c r="Q1400" s="18" t="str">
        <f t="shared" si="375"/>
        <v/>
      </c>
      <c r="R1400" s="18" t="str">
        <f t="shared" si="376"/>
        <v/>
      </c>
      <c r="S1400" s="18" t="str">
        <f t="shared" si="377"/>
        <v/>
      </c>
      <c r="T1400" s="18" t="str">
        <f t="shared" si="378"/>
        <v/>
      </c>
      <c r="U1400" s="40"/>
      <c r="V1400" s="40"/>
      <c r="W1400" s="38">
        <f t="shared" si="379"/>
        <v>0</v>
      </c>
      <c r="X1400" s="50">
        <f t="shared" si="380"/>
        <v>0</v>
      </c>
      <c r="Y1400" s="64" t="str">
        <f t="shared" si="381"/>
        <v/>
      </c>
      <c r="Z1400" s="42" t="str">
        <f t="shared" si="382"/>
        <v/>
      </c>
      <c r="AA1400" s="42" t="str">
        <f t="shared" si="383"/>
        <v/>
      </c>
    </row>
    <row r="1401" spans="1:27" s="7" customFormat="1" ht="14.25" customHeight="1" x14ac:dyDescent="0.3">
      <c r="A1401" s="89">
        <v>1380</v>
      </c>
      <c r="B1401" s="60"/>
      <c r="C1401" s="61"/>
      <c r="D1401" s="62"/>
      <c r="E1401" s="63"/>
      <c r="F1401" s="51" t="str">
        <f t="shared" si="371"/>
        <v/>
      </c>
      <c r="G1401" s="32"/>
      <c r="H1401" s="35"/>
      <c r="I1401" s="16"/>
      <c r="J1401" s="15" t="str">
        <f t="shared" si="367"/>
        <v/>
      </c>
      <c r="K1401" s="17" t="str">
        <f t="shared" si="372"/>
        <v/>
      </c>
      <c r="L1401" s="17" t="str">
        <f t="shared" si="373"/>
        <v/>
      </c>
      <c r="M1401" s="17" t="str">
        <f t="shared" si="374"/>
        <v/>
      </c>
      <c r="N1401" s="19" t="str">
        <f t="shared" si="368"/>
        <v/>
      </c>
      <c r="O1401" s="18" t="str">
        <f t="shared" si="369"/>
        <v/>
      </c>
      <c r="P1401" s="18" t="str">
        <f t="shared" si="370"/>
        <v/>
      </c>
      <c r="Q1401" s="18" t="str">
        <f t="shared" si="375"/>
        <v/>
      </c>
      <c r="R1401" s="18" t="str">
        <f t="shared" si="376"/>
        <v/>
      </c>
      <c r="S1401" s="18" t="str">
        <f t="shared" si="377"/>
        <v/>
      </c>
      <c r="T1401" s="18" t="str">
        <f t="shared" si="378"/>
        <v/>
      </c>
      <c r="U1401" s="40"/>
      <c r="V1401" s="40"/>
      <c r="W1401" s="38">
        <f t="shared" si="379"/>
        <v>0</v>
      </c>
      <c r="X1401" s="50">
        <f t="shared" si="380"/>
        <v>0</v>
      </c>
      <c r="Y1401" s="64" t="str">
        <f t="shared" si="381"/>
        <v/>
      </c>
      <c r="Z1401" s="42" t="str">
        <f t="shared" si="382"/>
        <v/>
      </c>
      <c r="AA1401" s="42" t="str">
        <f t="shared" si="383"/>
        <v/>
      </c>
    </row>
    <row r="1402" spans="1:27" s="7" customFormat="1" ht="14.25" customHeight="1" x14ac:dyDescent="0.3">
      <c r="A1402" s="89">
        <v>1381</v>
      </c>
      <c r="B1402" s="60"/>
      <c r="C1402" s="61"/>
      <c r="D1402" s="62"/>
      <c r="E1402" s="63"/>
      <c r="F1402" s="51" t="str">
        <f t="shared" si="371"/>
        <v/>
      </c>
      <c r="G1402" s="32"/>
      <c r="H1402" s="35"/>
      <c r="I1402" s="16"/>
      <c r="J1402" s="15" t="str">
        <f t="shared" si="367"/>
        <v/>
      </c>
      <c r="K1402" s="17" t="str">
        <f t="shared" si="372"/>
        <v/>
      </c>
      <c r="L1402" s="17" t="str">
        <f t="shared" si="373"/>
        <v/>
      </c>
      <c r="M1402" s="17" t="str">
        <f t="shared" si="374"/>
        <v/>
      </c>
      <c r="N1402" s="19" t="str">
        <f t="shared" si="368"/>
        <v/>
      </c>
      <c r="O1402" s="18" t="str">
        <f t="shared" si="369"/>
        <v/>
      </c>
      <c r="P1402" s="18" t="str">
        <f t="shared" si="370"/>
        <v/>
      </c>
      <c r="Q1402" s="18" t="str">
        <f t="shared" si="375"/>
        <v/>
      </c>
      <c r="R1402" s="18" t="str">
        <f t="shared" si="376"/>
        <v/>
      </c>
      <c r="S1402" s="18" t="str">
        <f t="shared" si="377"/>
        <v/>
      </c>
      <c r="T1402" s="18" t="str">
        <f t="shared" si="378"/>
        <v/>
      </c>
      <c r="U1402" s="40"/>
      <c r="V1402" s="40"/>
      <c r="W1402" s="38">
        <f t="shared" si="379"/>
        <v>0</v>
      </c>
      <c r="X1402" s="50">
        <f t="shared" si="380"/>
        <v>0</v>
      </c>
      <c r="Y1402" s="64" t="str">
        <f t="shared" si="381"/>
        <v/>
      </c>
      <c r="Z1402" s="42" t="str">
        <f t="shared" si="382"/>
        <v/>
      </c>
      <c r="AA1402" s="42" t="str">
        <f t="shared" si="383"/>
        <v/>
      </c>
    </row>
    <row r="1403" spans="1:27" s="7" customFormat="1" ht="14.25" customHeight="1" x14ac:dyDescent="0.3">
      <c r="A1403" s="89">
        <v>1382</v>
      </c>
      <c r="B1403" s="60"/>
      <c r="C1403" s="61"/>
      <c r="D1403" s="62"/>
      <c r="E1403" s="63"/>
      <c r="F1403" s="51" t="str">
        <f t="shared" si="371"/>
        <v/>
      </c>
      <c r="G1403" s="32"/>
      <c r="H1403" s="35"/>
      <c r="I1403" s="16"/>
      <c r="J1403" s="15" t="str">
        <f t="shared" si="367"/>
        <v/>
      </c>
      <c r="K1403" s="17" t="str">
        <f t="shared" si="372"/>
        <v/>
      </c>
      <c r="L1403" s="17" t="str">
        <f t="shared" si="373"/>
        <v/>
      </c>
      <c r="M1403" s="17" t="str">
        <f t="shared" si="374"/>
        <v/>
      </c>
      <c r="N1403" s="19" t="str">
        <f t="shared" si="368"/>
        <v/>
      </c>
      <c r="O1403" s="18" t="str">
        <f t="shared" si="369"/>
        <v/>
      </c>
      <c r="P1403" s="18" t="str">
        <f t="shared" si="370"/>
        <v/>
      </c>
      <c r="Q1403" s="18" t="str">
        <f t="shared" si="375"/>
        <v/>
      </c>
      <c r="R1403" s="18" t="str">
        <f t="shared" si="376"/>
        <v/>
      </c>
      <c r="S1403" s="18" t="str">
        <f t="shared" si="377"/>
        <v/>
      </c>
      <c r="T1403" s="18" t="str">
        <f t="shared" si="378"/>
        <v/>
      </c>
      <c r="U1403" s="40"/>
      <c r="V1403" s="40"/>
      <c r="W1403" s="38">
        <f t="shared" si="379"/>
        <v>0</v>
      </c>
      <c r="X1403" s="50">
        <f t="shared" si="380"/>
        <v>0</v>
      </c>
      <c r="Y1403" s="64" t="str">
        <f t="shared" si="381"/>
        <v/>
      </c>
      <c r="Z1403" s="42" t="str">
        <f t="shared" si="382"/>
        <v/>
      </c>
      <c r="AA1403" s="42" t="str">
        <f t="shared" si="383"/>
        <v/>
      </c>
    </row>
    <row r="1404" spans="1:27" s="7" customFormat="1" ht="14.25" customHeight="1" x14ac:dyDescent="0.3">
      <c r="A1404" s="89">
        <v>1383</v>
      </c>
      <c r="B1404" s="60"/>
      <c r="C1404" s="61"/>
      <c r="D1404" s="62"/>
      <c r="E1404" s="63"/>
      <c r="F1404" s="51" t="str">
        <f t="shared" si="371"/>
        <v/>
      </c>
      <c r="G1404" s="32"/>
      <c r="H1404" s="35"/>
      <c r="I1404" s="16"/>
      <c r="J1404" s="15" t="str">
        <f t="shared" si="367"/>
        <v/>
      </c>
      <c r="K1404" s="17" t="str">
        <f t="shared" si="372"/>
        <v/>
      </c>
      <c r="L1404" s="17" t="str">
        <f t="shared" si="373"/>
        <v/>
      </c>
      <c r="M1404" s="17" t="str">
        <f t="shared" si="374"/>
        <v/>
      </c>
      <c r="N1404" s="19" t="str">
        <f t="shared" si="368"/>
        <v/>
      </c>
      <c r="O1404" s="18" t="str">
        <f t="shared" si="369"/>
        <v/>
      </c>
      <c r="P1404" s="18" t="str">
        <f t="shared" si="370"/>
        <v/>
      </c>
      <c r="Q1404" s="18" t="str">
        <f t="shared" si="375"/>
        <v/>
      </c>
      <c r="R1404" s="18" t="str">
        <f t="shared" si="376"/>
        <v/>
      </c>
      <c r="S1404" s="18" t="str">
        <f t="shared" si="377"/>
        <v/>
      </c>
      <c r="T1404" s="18" t="str">
        <f t="shared" si="378"/>
        <v/>
      </c>
      <c r="U1404" s="40"/>
      <c r="V1404" s="40"/>
      <c r="W1404" s="38">
        <f t="shared" si="379"/>
        <v>0</v>
      </c>
      <c r="X1404" s="50">
        <f t="shared" si="380"/>
        <v>0</v>
      </c>
      <c r="Y1404" s="64" t="str">
        <f t="shared" si="381"/>
        <v/>
      </c>
      <c r="Z1404" s="42" t="str">
        <f t="shared" si="382"/>
        <v/>
      </c>
      <c r="AA1404" s="42" t="str">
        <f t="shared" si="383"/>
        <v/>
      </c>
    </row>
    <row r="1405" spans="1:27" s="7" customFormat="1" ht="14.25" customHeight="1" x14ac:dyDescent="0.3">
      <c r="A1405" s="89">
        <v>1384</v>
      </c>
      <c r="B1405" s="60"/>
      <c r="C1405" s="61"/>
      <c r="D1405" s="62"/>
      <c r="E1405" s="63"/>
      <c r="F1405" s="51" t="str">
        <f t="shared" si="371"/>
        <v/>
      </c>
      <c r="G1405" s="32"/>
      <c r="H1405" s="35"/>
      <c r="I1405" s="16"/>
      <c r="J1405" s="15" t="str">
        <f t="shared" si="367"/>
        <v/>
      </c>
      <c r="K1405" s="17" t="str">
        <f t="shared" si="372"/>
        <v/>
      </c>
      <c r="L1405" s="17" t="str">
        <f t="shared" si="373"/>
        <v/>
      </c>
      <c r="M1405" s="17" t="str">
        <f t="shared" si="374"/>
        <v/>
      </c>
      <c r="N1405" s="19" t="str">
        <f t="shared" si="368"/>
        <v/>
      </c>
      <c r="O1405" s="18" t="str">
        <f t="shared" si="369"/>
        <v/>
      </c>
      <c r="P1405" s="18" t="str">
        <f t="shared" si="370"/>
        <v/>
      </c>
      <c r="Q1405" s="18" t="str">
        <f t="shared" si="375"/>
        <v/>
      </c>
      <c r="R1405" s="18" t="str">
        <f t="shared" si="376"/>
        <v/>
      </c>
      <c r="S1405" s="18" t="str">
        <f t="shared" si="377"/>
        <v/>
      </c>
      <c r="T1405" s="18" t="str">
        <f t="shared" si="378"/>
        <v/>
      </c>
      <c r="U1405" s="40"/>
      <c r="V1405" s="40"/>
      <c r="W1405" s="38">
        <f t="shared" si="379"/>
        <v>0</v>
      </c>
      <c r="X1405" s="50">
        <f t="shared" si="380"/>
        <v>0</v>
      </c>
      <c r="Y1405" s="64" t="str">
        <f t="shared" si="381"/>
        <v/>
      </c>
      <c r="Z1405" s="42" t="str">
        <f t="shared" si="382"/>
        <v/>
      </c>
      <c r="AA1405" s="42" t="str">
        <f t="shared" si="383"/>
        <v/>
      </c>
    </row>
    <row r="1406" spans="1:27" s="7" customFormat="1" ht="14.25" customHeight="1" x14ac:dyDescent="0.3">
      <c r="A1406" s="89">
        <v>1385</v>
      </c>
      <c r="B1406" s="60"/>
      <c r="C1406" s="61"/>
      <c r="D1406" s="62"/>
      <c r="E1406" s="63"/>
      <c r="F1406" s="51" t="str">
        <f t="shared" si="371"/>
        <v/>
      </c>
      <c r="G1406" s="32"/>
      <c r="H1406" s="35"/>
      <c r="I1406" s="16"/>
      <c r="J1406" s="15" t="str">
        <f t="shared" si="367"/>
        <v/>
      </c>
      <c r="K1406" s="17" t="str">
        <f t="shared" si="372"/>
        <v/>
      </c>
      <c r="L1406" s="17" t="str">
        <f t="shared" si="373"/>
        <v/>
      </c>
      <c r="M1406" s="17" t="str">
        <f t="shared" si="374"/>
        <v/>
      </c>
      <c r="N1406" s="19" t="str">
        <f t="shared" si="368"/>
        <v/>
      </c>
      <c r="O1406" s="18" t="str">
        <f t="shared" si="369"/>
        <v/>
      </c>
      <c r="P1406" s="18" t="str">
        <f t="shared" si="370"/>
        <v/>
      </c>
      <c r="Q1406" s="18" t="str">
        <f t="shared" si="375"/>
        <v/>
      </c>
      <c r="R1406" s="18" t="str">
        <f t="shared" si="376"/>
        <v/>
      </c>
      <c r="S1406" s="18" t="str">
        <f t="shared" si="377"/>
        <v/>
      </c>
      <c r="T1406" s="18" t="str">
        <f t="shared" si="378"/>
        <v/>
      </c>
      <c r="U1406" s="40"/>
      <c r="V1406" s="40"/>
      <c r="W1406" s="38">
        <f t="shared" si="379"/>
        <v>0</v>
      </c>
      <c r="X1406" s="50">
        <f t="shared" si="380"/>
        <v>0</v>
      </c>
      <c r="Y1406" s="64" t="str">
        <f t="shared" si="381"/>
        <v/>
      </c>
      <c r="Z1406" s="42" t="str">
        <f t="shared" si="382"/>
        <v/>
      </c>
      <c r="AA1406" s="42" t="str">
        <f t="shared" si="383"/>
        <v/>
      </c>
    </row>
    <row r="1407" spans="1:27" s="7" customFormat="1" ht="14.25" customHeight="1" x14ac:dyDescent="0.3">
      <c r="A1407" s="89">
        <v>1386</v>
      </c>
      <c r="B1407" s="60"/>
      <c r="C1407" s="61"/>
      <c r="D1407" s="62"/>
      <c r="E1407" s="63"/>
      <c r="F1407" s="51" t="str">
        <f t="shared" si="371"/>
        <v/>
      </c>
      <c r="G1407" s="32"/>
      <c r="H1407" s="35"/>
      <c r="I1407" s="16"/>
      <c r="J1407" s="15" t="str">
        <f t="shared" si="367"/>
        <v/>
      </c>
      <c r="K1407" s="17" t="str">
        <f t="shared" si="372"/>
        <v/>
      </c>
      <c r="L1407" s="17" t="str">
        <f t="shared" si="373"/>
        <v/>
      </c>
      <c r="M1407" s="17" t="str">
        <f t="shared" si="374"/>
        <v/>
      </c>
      <c r="N1407" s="19" t="str">
        <f t="shared" si="368"/>
        <v/>
      </c>
      <c r="O1407" s="18" t="str">
        <f t="shared" si="369"/>
        <v/>
      </c>
      <c r="P1407" s="18" t="str">
        <f t="shared" si="370"/>
        <v/>
      </c>
      <c r="Q1407" s="18" t="str">
        <f t="shared" si="375"/>
        <v/>
      </c>
      <c r="R1407" s="18" t="str">
        <f t="shared" si="376"/>
        <v/>
      </c>
      <c r="S1407" s="18" t="str">
        <f t="shared" si="377"/>
        <v/>
      </c>
      <c r="T1407" s="18" t="str">
        <f t="shared" si="378"/>
        <v/>
      </c>
      <c r="U1407" s="40"/>
      <c r="V1407" s="40"/>
      <c r="W1407" s="38">
        <f t="shared" si="379"/>
        <v>0</v>
      </c>
      <c r="X1407" s="50">
        <f t="shared" si="380"/>
        <v>0</v>
      </c>
      <c r="Y1407" s="64" t="str">
        <f t="shared" si="381"/>
        <v/>
      </c>
      <c r="Z1407" s="42" t="str">
        <f t="shared" si="382"/>
        <v/>
      </c>
      <c r="AA1407" s="42" t="str">
        <f t="shared" si="383"/>
        <v/>
      </c>
    </row>
    <row r="1408" spans="1:27" s="7" customFormat="1" ht="14.25" customHeight="1" x14ac:dyDescent="0.3">
      <c r="A1408" s="89">
        <v>1387</v>
      </c>
      <c r="B1408" s="60"/>
      <c r="C1408" s="61"/>
      <c r="D1408" s="62"/>
      <c r="E1408" s="63"/>
      <c r="F1408" s="51" t="str">
        <f t="shared" si="371"/>
        <v/>
      </c>
      <c r="G1408" s="32"/>
      <c r="H1408" s="35"/>
      <c r="I1408" s="16"/>
      <c r="J1408" s="15" t="str">
        <f t="shared" si="367"/>
        <v/>
      </c>
      <c r="K1408" s="17" t="str">
        <f t="shared" si="372"/>
        <v/>
      </c>
      <c r="L1408" s="17" t="str">
        <f t="shared" si="373"/>
        <v/>
      </c>
      <c r="M1408" s="17" t="str">
        <f t="shared" si="374"/>
        <v/>
      </c>
      <c r="N1408" s="19" t="str">
        <f t="shared" si="368"/>
        <v/>
      </c>
      <c r="O1408" s="18" t="str">
        <f t="shared" si="369"/>
        <v/>
      </c>
      <c r="P1408" s="18" t="str">
        <f t="shared" si="370"/>
        <v/>
      </c>
      <c r="Q1408" s="18" t="str">
        <f t="shared" si="375"/>
        <v/>
      </c>
      <c r="R1408" s="18" t="str">
        <f t="shared" si="376"/>
        <v/>
      </c>
      <c r="S1408" s="18" t="str">
        <f t="shared" si="377"/>
        <v/>
      </c>
      <c r="T1408" s="18" t="str">
        <f t="shared" si="378"/>
        <v/>
      </c>
      <c r="U1408" s="40"/>
      <c r="V1408" s="40"/>
      <c r="W1408" s="38">
        <f t="shared" si="379"/>
        <v>0</v>
      </c>
      <c r="X1408" s="50">
        <f t="shared" si="380"/>
        <v>0</v>
      </c>
      <c r="Y1408" s="64" t="str">
        <f t="shared" si="381"/>
        <v/>
      </c>
      <c r="Z1408" s="42" t="str">
        <f t="shared" si="382"/>
        <v/>
      </c>
      <c r="AA1408" s="42" t="str">
        <f t="shared" si="383"/>
        <v/>
      </c>
    </row>
    <row r="1409" spans="1:27" s="7" customFormat="1" ht="14.25" customHeight="1" x14ac:dyDescent="0.3">
      <c r="A1409" s="89">
        <v>1388</v>
      </c>
      <c r="B1409" s="60"/>
      <c r="C1409" s="61"/>
      <c r="D1409" s="62"/>
      <c r="E1409" s="63"/>
      <c r="F1409" s="51" t="str">
        <f t="shared" si="371"/>
        <v/>
      </c>
      <c r="G1409" s="32"/>
      <c r="H1409" s="35"/>
      <c r="I1409" s="16"/>
      <c r="J1409" s="15" t="str">
        <f t="shared" si="367"/>
        <v/>
      </c>
      <c r="K1409" s="17" t="str">
        <f t="shared" si="372"/>
        <v/>
      </c>
      <c r="L1409" s="17" t="str">
        <f t="shared" si="373"/>
        <v/>
      </c>
      <c r="M1409" s="17" t="str">
        <f t="shared" si="374"/>
        <v/>
      </c>
      <c r="N1409" s="19" t="str">
        <f t="shared" si="368"/>
        <v/>
      </c>
      <c r="O1409" s="18" t="str">
        <f t="shared" si="369"/>
        <v/>
      </c>
      <c r="P1409" s="18" t="str">
        <f t="shared" si="370"/>
        <v/>
      </c>
      <c r="Q1409" s="18" t="str">
        <f t="shared" si="375"/>
        <v/>
      </c>
      <c r="R1409" s="18" t="str">
        <f t="shared" si="376"/>
        <v/>
      </c>
      <c r="S1409" s="18" t="str">
        <f t="shared" si="377"/>
        <v/>
      </c>
      <c r="T1409" s="18" t="str">
        <f t="shared" si="378"/>
        <v/>
      </c>
      <c r="U1409" s="40"/>
      <c r="V1409" s="40"/>
      <c r="W1409" s="38">
        <f t="shared" si="379"/>
        <v>0</v>
      </c>
      <c r="X1409" s="50">
        <f t="shared" si="380"/>
        <v>0</v>
      </c>
      <c r="Y1409" s="64" t="str">
        <f t="shared" si="381"/>
        <v/>
      </c>
      <c r="Z1409" s="42" t="str">
        <f t="shared" si="382"/>
        <v/>
      </c>
      <c r="AA1409" s="42" t="str">
        <f t="shared" si="383"/>
        <v/>
      </c>
    </row>
    <row r="1410" spans="1:27" s="7" customFormat="1" ht="14.25" customHeight="1" x14ac:dyDescent="0.3">
      <c r="A1410" s="89">
        <v>1389</v>
      </c>
      <c r="B1410" s="60"/>
      <c r="C1410" s="61"/>
      <c r="D1410" s="62"/>
      <c r="E1410" s="63"/>
      <c r="F1410" s="51" t="str">
        <f t="shared" si="371"/>
        <v/>
      </c>
      <c r="G1410" s="32"/>
      <c r="H1410" s="35"/>
      <c r="I1410" s="16"/>
      <c r="J1410" s="15" t="str">
        <f t="shared" si="367"/>
        <v/>
      </c>
      <c r="K1410" s="17" t="str">
        <f t="shared" si="372"/>
        <v/>
      </c>
      <c r="L1410" s="17" t="str">
        <f t="shared" si="373"/>
        <v/>
      </c>
      <c r="M1410" s="17" t="str">
        <f t="shared" si="374"/>
        <v/>
      </c>
      <c r="N1410" s="19" t="str">
        <f t="shared" si="368"/>
        <v/>
      </c>
      <c r="O1410" s="18" t="str">
        <f t="shared" si="369"/>
        <v/>
      </c>
      <c r="P1410" s="18" t="str">
        <f t="shared" si="370"/>
        <v/>
      </c>
      <c r="Q1410" s="18" t="str">
        <f t="shared" si="375"/>
        <v/>
      </c>
      <c r="R1410" s="18" t="str">
        <f t="shared" si="376"/>
        <v/>
      </c>
      <c r="S1410" s="18" t="str">
        <f t="shared" si="377"/>
        <v/>
      </c>
      <c r="T1410" s="18" t="str">
        <f t="shared" si="378"/>
        <v/>
      </c>
      <c r="U1410" s="40"/>
      <c r="V1410" s="40"/>
      <c r="W1410" s="38">
        <f t="shared" si="379"/>
        <v>0</v>
      </c>
      <c r="X1410" s="50">
        <f t="shared" si="380"/>
        <v>0</v>
      </c>
      <c r="Y1410" s="64" t="str">
        <f t="shared" si="381"/>
        <v/>
      </c>
      <c r="Z1410" s="42" t="str">
        <f t="shared" si="382"/>
        <v/>
      </c>
      <c r="AA1410" s="42" t="str">
        <f t="shared" si="383"/>
        <v/>
      </c>
    </row>
    <row r="1411" spans="1:27" s="7" customFormat="1" ht="14.25" customHeight="1" x14ac:dyDescent="0.3">
      <c r="A1411" s="89">
        <v>1390</v>
      </c>
      <c r="B1411" s="60"/>
      <c r="C1411" s="61"/>
      <c r="D1411" s="62"/>
      <c r="E1411" s="63"/>
      <c r="F1411" s="51" t="str">
        <f t="shared" si="371"/>
        <v/>
      </c>
      <c r="G1411" s="32"/>
      <c r="H1411" s="35"/>
      <c r="I1411" s="16"/>
      <c r="J1411" s="15" t="str">
        <f t="shared" si="367"/>
        <v/>
      </c>
      <c r="K1411" s="17" t="str">
        <f t="shared" si="372"/>
        <v/>
      </c>
      <c r="L1411" s="17" t="str">
        <f t="shared" si="373"/>
        <v/>
      </c>
      <c r="M1411" s="17" t="str">
        <f t="shared" si="374"/>
        <v/>
      </c>
      <c r="N1411" s="19" t="str">
        <f t="shared" si="368"/>
        <v/>
      </c>
      <c r="O1411" s="18" t="str">
        <f t="shared" si="369"/>
        <v/>
      </c>
      <c r="P1411" s="18" t="str">
        <f t="shared" si="370"/>
        <v/>
      </c>
      <c r="Q1411" s="18" t="str">
        <f t="shared" si="375"/>
        <v/>
      </c>
      <c r="R1411" s="18" t="str">
        <f t="shared" si="376"/>
        <v/>
      </c>
      <c r="S1411" s="18" t="str">
        <f t="shared" si="377"/>
        <v/>
      </c>
      <c r="T1411" s="18" t="str">
        <f t="shared" si="378"/>
        <v/>
      </c>
      <c r="U1411" s="40"/>
      <c r="V1411" s="40"/>
      <c r="W1411" s="38">
        <f t="shared" si="379"/>
        <v>0</v>
      </c>
      <c r="X1411" s="50">
        <f t="shared" si="380"/>
        <v>0</v>
      </c>
      <c r="Y1411" s="64" t="str">
        <f t="shared" si="381"/>
        <v/>
      </c>
      <c r="Z1411" s="42" t="str">
        <f t="shared" si="382"/>
        <v/>
      </c>
      <c r="AA1411" s="42" t="str">
        <f t="shared" si="383"/>
        <v/>
      </c>
    </row>
    <row r="1412" spans="1:27" s="7" customFormat="1" ht="14.25" customHeight="1" x14ac:dyDescent="0.3">
      <c r="A1412" s="89">
        <v>1391</v>
      </c>
      <c r="B1412" s="60"/>
      <c r="C1412" s="61"/>
      <c r="D1412" s="62"/>
      <c r="E1412" s="63"/>
      <c r="F1412" s="51" t="str">
        <f t="shared" si="371"/>
        <v/>
      </c>
      <c r="G1412" s="32"/>
      <c r="H1412" s="35"/>
      <c r="I1412" s="16"/>
      <c r="J1412" s="15" t="str">
        <f t="shared" si="367"/>
        <v/>
      </c>
      <c r="K1412" s="17" t="str">
        <f t="shared" si="372"/>
        <v/>
      </c>
      <c r="L1412" s="17" t="str">
        <f t="shared" si="373"/>
        <v/>
      </c>
      <c r="M1412" s="17" t="str">
        <f t="shared" si="374"/>
        <v/>
      </c>
      <c r="N1412" s="19" t="str">
        <f t="shared" si="368"/>
        <v/>
      </c>
      <c r="O1412" s="18" t="str">
        <f t="shared" si="369"/>
        <v/>
      </c>
      <c r="P1412" s="18" t="str">
        <f t="shared" si="370"/>
        <v/>
      </c>
      <c r="Q1412" s="18" t="str">
        <f t="shared" si="375"/>
        <v/>
      </c>
      <c r="R1412" s="18" t="str">
        <f t="shared" si="376"/>
        <v/>
      </c>
      <c r="S1412" s="18" t="str">
        <f t="shared" si="377"/>
        <v/>
      </c>
      <c r="T1412" s="18" t="str">
        <f t="shared" si="378"/>
        <v/>
      </c>
      <c r="U1412" s="40"/>
      <c r="V1412" s="40"/>
      <c r="W1412" s="38">
        <f t="shared" si="379"/>
        <v>0</v>
      </c>
      <c r="X1412" s="50">
        <f t="shared" si="380"/>
        <v>0</v>
      </c>
      <c r="Y1412" s="64" t="str">
        <f t="shared" si="381"/>
        <v/>
      </c>
      <c r="Z1412" s="42" t="str">
        <f t="shared" si="382"/>
        <v/>
      </c>
      <c r="AA1412" s="42" t="str">
        <f t="shared" si="383"/>
        <v/>
      </c>
    </row>
    <row r="1413" spans="1:27" s="7" customFormat="1" ht="14.25" customHeight="1" x14ac:dyDescent="0.3">
      <c r="A1413" s="89">
        <v>1392</v>
      </c>
      <c r="B1413" s="60"/>
      <c r="C1413" s="61"/>
      <c r="D1413" s="62"/>
      <c r="E1413" s="63"/>
      <c r="F1413" s="51" t="str">
        <f t="shared" si="371"/>
        <v/>
      </c>
      <c r="G1413" s="32"/>
      <c r="H1413" s="35"/>
      <c r="I1413" s="16"/>
      <c r="J1413" s="15" t="str">
        <f t="shared" si="367"/>
        <v/>
      </c>
      <c r="K1413" s="17" t="str">
        <f t="shared" si="372"/>
        <v/>
      </c>
      <c r="L1413" s="17" t="str">
        <f t="shared" si="373"/>
        <v/>
      </c>
      <c r="M1413" s="17" t="str">
        <f t="shared" si="374"/>
        <v/>
      </c>
      <c r="N1413" s="19" t="str">
        <f t="shared" si="368"/>
        <v/>
      </c>
      <c r="O1413" s="18" t="str">
        <f t="shared" si="369"/>
        <v/>
      </c>
      <c r="P1413" s="18" t="str">
        <f t="shared" si="370"/>
        <v/>
      </c>
      <c r="Q1413" s="18" t="str">
        <f t="shared" si="375"/>
        <v/>
      </c>
      <c r="R1413" s="18" t="str">
        <f t="shared" si="376"/>
        <v/>
      </c>
      <c r="S1413" s="18" t="str">
        <f t="shared" si="377"/>
        <v/>
      </c>
      <c r="T1413" s="18" t="str">
        <f t="shared" si="378"/>
        <v/>
      </c>
      <c r="U1413" s="40"/>
      <c r="V1413" s="40"/>
      <c r="W1413" s="38">
        <f t="shared" si="379"/>
        <v>0</v>
      </c>
      <c r="X1413" s="50">
        <f t="shared" si="380"/>
        <v>0</v>
      </c>
      <c r="Y1413" s="64" t="str">
        <f t="shared" si="381"/>
        <v/>
      </c>
      <c r="Z1413" s="42" t="str">
        <f t="shared" si="382"/>
        <v/>
      </c>
      <c r="AA1413" s="42" t="str">
        <f t="shared" si="383"/>
        <v/>
      </c>
    </row>
    <row r="1414" spans="1:27" s="7" customFormat="1" ht="14.25" customHeight="1" x14ac:dyDescent="0.3">
      <c r="A1414" s="89">
        <v>1393</v>
      </c>
      <c r="B1414" s="60"/>
      <c r="C1414" s="61"/>
      <c r="D1414" s="62"/>
      <c r="E1414" s="63"/>
      <c r="F1414" s="51" t="str">
        <f t="shared" si="371"/>
        <v/>
      </c>
      <c r="G1414" s="32"/>
      <c r="H1414" s="35"/>
      <c r="I1414" s="16"/>
      <c r="J1414" s="15" t="str">
        <f t="shared" si="367"/>
        <v/>
      </c>
      <c r="K1414" s="17" t="str">
        <f t="shared" si="372"/>
        <v/>
      </c>
      <c r="L1414" s="17" t="str">
        <f t="shared" si="373"/>
        <v/>
      </c>
      <c r="M1414" s="17" t="str">
        <f t="shared" si="374"/>
        <v/>
      </c>
      <c r="N1414" s="19" t="str">
        <f t="shared" si="368"/>
        <v/>
      </c>
      <c r="O1414" s="18" t="str">
        <f t="shared" si="369"/>
        <v/>
      </c>
      <c r="P1414" s="18" t="str">
        <f t="shared" si="370"/>
        <v/>
      </c>
      <c r="Q1414" s="18" t="str">
        <f t="shared" si="375"/>
        <v/>
      </c>
      <c r="R1414" s="18" t="str">
        <f t="shared" si="376"/>
        <v/>
      </c>
      <c r="S1414" s="18" t="str">
        <f t="shared" si="377"/>
        <v/>
      </c>
      <c r="T1414" s="18" t="str">
        <f t="shared" si="378"/>
        <v/>
      </c>
      <c r="U1414" s="40"/>
      <c r="V1414" s="40"/>
      <c r="W1414" s="38">
        <f t="shared" si="379"/>
        <v>0</v>
      </c>
      <c r="X1414" s="50">
        <f t="shared" si="380"/>
        <v>0</v>
      </c>
      <c r="Y1414" s="64" t="str">
        <f t="shared" si="381"/>
        <v/>
      </c>
      <c r="Z1414" s="42" t="str">
        <f t="shared" si="382"/>
        <v/>
      </c>
      <c r="AA1414" s="42" t="str">
        <f t="shared" si="383"/>
        <v/>
      </c>
    </row>
    <row r="1415" spans="1:27" s="7" customFormat="1" ht="14.25" customHeight="1" x14ac:dyDescent="0.3">
      <c r="A1415" s="89">
        <v>1394</v>
      </c>
      <c r="B1415" s="60"/>
      <c r="C1415" s="61"/>
      <c r="D1415" s="62"/>
      <c r="E1415" s="63"/>
      <c r="F1415" s="51" t="str">
        <f t="shared" si="371"/>
        <v/>
      </c>
      <c r="G1415" s="32"/>
      <c r="H1415" s="35"/>
      <c r="I1415" s="16"/>
      <c r="J1415" s="15" t="str">
        <f t="shared" si="367"/>
        <v/>
      </c>
      <c r="K1415" s="17" t="str">
        <f t="shared" si="372"/>
        <v/>
      </c>
      <c r="L1415" s="17" t="str">
        <f t="shared" si="373"/>
        <v/>
      </c>
      <c r="M1415" s="17" t="str">
        <f t="shared" si="374"/>
        <v/>
      </c>
      <c r="N1415" s="19" t="str">
        <f t="shared" si="368"/>
        <v/>
      </c>
      <c r="O1415" s="18" t="str">
        <f t="shared" si="369"/>
        <v/>
      </c>
      <c r="P1415" s="18" t="str">
        <f t="shared" si="370"/>
        <v/>
      </c>
      <c r="Q1415" s="18" t="str">
        <f t="shared" si="375"/>
        <v/>
      </c>
      <c r="R1415" s="18" t="str">
        <f t="shared" si="376"/>
        <v/>
      </c>
      <c r="S1415" s="18" t="str">
        <f t="shared" si="377"/>
        <v/>
      </c>
      <c r="T1415" s="18" t="str">
        <f t="shared" si="378"/>
        <v/>
      </c>
      <c r="U1415" s="40"/>
      <c r="V1415" s="40"/>
      <c r="W1415" s="38">
        <f t="shared" si="379"/>
        <v>0</v>
      </c>
      <c r="X1415" s="50">
        <f t="shared" si="380"/>
        <v>0</v>
      </c>
      <c r="Y1415" s="64" t="str">
        <f t="shared" si="381"/>
        <v/>
      </c>
      <c r="Z1415" s="42" t="str">
        <f t="shared" si="382"/>
        <v/>
      </c>
      <c r="AA1415" s="42" t="str">
        <f t="shared" si="383"/>
        <v/>
      </c>
    </row>
    <row r="1416" spans="1:27" s="7" customFormat="1" ht="14.25" customHeight="1" x14ac:dyDescent="0.3">
      <c r="A1416" s="89">
        <v>1395</v>
      </c>
      <c r="B1416" s="60"/>
      <c r="C1416" s="61"/>
      <c r="D1416" s="62"/>
      <c r="E1416" s="63"/>
      <c r="F1416" s="51" t="str">
        <f t="shared" si="371"/>
        <v/>
      </c>
      <c r="G1416" s="32"/>
      <c r="H1416" s="35"/>
      <c r="I1416" s="16"/>
      <c r="J1416" s="15" t="str">
        <f t="shared" si="367"/>
        <v/>
      </c>
      <c r="K1416" s="17" t="str">
        <f t="shared" si="372"/>
        <v/>
      </c>
      <c r="L1416" s="17" t="str">
        <f t="shared" si="373"/>
        <v/>
      </c>
      <c r="M1416" s="17" t="str">
        <f t="shared" si="374"/>
        <v/>
      </c>
      <c r="N1416" s="19" t="str">
        <f t="shared" si="368"/>
        <v/>
      </c>
      <c r="O1416" s="18" t="str">
        <f t="shared" si="369"/>
        <v/>
      </c>
      <c r="P1416" s="18" t="str">
        <f t="shared" si="370"/>
        <v/>
      </c>
      <c r="Q1416" s="18" t="str">
        <f t="shared" si="375"/>
        <v/>
      </c>
      <c r="R1416" s="18" t="str">
        <f t="shared" si="376"/>
        <v/>
      </c>
      <c r="S1416" s="18" t="str">
        <f t="shared" si="377"/>
        <v/>
      </c>
      <c r="T1416" s="18" t="str">
        <f t="shared" si="378"/>
        <v/>
      </c>
      <c r="U1416" s="40"/>
      <c r="V1416" s="40"/>
      <c r="W1416" s="38">
        <f t="shared" si="379"/>
        <v>0</v>
      </c>
      <c r="X1416" s="50">
        <f t="shared" si="380"/>
        <v>0</v>
      </c>
      <c r="Y1416" s="64" t="str">
        <f t="shared" si="381"/>
        <v/>
      </c>
      <c r="Z1416" s="42" t="str">
        <f t="shared" si="382"/>
        <v/>
      </c>
      <c r="AA1416" s="42" t="str">
        <f t="shared" si="383"/>
        <v/>
      </c>
    </row>
    <row r="1417" spans="1:27" s="7" customFormat="1" ht="14.25" customHeight="1" x14ac:dyDescent="0.3">
      <c r="A1417" s="89">
        <v>1396</v>
      </c>
      <c r="B1417" s="60"/>
      <c r="C1417" s="61"/>
      <c r="D1417" s="62"/>
      <c r="E1417" s="63"/>
      <c r="F1417" s="51" t="str">
        <f t="shared" si="371"/>
        <v/>
      </c>
      <c r="G1417" s="32"/>
      <c r="H1417" s="35"/>
      <c r="I1417" s="16"/>
      <c r="J1417" s="15" t="str">
        <f t="shared" si="367"/>
        <v/>
      </c>
      <c r="K1417" s="17" t="str">
        <f t="shared" si="372"/>
        <v/>
      </c>
      <c r="L1417" s="17" t="str">
        <f t="shared" si="373"/>
        <v/>
      </c>
      <c r="M1417" s="17" t="str">
        <f t="shared" si="374"/>
        <v/>
      </c>
      <c r="N1417" s="19" t="str">
        <f t="shared" si="368"/>
        <v/>
      </c>
      <c r="O1417" s="18" t="str">
        <f t="shared" si="369"/>
        <v/>
      </c>
      <c r="P1417" s="18" t="str">
        <f t="shared" si="370"/>
        <v/>
      </c>
      <c r="Q1417" s="18" t="str">
        <f t="shared" si="375"/>
        <v/>
      </c>
      <c r="R1417" s="18" t="str">
        <f t="shared" si="376"/>
        <v/>
      </c>
      <c r="S1417" s="18" t="str">
        <f t="shared" si="377"/>
        <v/>
      </c>
      <c r="T1417" s="18" t="str">
        <f t="shared" si="378"/>
        <v/>
      </c>
      <c r="U1417" s="40"/>
      <c r="V1417" s="40"/>
      <c r="W1417" s="38">
        <f t="shared" si="379"/>
        <v>0</v>
      </c>
      <c r="X1417" s="50">
        <f t="shared" si="380"/>
        <v>0</v>
      </c>
      <c r="Y1417" s="64" t="str">
        <f t="shared" si="381"/>
        <v/>
      </c>
      <c r="Z1417" s="42" t="str">
        <f t="shared" si="382"/>
        <v/>
      </c>
      <c r="AA1417" s="42" t="str">
        <f t="shared" si="383"/>
        <v/>
      </c>
    </row>
    <row r="1418" spans="1:27" s="7" customFormat="1" ht="14.25" customHeight="1" x14ac:dyDescent="0.3">
      <c r="A1418" s="89">
        <v>1397</v>
      </c>
      <c r="B1418" s="60"/>
      <c r="C1418" s="61"/>
      <c r="D1418" s="62"/>
      <c r="E1418" s="63"/>
      <c r="F1418" s="51" t="str">
        <f t="shared" si="371"/>
        <v/>
      </c>
      <c r="G1418" s="32"/>
      <c r="H1418" s="35"/>
      <c r="I1418" s="16"/>
      <c r="J1418" s="15" t="str">
        <f t="shared" si="367"/>
        <v/>
      </c>
      <c r="K1418" s="17" t="str">
        <f t="shared" si="372"/>
        <v/>
      </c>
      <c r="L1418" s="17" t="str">
        <f t="shared" si="373"/>
        <v/>
      </c>
      <c r="M1418" s="17" t="str">
        <f t="shared" si="374"/>
        <v/>
      </c>
      <c r="N1418" s="19" t="str">
        <f t="shared" si="368"/>
        <v/>
      </c>
      <c r="O1418" s="18" t="str">
        <f t="shared" si="369"/>
        <v/>
      </c>
      <c r="P1418" s="18" t="str">
        <f t="shared" si="370"/>
        <v/>
      </c>
      <c r="Q1418" s="18" t="str">
        <f t="shared" si="375"/>
        <v/>
      </c>
      <c r="R1418" s="18" t="str">
        <f t="shared" si="376"/>
        <v/>
      </c>
      <c r="S1418" s="18" t="str">
        <f t="shared" si="377"/>
        <v/>
      </c>
      <c r="T1418" s="18" t="str">
        <f t="shared" si="378"/>
        <v/>
      </c>
      <c r="U1418" s="40"/>
      <c r="V1418" s="40"/>
      <c r="W1418" s="38">
        <f t="shared" si="379"/>
        <v>0</v>
      </c>
      <c r="X1418" s="50">
        <f t="shared" si="380"/>
        <v>0</v>
      </c>
      <c r="Y1418" s="64" t="str">
        <f t="shared" si="381"/>
        <v/>
      </c>
      <c r="Z1418" s="42" t="str">
        <f t="shared" si="382"/>
        <v/>
      </c>
      <c r="AA1418" s="42" t="str">
        <f t="shared" si="383"/>
        <v/>
      </c>
    </row>
    <row r="1419" spans="1:27" s="7" customFormat="1" ht="14.25" customHeight="1" x14ac:dyDescent="0.3">
      <c r="A1419" s="89">
        <v>1398</v>
      </c>
      <c r="B1419" s="60"/>
      <c r="C1419" s="61"/>
      <c r="D1419" s="62"/>
      <c r="E1419" s="63"/>
      <c r="F1419" s="51" t="str">
        <f t="shared" si="371"/>
        <v/>
      </c>
      <c r="G1419" s="32"/>
      <c r="H1419" s="35"/>
      <c r="I1419" s="16"/>
      <c r="J1419" s="15" t="str">
        <f t="shared" si="367"/>
        <v/>
      </c>
      <c r="K1419" s="17" t="str">
        <f t="shared" si="372"/>
        <v/>
      </c>
      <c r="L1419" s="17" t="str">
        <f t="shared" si="373"/>
        <v/>
      </c>
      <c r="M1419" s="17" t="str">
        <f t="shared" si="374"/>
        <v/>
      </c>
      <c r="N1419" s="19" t="str">
        <f t="shared" si="368"/>
        <v/>
      </c>
      <c r="O1419" s="18" t="str">
        <f t="shared" si="369"/>
        <v/>
      </c>
      <c r="P1419" s="18" t="str">
        <f t="shared" si="370"/>
        <v/>
      </c>
      <c r="Q1419" s="18" t="str">
        <f t="shared" si="375"/>
        <v/>
      </c>
      <c r="R1419" s="18" t="str">
        <f t="shared" si="376"/>
        <v/>
      </c>
      <c r="S1419" s="18" t="str">
        <f t="shared" si="377"/>
        <v/>
      </c>
      <c r="T1419" s="18" t="str">
        <f t="shared" si="378"/>
        <v/>
      </c>
      <c r="U1419" s="40"/>
      <c r="V1419" s="40"/>
      <c r="W1419" s="38">
        <f t="shared" si="379"/>
        <v>0</v>
      </c>
      <c r="X1419" s="50">
        <f t="shared" si="380"/>
        <v>0</v>
      </c>
      <c r="Y1419" s="64" t="str">
        <f t="shared" si="381"/>
        <v/>
      </c>
      <c r="Z1419" s="42" t="str">
        <f t="shared" si="382"/>
        <v/>
      </c>
      <c r="AA1419" s="42" t="str">
        <f t="shared" si="383"/>
        <v/>
      </c>
    </row>
    <row r="1420" spans="1:27" s="7" customFormat="1" ht="14.25" customHeight="1" x14ac:dyDescent="0.3">
      <c r="A1420" s="89">
        <v>1399</v>
      </c>
      <c r="B1420" s="60"/>
      <c r="C1420" s="61"/>
      <c r="D1420" s="62"/>
      <c r="E1420" s="63"/>
      <c r="F1420" s="51" t="str">
        <f t="shared" si="371"/>
        <v/>
      </c>
      <c r="G1420" s="32"/>
      <c r="H1420" s="35"/>
      <c r="I1420" s="16"/>
      <c r="J1420" s="15" t="str">
        <f t="shared" si="367"/>
        <v/>
      </c>
      <c r="K1420" s="17" t="str">
        <f t="shared" si="372"/>
        <v/>
      </c>
      <c r="L1420" s="17" t="str">
        <f t="shared" si="373"/>
        <v/>
      </c>
      <c r="M1420" s="17" t="str">
        <f t="shared" si="374"/>
        <v/>
      </c>
      <c r="N1420" s="19" t="str">
        <f t="shared" si="368"/>
        <v/>
      </c>
      <c r="O1420" s="18" t="str">
        <f t="shared" si="369"/>
        <v/>
      </c>
      <c r="P1420" s="18" t="str">
        <f t="shared" si="370"/>
        <v/>
      </c>
      <c r="Q1420" s="18" t="str">
        <f t="shared" si="375"/>
        <v/>
      </c>
      <c r="R1420" s="18" t="str">
        <f t="shared" si="376"/>
        <v/>
      </c>
      <c r="S1420" s="18" t="str">
        <f t="shared" si="377"/>
        <v/>
      </c>
      <c r="T1420" s="18" t="str">
        <f t="shared" si="378"/>
        <v/>
      </c>
      <c r="U1420" s="40"/>
      <c r="V1420" s="40"/>
      <c r="W1420" s="38">
        <f t="shared" si="379"/>
        <v>0</v>
      </c>
      <c r="X1420" s="50">
        <f t="shared" si="380"/>
        <v>0</v>
      </c>
      <c r="Y1420" s="64" t="str">
        <f t="shared" si="381"/>
        <v/>
      </c>
      <c r="Z1420" s="42" t="str">
        <f t="shared" si="382"/>
        <v/>
      </c>
      <c r="AA1420" s="42" t="str">
        <f t="shared" si="383"/>
        <v/>
      </c>
    </row>
    <row r="1421" spans="1:27" s="7" customFormat="1" ht="14.25" customHeight="1" x14ac:dyDescent="0.3">
      <c r="A1421" s="89">
        <v>1400</v>
      </c>
      <c r="B1421" s="60"/>
      <c r="C1421" s="61"/>
      <c r="D1421" s="62"/>
      <c r="E1421" s="63"/>
      <c r="F1421" s="51" t="str">
        <f t="shared" si="371"/>
        <v/>
      </c>
      <c r="G1421" s="32"/>
      <c r="H1421" s="35"/>
      <c r="I1421" s="16"/>
      <c r="J1421" s="15" t="str">
        <f t="shared" si="367"/>
        <v/>
      </c>
      <c r="K1421" s="17" t="str">
        <f t="shared" si="372"/>
        <v/>
      </c>
      <c r="L1421" s="17" t="str">
        <f t="shared" si="373"/>
        <v/>
      </c>
      <c r="M1421" s="17" t="str">
        <f t="shared" si="374"/>
        <v/>
      </c>
      <c r="N1421" s="19" t="str">
        <f t="shared" si="368"/>
        <v/>
      </c>
      <c r="O1421" s="18" t="str">
        <f t="shared" si="369"/>
        <v/>
      </c>
      <c r="P1421" s="18" t="str">
        <f t="shared" si="370"/>
        <v/>
      </c>
      <c r="Q1421" s="18" t="str">
        <f t="shared" si="375"/>
        <v/>
      </c>
      <c r="R1421" s="18" t="str">
        <f t="shared" si="376"/>
        <v/>
      </c>
      <c r="S1421" s="18" t="str">
        <f t="shared" si="377"/>
        <v/>
      </c>
      <c r="T1421" s="18" t="str">
        <f t="shared" si="378"/>
        <v/>
      </c>
      <c r="U1421" s="40"/>
      <c r="V1421" s="40"/>
      <c r="W1421" s="38">
        <f t="shared" si="379"/>
        <v>0</v>
      </c>
      <c r="X1421" s="50">
        <f t="shared" si="380"/>
        <v>0</v>
      </c>
      <c r="Y1421" s="64" t="str">
        <f t="shared" si="381"/>
        <v/>
      </c>
      <c r="Z1421" s="42" t="str">
        <f t="shared" si="382"/>
        <v/>
      </c>
      <c r="AA1421" s="42" t="str">
        <f t="shared" si="383"/>
        <v/>
      </c>
    </row>
    <row r="1422" spans="1:27" s="7" customFormat="1" ht="14.25" customHeight="1" x14ac:dyDescent="0.3">
      <c r="A1422" s="89">
        <v>1401</v>
      </c>
      <c r="B1422" s="60"/>
      <c r="C1422" s="61"/>
      <c r="D1422" s="62"/>
      <c r="E1422" s="63"/>
      <c r="F1422" s="51" t="str">
        <f t="shared" si="371"/>
        <v/>
      </c>
      <c r="G1422" s="32"/>
      <c r="H1422" s="35"/>
      <c r="I1422" s="16"/>
      <c r="J1422" s="15" t="str">
        <f t="shared" si="367"/>
        <v/>
      </c>
      <c r="K1422" s="17" t="str">
        <f t="shared" si="372"/>
        <v/>
      </c>
      <c r="L1422" s="17" t="str">
        <f t="shared" si="373"/>
        <v/>
      </c>
      <c r="M1422" s="17" t="str">
        <f t="shared" si="374"/>
        <v/>
      </c>
      <c r="N1422" s="19" t="str">
        <f t="shared" si="368"/>
        <v/>
      </c>
      <c r="O1422" s="18" t="str">
        <f t="shared" si="369"/>
        <v/>
      </c>
      <c r="P1422" s="18" t="str">
        <f t="shared" si="370"/>
        <v/>
      </c>
      <c r="Q1422" s="18" t="str">
        <f t="shared" si="375"/>
        <v/>
      </c>
      <c r="R1422" s="18" t="str">
        <f t="shared" si="376"/>
        <v/>
      </c>
      <c r="S1422" s="18" t="str">
        <f t="shared" si="377"/>
        <v/>
      </c>
      <c r="T1422" s="18" t="str">
        <f t="shared" si="378"/>
        <v/>
      </c>
      <c r="U1422" s="40"/>
      <c r="V1422" s="40"/>
      <c r="W1422" s="38">
        <f t="shared" si="379"/>
        <v>0</v>
      </c>
      <c r="X1422" s="50">
        <f t="shared" si="380"/>
        <v>0</v>
      </c>
      <c r="Y1422" s="64" t="str">
        <f t="shared" si="381"/>
        <v/>
      </c>
      <c r="Z1422" s="42" t="str">
        <f t="shared" si="382"/>
        <v/>
      </c>
      <c r="AA1422" s="42" t="str">
        <f t="shared" si="383"/>
        <v/>
      </c>
    </row>
    <row r="1423" spans="1:27" s="7" customFormat="1" ht="14.25" customHeight="1" x14ac:dyDescent="0.3">
      <c r="A1423" s="89">
        <v>1402</v>
      </c>
      <c r="B1423" s="60"/>
      <c r="C1423" s="61"/>
      <c r="D1423" s="62"/>
      <c r="E1423" s="63"/>
      <c r="F1423" s="51" t="str">
        <f t="shared" si="371"/>
        <v/>
      </c>
      <c r="G1423" s="32"/>
      <c r="H1423" s="35"/>
      <c r="I1423" s="16"/>
      <c r="J1423" s="15" t="str">
        <f t="shared" si="367"/>
        <v/>
      </c>
      <c r="K1423" s="17" t="str">
        <f t="shared" si="372"/>
        <v/>
      </c>
      <c r="L1423" s="17" t="str">
        <f t="shared" si="373"/>
        <v/>
      </c>
      <c r="M1423" s="17" t="str">
        <f t="shared" si="374"/>
        <v/>
      </c>
      <c r="N1423" s="19" t="str">
        <f t="shared" si="368"/>
        <v/>
      </c>
      <c r="O1423" s="18" t="str">
        <f t="shared" si="369"/>
        <v/>
      </c>
      <c r="P1423" s="18" t="str">
        <f t="shared" si="370"/>
        <v/>
      </c>
      <c r="Q1423" s="18" t="str">
        <f t="shared" si="375"/>
        <v/>
      </c>
      <c r="R1423" s="18" t="str">
        <f t="shared" si="376"/>
        <v/>
      </c>
      <c r="S1423" s="18" t="str">
        <f t="shared" si="377"/>
        <v/>
      </c>
      <c r="T1423" s="18" t="str">
        <f t="shared" si="378"/>
        <v/>
      </c>
      <c r="U1423" s="40"/>
      <c r="V1423" s="40"/>
      <c r="W1423" s="38">
        <f t="shared" si="379"/>
        <v>0</v>
      </c>
      <c r="X1423" s="50">
        <f t="shared" si="380"/>
        <v>0</v>
      </c>
      <c r="Y1423" s="64" t="str">
        <f t="shared" si="381"/>
        <v/>
      </c>
      <c r="Z1423" s="42" t="str">
        <f t="shared" si="382"/>
        <v/>
      </c>
      <c r="AA1423" s="42" t="str">
        <f t="shared" si="383"/>
        <v/>
      </c>
    </row>
    <row r="1424" spans="1:27" s="7" customFormat="1" ht="14.25" customHeight="1" x14ac:dyDescent="0.3">
      <c r="A1424" s="89">
        <v>1403</v>
      </c>
      <c r="B1424" s="60"/>
      <c r="C1424" s="61"/>
      <c r="D1424" s="62"/>
      <c r="E1424" s="63"/>
      <c r="F1424" s="51" t="str">
        <f t="shared" si="371"/>
        <v/>
      </c>
      <c r="G1424" s="32"/>
      <c r="H1424" s="35"/>
      <c r="I1424" s="16"/>
      <c r="J1424" s="15" t="str">
        <f t="shared" si="367"/>
        <v/>
      </c>
      <c r="K1424" s="17" t="str">
        <f t="shared" si="372"/>
        <v/>
      </c>
      <c r="L1424" s="17" t="str">
        <f t="shared" si="373"/>
        <v/>
      </c>
      <c r="M1424" s="17" t="str">
        <f t="shared" si="374"/>
        <v/>
      </c>
      <c r="N1424" s="19" t="str">
        <f t="shared" si="368"/>
        <v/>
      </c>
      <c r="O1424" s="18" t="str">
        <f t="shared" si="369"/>
        <v/>
      </c>
      <c r="P1424" s="18" t="str">
        <f t="shared" si="370"/>
        <v/>
      </c>
      <c r="Q1424" s="18" t="str">
        <f t="shared" si="375"/>
        <v/>
      </c>
      <c r="R1424" s="18" t="str">
        <f t="shared" si="376"/>
        <v/>
      </c>
      <c r="S1424" s="18" t="str">
        <f t="shared" si="377"/>
        <v/>
      </c>
      <c r="T1424" s="18" t="str">
        <f t="shared" si="378"/>
        <v/>
      </c>
      <c r="U1424" s="40"/>
      <c r="V1424" s="40"/>
      <c r="W1424" s="38">
        <f t="shared" si="379"/>
        <v>0</v>
      </c>
      <c r="X1424" s="50">
        <f t="shared" si="380"/>
        <v>0</v>
      </c>
      <c r="Y1424" s="64" t="str">
        <f t="shared" si="381"/>
        <v/>
      </c>
      <c r="Z1424" s="42" t="str">
        <f t="shared" si="382"/>
        <v/>
      </c>
      <c r="AA1424" s="42" t="str">
        <f t="shared" si="383"/>
        <v/>
      </c>
    </row>
    <row r="1425" spans="1:27" s="7" customFormat="1" ht="14.25" customHeight="1" x14ac:dyDescent="0.3">
      <c r="A1425" s="89">
        <v>1404</v>
      </c>
      <c r="B1425" s="60"/>
      <c r="C1425" s="61"/>
      <c r="D1425" s="62"/>
      <c r="E1425" s="63"/>
      <c r="F1425" s="51" t="str">
        <f t="shared" si="371"/>
        <v/>
      </c>
      <c r="G1425" s="32"/>
      <c r="H1425" s="35"/>
      <c r="I1425" s="16"/>
      <c r="J1425" s="15" t="str">
        <f t="shared" si="367"/>
        <v/>
      </c>
      <c r="K1425" s="17" t="str">
        <f t="shared" si="372"/>
        <v/>
      </c>
      <c r="L1425" s="17" t="str">
        <f t="shared" si="373"/>
        <v/>
      </c>
      <c r="M1425" s="17" t="str">
        <f t="shared" si="374"/>
        <v/>
      </c>
      <c r="N1425" s="19" t="str">
        <f t="shared" si="368"/>
        <v/>
      </c>
      <c r="O1425" s="18" t="str">
        <f t="shared" si="369"/>
        <v/>
      </c>
      <c r="P1425" s="18" t="str">
        <f t="shared" si="370"/>
        <v/>
      </c>
      <c r="Q1425" s="18" t="str">
        <f t="shared" si="375"/>
        <v/>
      </c>
      <c r="R1425" s="18" t="str">
        <f t="shared" si="376"/>
        <v/>
      </c>
      <c r="S1425" s="18" t="str">
        <f t="shared" si="377"/>
        <v/>
      </c>
      <c r="T1425" s="18" t="str">
        <f t="shared" si="378"/>
        <v/>
      </c>
      <c r="U1425" s="40"/>
      <c r="V1425" s="40"/>
      <c r="W1425" s="38">
        <f t="shared" si="379"/>
        <v>0</v>
      </c>
      <c r="X1425" s="50">
        <f t="shared" si="380"/>
        <v>0</v>
      </c>
      <c r="Y1425" s="64" t="str">
        <f t="shared" si="381"/>
        <v/>
      </c>
      <c r="Z1425" s="42" t="str">
        <f t="shared" si="382"/>
        <v/>
      </c>
      <c r="AA1425" s="42" t="str">
        <f t="shared" si="383"/>
        <v/>
      </c>
    </row>
    <row r="1426" spans="1:27" s="7" customFormat="1" ht="14.25" customHeight="1" x14ac:dyDescent="0.3">
      <c r="A1426" s="89">
        <v>1405</v>
      </c>
      <c r="B1426" s="60"/>
      <c r="C1426" s="61"/>
      <c r="D1426" s="62"/>
      <c r="E1426" s="63"/>
      <c r="F1426" s="51" t="str">
        <f t="shared" si="371"/>
        <v/>
      </c>
      <c r="G1426" s="32"/>
      <c r="H1426" s="35"/>
      <c r="I1426" s="16"/>
      <c r="J1426" s="15" t="str">
        <f t="shared" si="367"/>
        <v/>
      </c>
      <c r="K1426" s="17" t="str">
        <f t="shared" si="372"/>
        <v/>
      </c>
      <c r="L1426" s="17" t="str">
        <f t="shared" si="373"/>
        <v/>
      </c>
      <c r="M1426" s="17" t="str">
        <f t="shared" si="374"/>
        <v/>
      </c>
      <c r="N1426" s="19" t="str">
        <f t="shared" si="368"/>
        <v/>
      </c>
      <c r="O1426" s="18" t="str">
        <f t="shared" si="369"/>
        <v/>
      </c>
      <c r="P1426" s="18" t="str">
        <f t="shared" si="370"/>
        <v/>
      </c>
      <c r="Q1426" s="18" t="str">
        <f t="shared" si="375"/>
        <v/>
      </c>
      <c r="R1426" s="18" t="str">
        <f t="shared" si="376"/>
        <v/>
      </c>
      <c r="S1426" s="18" t="str">
        <f t="shared" si="377"/>
        <v/>
      </c>
      <c r="T1426" s="18" t="str">
        <f t="shared" si="378"/>
        <v/>
      </c>
      <c r="U1426" s="40"/>
      <c r="V1426" s="40"/>
      <c r="W1426" s="38">
        <f t="shared" si="379"/>
        <v>0</v>
      </c>
      <c r="X1426" s="50">
        <f t="shared" si="380"/>
        <v>0</v>
      </c>
      <c r="Y1426" s="64" t="str">
        <f t="shared" si="381"/>
        <v/>
      </c>
      <c r="Z1426" s="42" t="str">
        <f t="shared" si="382"/>
        <v/>
      </c>
      <c r="AA1426" s="42" t="str">
        <f t="shared" si="383"/>
        <v/>
      </c>
    </row>
    <row r="1427" spans="1:27" s="7" customFormat="1" ht="14.25" customHeight="1" x14ac:dyDescent="0.3">
      <c r="A1427" s="89">
        <v>1406</v>
      </c>
      <c r="B1427" s="60"/>
      <c r="C1427" s="61"/>
      <c r="D1427" s="62"/>
      <c r="E1427" s="63"/>
      <c r="F1427" s="51" t="str">
        <f t="shared" si="371"/>
        <v/>
      </c>
      <c r="G1427" s="32"/>
      <c r="H1427" s="35"/>
      <c r="I1427" s="16"/>
      <c r="J1427" s="15" t="str">
        <f t="shared" si="367"/>
        <v/>
      </c>
      <c r="K1427" s="17" t="str">
        <f t="shared" si="372"/>
        <v/>
      </c>
      <c r="L1427" s="17" t="str">
        <f t="shared" si="373"/>
        <v/>
      </c>
      <c r="M1427" s="17" t="str">
        <f t="shared" si="374"/>
        <v/>
      </c>
      <c r="N1427" s="19" t="str">
        <f t="shared" si="368"/>
        <v/>
      </c>
      <c r="O1427" s="18" t="str">
        <f t="shared" si="369"/>
        <v/>
      </c>
      <c r="P1427" s="18" t="str">
        <f t="shared" si="370"/>
        <v/>
      </c>
      <c r="Q1427" s="18" t="str">
        <f t="shared" si="375"/>
        <v/>
      </c>
      <c r="R1427" s="18" t="str">
        <f t="shared" si="376"/>
        <v/>
      </c>
      <c r="S1427" s="18" t="str">
        <f t="shared" si="377"/>
        <v/>
      </c>
      <c r="T1427" s="18" t="str">
        <f t="shared" si="378"/>
        <v/>
      </c>
      <c r="U1427" s="40"/>
      <c r="V1427" s="40"/>
      <c r="W1427" s="38">
        <f t="shared" si="379"/>
        <v>0</v>
      </c>
      <c r="X1427" s="50">
        <f t="shared" si="380"/>
        <v>0</v>
      </c>
      <c r="Y1427" s="64" t="str">
        <f t="shared" si="381"/>
        <v/>
      </c>
      <c r="Z1427" s="42" t="str">
        <f t="shared" si="382"/>
        <v/>
      </c>
      <c r="AA1427" s="42" t="str">
        <f t="shared" si="383"/>
        <v/>
      </c>
    </row>
    <row r="1428" spans="1:27" s="7" customFormat="1" ht="14.25" customHeight="1" x14ac:dyDescent="0.3">
      <c r="A1428" s="89">
        <v>1407</v>
      </c>
      <c r="B1428" s="60"/>
      <c r="C1428" s="61"/>
      <c r="D1428" s="62"/>
      <c r="E1428" s="63"/>
      <c r="F1428" s="51" t="str">
        <f t="shared" si="371"/>
        <v/>
      </c>
      <c r="G1428" s="32"/>
      <c r="H1428" s="35"/>
      <c r="I1428" s="16"/>
      <c r="J1428" s="15" t="str">
        <f t="shared" si="367"/>
        <v/>
      </c>
      <c r="K1428" s="17" t="str">
        <f t="shared" si="372"/>
        <v/>
      </c>
      <c r="L1428" s="17" t="str">
        <f t="shared" si="373"/>
        <v/>
      </c>
      <c r="M1428" s="17" t="str">
        <f t="shared" si="374"/>
        <v/>
      </c>
      <c r="N1428" s="19" t="str">
        <f t="shared" si="368"/>
        <v/>
      </c>
      <c r="O1428" s="18" t="str">
        <f t="shared" si="369"/>
        <v/>
      </c>
      <c r="P1428" s="18" t="str">
        <f t="shared" si="370"/>
        <v/>
      </c>
      <c r="Q1428" s="18" t="str">
        <f t="shared" si="375"/>
        <v/>
      </c>
      <c r="R1428" s="18" t="str">
        <f t="shared" si="376"/>
        <v/>
      </c>
      <c r="S1428" s="18" t="str">
        <f t="shared" si="377"/>
        <v/>
      </c>
      <c r="T1428" s="18" t="str">
        <f t="shared" si="378"/>
        <v/>
      </c>
      <c r="U1428" s="40"/>
      <c r="V1428" s="40"/>
      <c r="W1428" s="38">
        <f t="shared" si="379"/>
        <v>0</v>
      </c>
      <c r="X1428" s="50">
        <f t="shared" si="380"/>
        <v>0</v>
      </c>
      <c r="Y1428" s="64" t="str">
        <f t="shared" si="381"/>
        <v/>
      </c>
      <c r="Z1428" s="42" t="str">
        <f t="shared" si="382"/>
        <v/>
      </c>
      <c r="AA1428" s="42" t="str">
        <f t="shared" si="383"/>
        <v/>
      </c>
    </row>
    <row r="1429" spans="1:27" s="7" customFormat="1" ht="14.25" customHeight="1" x14ac:dyDescent="0.3">
      <c r="A1429" s="89">
        <v>1408</v>
      </c>
      <c r="B1429" s="60"/>
      <c r="C1429" s="61"/>
      <c r="D1429" s="62"/>
      <c r="E1429" s="63"/>
      <c r="F1429" s="51" t="str">
        <f t="shared" si="371"/>
        <v/>
      </c>
      <c r="G1429" s="32"/>
      <c r="H1429" s="35"/>
      <c r="I1429" s="16"/>
      <c r="J1429" s="15" t="str">
        <f t="shared" si="367"/>
        <v/>
      </c>
      <c r="K1429" s="17" t="str">
        <f t="shared" si="372"/>
        <v/>
      </c>
      <c r="L1429" s="17" t="str">
        <f t="shared" si="373"/>
        <v/>
      </c>
      <c r="M1429" s="17" t="str">
        <f t="shared" si="374"/>
        <v/>
      </c>
      <c r="N1429" s="19" t="str">
        <f t="shared" si="368"/>
        <v/>
      </c>
      <c r="O1429" s="18" t="str">
        <f t="shared" si="369"/>
        <v/>
      </c>
      <c r="P1429" s="18" t="str">
        <f t="shared" si="370"/>
        <v/>
      </c>
      <c r="Q1429" s="18" t="str">
        <f t="shared" si="375"/>
        <v/>
      </c>
      <c r="R1429" s="18" t="str">
        <f t="shared" si="376"/>
        <v/>
      </c>
      <c r="S1429" s="18" t="str">
        <f t="shared" si="377"/>
        <v/>
      </c>
      <c r="T1429" s="18" t="str">
        <f t="shared" si="378"/>
        <v/>
      </c>
      <c r="U1429" s="40"/>
      <c r="V1429" s="40"/>
      <c r="W1429" s="38">
        <f t="shared" si="379"/>
        <v>0</v>
      </c>
      <c r="X1429" s="50">
        <f t="shared" si="380"/>
        <v>0</v>
      </c>
      <c r="Y1429" s="64" t="str">
        <f t="shared" si="381"/>
        <v/>
      </c>
      <c r="Z1429" s="42" t="str">
        <f t="shared" si="382"/>
        <v/>
      </c>
      <c r="AA1429" s="42" t="str">
        <f t="shared" si="383"/>
        <v/>
      </c>
    </row>
    <row r="1430" spans="1:27" s="7" customFormat="1" ht="14.25" customHeight="1" x14ac:dyDescent="0.3">
      <c r="A1430" s="89">
        <v>1409</v>
      </c>
      <c r="B1430" s="60"/>
      <c r="C1430" s="61"/>
      <c r="D1430" s="62"/>
      <c r="E1430" s="63"/>
      <c r="F1430" s="51" t="str">
        <f t="shared" si="371"/>
        <v/>
      </c>
      <c r="G1430" s="32"/>
      <c r="H1430" s="35"/>
      <c r="I1430" s="16"/>
      <c r="J1430" s="15" t="str">
        <f t="shared" ref="J1430:J1493" si="384">_xlfn.XLOOKUP($F1430,$G$5:$I$5,$G$6:$I$6,"",0)</f>
        <v/>
      </c>
      <c r="K1430" s="17" t="str">
        <f t="shared" si="372"/>
        <v/>
      </c>
      <c r="L1430" s="17" t="str">
        <f t="shared" si="373"/>
        <v/>
      </c>
      <c r="M1430" s="17" t="str">
        <f t="shared" si="374"/>
        <v/>
      </c>
      <c r="N1430" s="19" t="str">
        <f t="shared" ref="N1430:N1493" si="385">IFERROR((IF($C$9&lt;0,0,H1430/$H$20)),"")</f>
        <v/>
      </c>
      <c r="O1430" s="18" t="str">
        <f t="shared" ref="O1430:O1493" si="386">IFERROR(($N1430*$C$9/(1+$I1430)),"")</f>
        <v/>
      </c>
      <c r="P1430" s="18" t="str">
        <f t="shared" ref="P1430:P1493" si="387">IFERROR(($N1430*$C$9/(1+$I1430)*$I1430),"")</f>
        <v/>
      </c>
      <c r="Q1430" s="18" t="str">
        <f t="shared" si="375"/>
        <v/>
      </c>
      <c r="R1430" s="18" t="str">
        <f t="shared" si="376"/>
        <v/>
      </c>
      <c r="S1430" s="18" t="str">
        <f t="shared" si="377"/>
        <v/>
      </c>
      <c r="T1430" s="18" t="str">
        <f t="shared" si="378"/>
        <v/>
      </c>
      <c r="U1430" s="40"/>
      <c r="V1430" s="40"/>
      <c r="W1430" s="38">
        <f t="shared" si="379"/>
        <v>0</v>
      </c>
      <c r="X1430" s="50">
        <f t="shared" si="380"/>
        <v>0</v>
      </c>
      <c r="Y1430" s="64" t="str">
        <f t="shared" si="381"/>
        <v/>
      </c>
      <c r="Z1430" s="42" t="str">
        <f t="shared" si="382"/>
        <v/>
      </c>
      <c r="AA1430" s="42" t="str">
        <f t="shared" si="383"/>
        <v/>
      </c>
    </row>
    <row r="1431" spans="1:27" s="7" customFormat="1" ht="14.25" customHeight="1" x14ac:dyDescent="0.3">
      <c r="A1431" s="89">
        <v>1410</v>
      </c>
      <c r="B1431" s="60"/>
      <c r="C1431" s="61"/>
      <c r="D1431" s="62"/>
      <c r="E1431" s="63"/>
      <c r="F1431" s="51" t="str">
        <f t="shared" ref="F1431:F1494" si="388">IF($B1431="","",IF($D1431="","",IF(Z1431&lt;4,"0-3",IF(Z1431&lt;10,"4-9","10+"))))</f>
        <v/>
      </c>
      <c r="G1431" s="32"/>
      <c r="H1431" s="35"/>
      <c r="I1431" s="16"/>
      <c r="J1431" s="15" t="str">
        <f t="shared" si="384"/>
        <v/>
      </c>
      <c r="K1431" s="17" t="str">
        <f t="shared" ref="K1431:K1494" si="389">IFERROR(J1431*H1431,"")</f>
        <v/>
      </c>
      <c r="L1431" s="17" t="str">
        <f t="shared" ref="L1431:L1494" si="390">IFERROR(K1431*I1431,"")</f>
        <v/>
      </c>
      <c r="M1431" s="17" t="str">
        <f t="shared" ref="M1431:M1494" si="391">IFERROR(K1431+L1431,"")</f>
        <v/>
      </c>
      <c r="N1431" s="19" t="str">
        <f t="shared" si="385"/>
        <v/>
      </c>
      <c r="O1431" s="18" t="str">
        <f t="shared" si="386"/>
        <v/>
      </c>
      <c r="P1431" s="18" t="str">
        <f t="shared" si="387"/>
        <v/>
      </c>
      <c r="Q1431" s="18" t="str">
        <f t="shared" ref="Q1431:Q1494" si="392">IFERROR(O1431+P1431,"")</f>
        <v/>
      </c>
      <c r="R1431" s="18" t="str">
        <f t="shared" ref="R1431:R1494" si="393">IFERROR(K1431+O1431,"")</f>
        <v/>
      </c>
      <c r="S1431" s="18" t="str">
        <f t="shared" ref="S1431:S1494" si="394">IFERROR(L1431+P1431,"")</f>
        <v/>
      </c>
      <c r="T1431" s="18" t="str">
        <f t="shared" ref="T1431:T1494" si="395">IFERROR(R1431+S1431,"")</f>
        <v/>
      </c>
      <c r="U1431" s="40"/>
      <c r="V1431" s="40"/>
      <c r="W1431" s="38">
        <f t="shared" ref="W1431:W1494" si="396">U1431+V1431</f>
        <v>0</v>
      </c>
      <c r="X1431" s="50">
        <f t="shared" ref="X1431:X1494" si="397">IF(U1431="",0,V1431/U1431)</f>
        <v>0</v>
      </c>
      <c r="Y1431" s="64" t="str">
        <f t="shared" ref="Y1431:Y1494" si="398">IF($B1431="","",IF($E1431="","2025/12/31",$E1431))</f>
        <v/>
      </c>
      <c r="Z1431" s="42" t="str">
        <f t="shared" ref="Z1431:Z1494" si="399">IF($B1431="","",IF($D1431="","",DATEDIF(D1431,Y1431,"Y")))</f>
        <v/>
      </c>
      <c r="AA1431" s="42" t="str">
        <f t="shared" ref="AA1431:AA1494" si="400">IF(B1431="","",IF(D1431="","",IF(OR(D1431&gt;DATE(2025,10,31),E1431&lt;&gt;0),"Optional","Mandatory")))</f>
        <v/>
      </c>
    </row>
    <row r="1432" spans="1:27" s="7" customFormat="1" ht="14.25" customHeight="1" x14ac:dyDescent="0.3">
      <c r="A1432" s="89">
        <v>1411</v>
      </c>
      <c r="B1432" s="60"/>
      <c r="C1432" s="61"/>
      <c r="D1432" s="62"/>
      <c r="E1432" s="63"/>
      <c r="F1432" s="51" t="str">
        <f t="shared" si="388"/>
        <v/>
      </c>
      <c r="G1432" s="32"/>
      <c r="H1432" s="35"/>
      <c r="I1432" s="16"/>
      <c r="J1432" s="15" t="str">
        <f t="shared" si="384"/>
        <v/>
      </c>
      <c r="K1432" s="17" t="str">
        <f t="shared" si="389"/>
        <v/>
      </c>
      <c r="L1432" s="17" t="str">
        <f t="shared" si="390"/>
        <v/>
      </c>
      <c r="M1432" s="17" t="str">
        <f t="shared" si="391"/>
        <v/>
      </c>
      <c r="N1432" s="19" t="str">
        <f t="shared" si="385"/>
        <v/>
      </c>
      <c r="O1432" s="18" t="str">
        <f t="shared" si="386"/>
        <v/>
      </c>
      <c r="P1432" s="18" t="str">
        <f t="shared" si="387"/>
        <v/>
      </c>
      <c r="Q1432" s="18" t="str">
        <f t="shared" si="392"/>
        <v/>
      </c>
      <c r="R1432" s="18" t="str">
        <f t="shared" si="393"/>
        <v/>
      </c>
      <c r="S1432" s="18" t="str">
        <f t="shared" si="394"/>
        <v/>
      </c>
      <c r="T1432" s="18" t="str">
        <f t="shared" si="395"/>
        <v/>
      </c>
      <c r="U1432" s="40"/>
      <c r="V1432" s="40"/>
      <c r="W1432" s="38">
        <f t="shared" si="396"/>
        <v>0</v>
      </c>
      <c r="X1432" s="50">
        <f t="shared" si="397"/>
        <v>0</v>
      </c>
      <c r="Y1432" s="64" t="str">
        <f t="shared" si="398"/>
        <v/>
      </c>
      <c r="Z1432" s="42" t="str">
        <f t="shared" si="399"/>
        <v/>
      </c>
      <c r="AA1432" s="42" t="str">
        <f t="shared" si="400"/>
        <v/>
      </c>
    </row>
    <row r="1433" spans="1:27" s="7" customFormat="1" ht="14.25" customHeight="1" x14ac:dyDescent="0.3">
      <c r="A1433" s="89">
        <v>1412</v>
      </c>
      <c r="B1433" s="60"/>
      <c r="C1433" s="61"/>
      <c r="D1433" s="62"/>
      <c r="E1433" s="63"/>
      <c r="F1433" s="51" t="str">
        <f t="shared" si="388"/>
        <v/>
      </c>
      <c r="G1433" s="32"/>
      <c r="H1433" s="35"/>
      <c r="I1433" s="16"/>
      <c r="J1433" s="15" t="str">
        <f t="shared" si="384"/>
        <v/>
      </c>
      <c r="K1433" s="17" t="str">
        <f t="shared" si="389"/>
        <v/>
      </c>
      <c r="L1433" s="17" t="str">
        <f t="shared" si="390"/>
        <v/>
      </c>
      <c r="M1433" s="17" t="str">
        <f t="shared" si="391"/>
        <v/>
      </c>
      <c r="N1433" s="19" t="str">
        <f t="shared" si="385"/>
        <v/>
      </c>
      <c r="O1433" s="18" t="str">
        <f t="shared" si="386"/>
        <v/>
      </c>
      <c r="P1433" s="18" t="str">
        <f t="shared" si="387"/>
        <v/>
      </c>
      <c r="Q1433" s="18" t="str">
        <f t="shared" si="392"/>
        <v/>
      </c>
      <c r="R1433" s="18" t="str">
        <f t="shared" si="393"/>
        <v/>
      </c>
      <c r="S1433" s="18" t="str">
        <f t="shared" si="394"/>
        <v/>
      </c>
      <c r="T1433" s="18" t="str">
        <f t="shared" si="395"/>
        <v/>
      </c>
      <c r="U1433" s="40"/>
      <c r="V1433" s="40"/>
      <c r="W1433" s="38">
        <f t="shared" si="396"/>
        <v>0</v>
      </c>
      <c r="X1433" s="50">
        <f t="shared" si="397"/>
        <v>0</v>
      </c>
      <c r="Y1433" s="64" t="str">
        <f t="shared" si="398"/>
        <v/>
      </c>
      <c r="Z1433" s="42" t="str">
        <f t="shared" si="399"/>
        <v/>
      </c>
      <c r="AA1433" s="42" t="str">
        <f t="shared" si="400"/>
        <v/>
      </c>
    </row>
    <row r="1434" spans="1:27" s="7" customFormat="1" ht="14.25" customHeight="1" x14ac:dyDescent="0.3">
      <c r="A1434" s="89">
        <v>1413</v>
      </c>
      <c r="B1434" s="60"/>
      <c r="C1434" s="61"/>
      <c r="D1434" s="62"/>
      <c r="E1434" s="63"/>
      <c r="F1434" s="51" t="str">
        <f t="shared" si="388"/>
        <v/>
      </c>
      <c r="G1434" s="32"/>
      <c r="H1434" s="35"/>
      <c r="I1434" s="16"/>
      <c r="J1434" s="15" t="str">
        <f t="shared" si="384"/>
        <v/>
      </c>
      <c r="K1434" s="17" t="str">
        <f t="shared" si="389"/>
        <v/>
      </c>
      <c r="L1434" s="17" t="str">
        <f t="shared" si="390"/>
        <v/>
      </c>
      <c r="M1434" s="17" t="str">
        <f t="shared" si="391"/>
        <v/>
      </c>
      <c r="N1434" s="19" t="str">
        <f t="shared" si="385"/>
        <v/>
      </c>
      <c r="O1434" s="18" t="str">
        <f t="shared" si="386"/>
        <v/>
      </c>
      <c r="P1434" s="18" t="str">
        <f t="shared" si="387"/>
        <v/>
      </c>
      <c r="Q1434" s="18" t="str">
        <f t="shared" si="392"/>
        <v/>
      </c>
      <c r="R1434" s="18" t="str">
        <f t="shared" si="393"/>
        <v/>
      </c>
      <c r="S1434" s="18" t="str">
        <f t="shared" si="394"/>
        <v/>
      </c>
      <c r="T1434" s="18" t="str">
        <f t="shared" si="395"/>
        <v/>
      </c>
      <c r="U1434" s="40"/>
      <c r="V1434" s="40"/>
      <c r="W1434" s="38">
        <f t="shared" si="396"/>
        <v>0</v>
      </c>
      <c r="X1434" s="50">
        <f t="shared" si="397"/>
        <v>0</v>
      </c>
      <c r="Y1434" s="64" t="str">
        <f t="shared" si="398"/>
        <v/>
      </c>
      <c r="Z1434" s="42" t="str">
        <f t="shared" si="399"/>
        <v/>
      </c>
      <c r="AA1434" s="42" t="str">
        <f t="shared" si="400"/>
        <v/>
      </c>
    </row>
    <row r="1435" spans="1:27" s="7" customFormat="1" ht="14.25" customHeight="1" x14ac:dyDescent="0.3">
      <c r="A1435" s="89">
        <v>1414</v>
      </c>
      <c r="B1435" s="60"/>
      <c r="C1435" s="61"/>
      <c r="D1435" s="62"/>
      <c r="E1435" s="63"/>
      <c r="F1435" s="51" t="str">
        <f t="shared" si="388"/>
        <v/>
      </c>
      <c r="G1435" s="32"/>
      <c r="H1435" s="35"/>
      <c r="I1435" s="16"/>
      <c r="J1435" s="15" t="str">
        <f t="shared" si="384"/>
        <v/>
      </c>
      <c r="K1435" s="17" t="str">
        <f t="shared" si="389"/>
        <v/>
      </c>
      <c r="L1435" s="17" t="str">
        <f t="shared" si="390"/>
        <v/>
      </c>
      <c r="M1435" s="17" t="str">
        <f t="shared" si="391"/>
        <v/>
      </c>
      <c r="N1435" s="19" t="str">
        <f t="shared" si="385"/>
        <v/>
      </c>
      <c r="O1435" s="18" t="str">
        <f t="shared" si="386"/>
        <v/>
      </c>
      <c r="P1435" s="18" t="str">
        <f t="shared" si="387"/>
        <v/>
      </c>
      <c r="Q1435" s="18" t="str">
        <f t="shared" si="392"/>
        <v/>
      </c>
      <c r="R1435" s="18" t="str">
        <f t="shared" si="393"/>
        <v/>
      </c>
      <c r="S1435" s="18" t="str">
        <f t="shared" si="394"/>
        <v/>
      </c>
      <c r="T1435" s="18" t="str">
        <f t="shared" si="395"/>
        <v/>
      </c>
      <c r="U1435" s="40"/>
      <c r="V1435" s="40"/>
      <c r="W1435" s="38">
        <f t="shared" si="396"/>
        <v>0</v>
      </c>
      <c r="X1435" s="50">
        <f t="shared" si="397"/>
        <v>0</v>
      </c>
      <c r="Y1435" s="64" t="str">
        <f t="shared" si="398"/>
        <v/>
      </c>
      <c r="Z1435" s="42" t="str">
        <f t="shared" si="399"/>
        <v/>
      </c>
      <c r="AA1435" s="42" t="str">
        <f t="shared" si="400"/>
        <v/>
      </c>
    </row>
    <row r="1436" spans="1:27" s="7" customFormat="1" ht="14.25" customHeight="1" x14ac:dyDescent="0.3">
      <c r="A1436" s="89">
        <v>1415</v>
      </c>
      <c r="B1436" s="60"/>
      <c r="C1436" s="61"/>
      <c r="D1436" s="62"/>
      <c r="E1436" s="63"/>
      <c r="F1436" s="51" t="str">
        <f t="shared" si="388"/>
        <v/>
      </c>
      <c r="G1436" s="32"/>
      <c r="H1436" s="35"/>
      <c r="I1436" s="16"/>
      <c r="J1436" s="15" t="str">
        <f t="shared" si="384"/>
        <v/>
      </c>
      <c r="K1436" s="17" t="str">
        <f t="shared" si="389"/>
        <v/>
      </c>
      <c r="L1436" s="17" t="str">
        <f t="shared" si="390"/>
        <v/>
      </c>
      <c r="M1436" s="17" t="str">
        <f t="shared" si="391"/>
        <v/>
      </c>
      <c r="N1436" s="19" t="str">
        <f t="shared" si="385"/>
        <v/>
      </c>
      <c r="O1436" s="18" t="str">
        <f t="shared" si="386"/>
        <v/>
      </c>
      <c r="P1436" s="18" t="str">
        <f t="shared" si="387"/>
        <v/>
      </c>
      <c r="Q1436" s="18" t="str">
        <f t="shared" si="392"/>
        <v/>
      </c>
      <c r="R1436" s="18" t="str">
        <f t="shared" si="393"/>
        <v/>
      </c>
      <c r="S1436" s="18" t="str">
        <f t="shared" si="394"/>
        <v/>
      </c>
      <c r="T1436" s="18" t="str">
        <f t="shared" si="395"/>
        <v/>
      </c>
      <c r="U1436" s="40"/>
      <c r="V1436" s="40"/>
      <c r="W1436" s="38">
        <f t="shared" si="396"/>
        <v>0</v>
      </c>
      <c r="X1436" s="50">
        <f t="shared" si="397"/>
        <v>0</v>
      </c>
      <c r="Y1436" s="64" t="str">
        <f t="shared" si="398"/>
        <v/>
      </c>
      <c r="Z1436" s="42" t="str">
        <f t="shared" si="399"/>
        <v/>
      </c>
      <c r="AA1436" s="42" t="str">
        <f t="shared" si="400"/>
        <v/>
      </c>
    </row>
    <row r="1437" spans="1:27" s="7" customFormat="1" ht="14.25" customHeight="1" x14ac:dyDescent="0.3">
      <c r="A1437" s="89">
        <v>1416</v>
      </c>
      <c r="B1437" s="60"/>
      <c r="C1437" s="61"/>
      <c r="D1437" s="62"/>
      <c r="E1437" s="63"/>
      <c r="F1437" s="51" t="str">
        <f t="shared" si="388"/>
        <v/>
      </c>
      <c r="G1437" s="32"/>
      <c r="H1437" s="35"/>
      <c r="I1437" s="16"/>
      <c r="J1437" s="15" t="str">
        <f t="shared" si="384"/>
        <v/>
      </c>
      <c r="K1437" s="17" t="str">
        <f t="shared" si="389"/>
        <v/>
      </c>
      <c r="L1437" s="17" t="str">
        <f t="shared" si="390"/>
        <v/>
      </c>
      <c r="M1437" s="17" t="str">
        <f t="shared" si="391"/>
        <v/>
      </c>
      <c r="N1437" s="19" t="str">
        <f t="shared" si="385"/>
        <v/>
      </c>
      <c r="O1437" s="18" t="str">
        <f t="shared" si="386"/>
        <v/>
      </c>
      <c r="P1437" s="18" t="str">
        <f t="shared" si="387"/>
        <v/>
      </c>
      <c r="Q1437" s="18" t="str">
        <f t="shared" si="392"/>
        <v/>
      </c>
      <c r="R1437" s="18" t="str">
        <f t="shared" si="393"/>
        <v/>
      </c>
      <c r="S1437" s="18" t="str">
        <f t="shared" si="394"/>
        <v/>
      </c>
      <c r="T1437" s="18" t="str">
        <f t="shared" si="395"/>
        <v/>
      </c>
      <c r="U1437" s="40"/>
      <c r="V1437" s="40"/>
      <c r="W1437" s="38">
        <f t="shared" si="396"/>
        <v>0</v>
      </c>
      <c r="X1437" s="50">
        <f t="shared" si="397"/>
        <v>0</v>
      </c>
      <c r="Y1437" s="64" t="str">
        <f t="shared" si="398"/>
        <v/>
      </c>
      <c r="Z1437" s="42" t="str">
        <f t="shared" si="399"/>
        <v/>
      </c>
      <c r="AA1437" s="42" t="str">
        <f t="shared" si="400"/>
        <v/>
      </c>
    </row>
    <row r="1438" spans="1:27" s="7" customFormat="1" ht="14.25" customHeight="1" x14ac:dyDescent="0.3">
      <c r="A1438" s="89">
        <v>1417</v>
      </c>
      <c r="B1438" s="60"/>
      <c r="C1438" s="61"/>
      <c r="D1438" s="62"/>
      <c r="E1438" s="63"/>
      <c r="F1438" s="51" t="str">
        <f t="shared" si="388"/>
        <v/>
      </c>
      <c r="G1438" s="32"/>
      <c r="H1438" s="35"/>
      <c r="I1438" s="16"/>
      <c r="J1438" s="15" t="str">
        <f t="shared" si="384"/>
        <v/>
      </c>
      <c r="K1438" s="17" t="str">
        <f t="shared" si="389"/>
        <v/>
      </c>
      <c r="L1438" s="17" t="str">
        <f t="shared" si="390"/>
        <v/>
      </c>
      <c r="M1438" s="17" t="str">
        <f t="shared" si="391"/>
        <v/>
      </c>
      <c r="N1438" s="19" t="str">
        <f t="shared" si="385"/>
        <v/>
      </c>
      <c r="O1438" s="18" t="str">
        <f t="shared" si="386"/>
        <v/>
      </c>
      <c r="P1438" s="18" t="str">
        <f t="shared" si="387"/>
        <v/>
      </c>
      <c r="Q1438" s="18" t="str">
        <f t="shared" si="392"/>
        <v/>
      </c>
      <c r="R1438" s="18" t="str">
        <f t="shared" si="393"/>
        <v/>
      </c>
      <c r="S1438" s="18" t="str">
        <f t="shared" si="394"/>
        <v/>
      </c>
      <c r="T1438" s="18" t="str">
        <f t="shared" si="395"/>
        <v/>
      </c>
      <c r="U1438" s="40"/>
      <c r="V1438" s="40"/>
      <c r="W1438" s="38">
        <f t="shared" si="396"/>
        <v>0</v>
      </c>
      <c r="X1438" s="50">
        <f t="shared" si="397"/>
        <v>0</v>
      </c>
      <c r="Y1438" s="64" t="str">
        <f t="shared" si="398"/>
        <v/>
      </c>
      <c r="Z1438" s="42" t="str">
        <f t="shared" si="399"/>
        <v/>
      </c>
      <c r="AA1438" s="42" t="str">
        <f t="shared" si="400"/>
        <v/>
      </c>
    </row>
    <row r="1439" spans="1:27" s="7" customFormat="1" ht="14.25" customHeight="1" x14ac:dyDescent="0.3">
      <c r="A1439" s="89">
        <v>1418</v>
      </c>
      <c r="B1439" s="60"/>
      <c r="C1439" s="61"/>
      <c r="D1439" s="62"/>
      <c r="E1439" s="63"/>
      <c r="F1439" s="51" t="str">
        <f t="shared" si="388"/>
        <v/>
      </c>
      <c r="G1439" s="32"/>
      <c r="H1439" s="35"/>
      <c r="I1439" s="16"/>
      <c r="J1439" s="15" t="str">
        <f t="shared" si="384"/>
        <v/>
      </c>
      <c r="K1439" s="17" t="str">
        <f t="shared" si="389"/>
        <v/>
      </c>
      <c r="L1439" s="17" t="str">
        <f t="shared" si="390"/>
        <v/>
      </c>
      <c r="M1439" s="17" t="str">
        <f t="shared" si="391"/>
        <v/>
      </c>
      <c r="N1439" s="19" t="str">
        <f t="shared" si="385"/>
        <v/>
      </c>
      <c r="O1439" s="18" t="str">
        <f t="shared" si="386"/>
        <v/>
      </c>
      <c r="P1439" s="18" t="str">
        <f t="shared" si="387"/>
        <v/>
      </c>
      <c r="Q1439" s="18" t="str">
        <f t="shared" si="392"/>
        <v/>
      </c>
      <c r="R1439" s="18" t="str">
        <f t="shared" si="393"/>
        <v/>
      </c>
      <c r="S1439" s="18" t="str">
        <f t="shared" si="394"/>
        <v/>
      </c>
      <c r="T1439" s="18" t="str">
        <f t="shared" si="395"/>
        <v/>
      </c>
      <c r="U1439" s="40"/>
      <c r="V1439" s="40"/>
      <c r="W1439" s="38">
        <f t="shared" si="396"/>
        <v>0</v>
      </c>
      <c r="X1439" s="50">
        <f t="shared" si="397"/>
        <v>0</v>
      </c>
      <c r="Y1439" s="64" t="str">
        <f t="shared" si="398"/>
        <v/>
      </c>
      <c r="Z1439" s="42" t="str">
        <f t="shared" si="399"/>
        <v/>
      </c>
      <c r="AA1439" s="42" t="str">
        <f t="shared" si="400"/>
        <v/>
      </c>
    </row>
    <row r="1440" spans="1:27" s="7" customFormat="1" ht="14.25" customHeight="1" x14ac:dyDescent="0.3">
      <c r="A1440" s="89">
        <v>1419</v>
      </c>
      <c r="B1440" s="60"/>
      <c r="C1440" s="61"/>
      <c r="D1440" s="62"/>
      <c r="E1440" s="63"/>
      <c r="F1440" s="51" t="str">
        <f t="shared" si="388"/>
        <v/>
      </c>
      <c r="G1440" s="32"/>
      <c r="H1440" s="35"/>
      <c r="I1440" s="16"/>
      <c r="J1440" s="15" t="str">
        <f t="shared" si="384"/>
        <v/>
      </c>
      <c r="K1440" s="17" t="str">
        <f t="shared" si="389"/>
        <v/>
      </c>
      <c r="L1440" s="17" t="str">
        <f t="shared" si="390"/>
        <v/>
      </c>
      <c r="M1440" s="17" t="str">
        <f t="shared" si="391"/>
        <v/>
      </c>
      <c r="N1440" s="19" t="str">
        <f t="shared" si="385"/>
        <v/>
      </c>
      <c r="O1440" s="18" t="str">
        <f t="shared" si="386"/>
        <v/>
      </c>
      <c r="P1440" s="18" t="str">
        <f t="shared" si="387"/>
        <v/>
      </c>
      <c r="Q1440" s="18" t="str">
        <f t="shared" si="392"/>
        <v/>
      </c>
      <c r="R1440" s="18" t="str">
        <f t="shared" si="393"/>
        <v/>
      </c>
      <c r="S1440" s="18" t="str">
        <f t="shared" si="394"/>
        <v/>
      </c>
      <c r="T1440" s="18" t="str">
        <f t="shared" si="395"/>
        <v/>
      </c>
      <c r="U1440" s="40"/>
      <c r="V1440" s="40"/>
      <c r="W1440" s="38">
        <f t="shared" si="396"/>
        <v>0</v>
      </c>
      <c r="X1440" s="50">
        <f t="shared" si="397"/>
        <v>0</v>
      </c>
      <c r="Y1440" s="64" t="str">
        <f t="shared" si="398"/>
        <v/>
      </c>
      <c r="Z1440" s="42" t="str">
        <f t="shared" si="399"/>
        <v/>
      </c>
      <c r="AA1440" s="42" t="str">
        <f t="shared" si="400"/>
        <v/>
      </c>
    </row>
    <row r="1441" spans="1:27" s="7" customFormat="1" ht="14.25" customHeight="1" x14ac:dyDescent="0.3">
      <c r="A1441" s="89">
        <v>1420</v>
      </c>
      <c r="B1441" s="60"/>
      <c r="C1441" s="61"/>
      <c r="D1441" s="62"/>
      <c r="E1441" s="63"/>
      <c r="F1441" s="51" t="str">
        <f t="shared" si="388"/>
        <v/>
      </c>
      <c r="G1441" s="32"/>
      <c r="H1441" s="35"/>
      <c r="I1441" s="16"/>
      <c r="J1441" s="15" t="str">
        <f t="shared" si="384"/>
        <v/>
      </c>
      <c r="K1441" s="17" t="str">
        <f t="shared" si="389"/>
        <v/>
      </c>
      <c r="L1441" s="17" t="str">
        <f t="shared" si="390"/>
        <v/>
      </c>
      <c r="M1441" s="17" t="str">
        <f t="shared" si="391"/>
        <v/>
      </c>
      <c r="N1441" s="19" t="str">
        <f t="shared" si="385"/>
        <v/>
      </c>
      <c r="O1441" s="18" t="str">
        <f t="shared" si="386"/>
        <v/>
      </c>
      <c r="P1441" s="18" t="str">
        <f t="shared" si="387"/>
        <v/>
      </c>
      <c r="Q1441" s="18" t="str">
        <f t="shared" si="392"/>
        <v/>
      </c>
      <c r="R1441" s="18" t="str">
        <f t="shared" si="393"/>
        <v/>
      </c>
      <c r="S1441" s="18" t="str">
        <f t="shared" si="394"/>
        <v/>
      </c>
      <c r="T1441" s="18" t="str">
        <f t="shared" si="395"/>
        <v/>
      </c>
      <c r="U1441" s="40"/>
      <c r="V1441" s="40"/>
      <c r="W1441" s="38">
        <f t="shared" si="396"/>
        <v>0</v>
      </c>
      <c r="X1441" s="50">
        <f t="shared" si="397"/>
        <v>0</v>
      </c>
      <c r="Y1441" s="64" t="str">
        <f t="shared" si="398"/>
        <v/>
      </c>
      <c r="Z1441" s="42" t="str">
        <f t="shared" si="399"/>
        <v/>
      </c>
      <c r="AA1441" s="42" t="str">
        <f t="shared" si="400"/>
        <v/>
      </c>
    </row>
    <row r="1442" spans="1:27" s="7" customFormat="1" ht="14.25" customHeight="1" x14ac:dyDescent="0.3">
      <c r="A1442" s="89">
        <v>1421</v>
      </c>
      <c r="B1442" s="60"/>
      <c r="C1442" s="61"/>
      <c r="D1442" s="62"/>
      <c r="E1442" s="63"/>
      <c r="F1442" s="51" t="str">
        <f t="shared" si="388"/>
        <v/>
      </c>
      <c r="G1442" s="32"/>
      <c r="H1442" s="35"/>
      <c r="I1442" s="16"/>
      <c r="J1442" s="15" t="str">
        <f t="shared" si="384"/>
        <v/>
      </c>
      <c r="K1442" s="17" t="str">
        <f t="shared" si="389"/>
        <v/>
      </c>
      <c r="L1442" s="17" t="str">
        <f t="shared" si="390"/>
        <v/>
      </c>
      <c r="M1442" s="17" t="str">
        <f t="shared" si="391"/>
        <v/>
      </c>
      <c r="N1442" s="19" t="str">
        <f t="shared" si="385"/>
        <v/>
      </c>
      <c r="O1442" s="18" t="str">
        <f t="shared" si="386"/>
        <v/>
      </c>
      <c r="P1442" s="18" t="str">
        <f t="shared" si="387"/>
        <v/>
      </c>
      <c r="Q1442" s="18" t="str">
        <f t="shared" si="392"/>
        <v/>
      </c>
      <c r="R1442" s="18" t="str">
        <f t="shared" si="393"/>
        <v/>
      </c>
      <c r="S1442" s="18" t="str">
        <f t="shared" si="394"/>
        <v/>
      </c>
      <c r="T1442" s="18" t="str">
        <f t="shared" si="395"/>
        <v/>
      </c>
      <c r="U1442" s="40"/>
      <c r="V1442" s="40"/>
      <c r="W1442" s="38">
        <f t="shared" si="396"/>
        <v>0</v>
      </c>
      <c r="X1442" s="50">
        <f t="shared" si="397"/>
        <v>0</v>
      </c>
      <c r="Y1442" s="64" t="str">
        <f t="shared" si="398"/>
        <v/>
      </c>
      <c r="Z1442" s="42" t="str">
        <f t="shared" si="399"/>
        <v/>
      </c>
      <c r="AA1442" s="42" t="str">
        <f t="shared" si="400"/>
        <v/>
      </c>
    </row>
    <row r="1443" spans="1:27" s="7" customFormat="1" ht="14.25" customHeight="1" x14ac:dyDescent="0.3">
      <c r="A1443" s="89">
        <v>1422</v>
      </c>
      <c r="B1443" s="60"/>
      <c r="C1443" s="61"/>
      <c r="D1443" s="62"/>
      <c r="E1443" s="63"/>
      <c r="F1443" s="51" t="str">
        <f t="shared" si="388"/>
        <v/>
      </c>
      <c r="G1443" s="32"/>
      <c r="H1443" s="35"/>
      <c r="I1443" s="16"/>
      <c r="J1443" s="15" t="str">
        <f t="shared" si="384"/>
        <v/>
      </c>
      <c r="K1443" s="17" t="str">
        <f t="shared" si="389"/>
        <v/>
      </c>
      <c r="L1443" s="17" t="str">
        <f t="shared" si="390"/>
        <v/>
      </c>
      <c r="M1443" s="17" t="str">
        <f t="shared" si="391"/>
        <v/>
      </c>
      <c r="N1443" s="19" t="str">
        <f t="shared" si="385"/>
        <v/>
      </c>
      <c r="O1443" s="18" t="str">
        <f t="shared" si="386"/>
        <v/>
      </c>
      <c r="P1443" s="18" t="str">
        <f t="shared" si="387"/>
        <v/>
      </c>
      <c r="Q1443" s="18" t="str">
        <f t="shared" si="392"/>
        <v/>
      </c>
      <c r="R1443" s="18" t="str">
        <f t="shared" si="393"/>
        <v/>
      </c>
      <c r="S1443" s="18" t="str">
        <f t="shared" si="394"/>
        <v/>
      </c>
      <c r="T1443" s="18" t="str">
        <f t="shared" si="395"/>
        <v/>
      </c>
      <c r="U1443" s="40"/>
      <c r="V1443" s="40"/>
      <c r="W1443" s="38">
        <f t="shared" si="396"/>
        <v>0</v>
      </c>
      <c r="X1443" s="50">
        <f t="shared" si="397"/>
        <v>0</v>
      </c>
      <c r="Y1443" s="64" t="str">
        <f t="shared" si="398"/>
        <v/>
      </c>
      <c r="Z1443" s="42" t="str">
        <f t="shared" si="399"/>
        <v/>
      </c>
      <c r="AA1443" s="42" t="str">
        <f t="shared" si="400"/>
        <v/>
      </c>
    </row>
    <row r="1444" spans="1:27" s="7" customFormat="1" ht="14.25" customHeight="1" x14ac:dyDescent="0.3">
      <c r="A1444" s="89">
        <v>1423</v>
      </c>
      <c r="B1444" s="60"/>
      <c r="C1444" s="61"/>
      <c r="D1444" s="62"/>
      <c r="E1444" s="63"/>
      <c r="F1444" s="51" t="str">
        <f t="shared" si="388"/>
        <v/>
      </c>
      <c r="G1444" s="32"/>
      <c r="H1444" s="35"/>
      <c r="I1444" s="16"/>
      <c r="J1444" s="15" t="str">
        <f t="shared" si="384"/>
        <v/>
      </c>
      <c r="K1444" s="17" t="str">
        <f t="shared" si="389"/>
        <v/>
      </c>
      <c r="L1444" s="17" t="str">
        <f t="shared" si="390"/>
        <v/>
      </c>
      <c r="M1444" s="17" t="str">
        <f t="shared" si="391"/>
        <v/>
      </c>
      <c r="N1444" s="19" t="str">
        <f t="shared" si="385"/>
        <v/>
      </c>
      <c r="O1444" s="18" t="str">
        <f t="shared" si="386"/>
        <v/>
      </c>
      <c r="P1444" s="18" t="str">
        <f t="shared" si="387"/>
        <v/>
      </c>
      <c r="Q1444" s="18" t="str">
        <f t="shared" si="392"/>
        <v/>
      </c>
      <c r="R1444" s="18" t="str">
        <f t="shared" si="393"/>
        <v/>
      </c>
      <c r="S1444" s="18" t="str">
        <f t="shared" si="394"/>
        <v/>
      </c>
      <c r="T1444" s="18" t="str">
        <f t="shared" si="395"/>
        <v/>
      </c>
      <c r="U1444" s="40"/>
      <c r="V1444" s="40"/>
      <c r="W1444" s="38">
        <f t="shared" si="396"/>
        <v>0</v>
      </c>
      <c r="X1444" s="50">
        <f t="shared" si="397"/>
        <v>0</v>
      </c>
      <c r="Y1444" s="64" t="str">
        <f t="shared" si="398"/>
        <v/>
      </c>
      <c r="Z1444" s="42" t="str">
        <f t="shared" si="399"/>
        <v/>
      </c>
      <c r="AA1444" s="42" t="str">
        <f t="shared" si="400"/>
        <v/>
      </c>
    </row>
    <row r="1445" spans="1:27" s="7" customFormat="1" ht="14.25" customHeight="1" x14ac:dyDescent="0.3">
      <c r="A1445" s="89">
        <v>1424</v>
      </c>
      <c r="B1445" s="60"/>
      <c r="C1445" s="61"/>
      <c r="D1445" s="62"/>
      <c r="E1445" s="63"/>
      <c r="F1445" s="51" t="str">
        <f t="shared" si="388"/>
        <v/>
      </c>
      <c r="G1445" s="32"/>
      <c r="H1445" s="35"/>
      <c r="I1445" s="16"/>
      <c r="J1445" s="15" t="str">
        <f t="shared" si="384"/>
        <v/>
      </c>
      <c r="K1445" s="17" t="str">
        <f t="shared" si="389"/>
        <v/>
      </c>
      <c r="L1445" s="17" t="str">
        <f t="shared" si="390"/>
        <v/>
      </c>
      <c r="M1445" s="17" t="str">
        <f t="shared" si="391"/>
        <v/>
      </c>
      <c r="N1445" s="19" t="str">
        <f t="shared" si="385"/>
        <v/>
      </c>
      <c r="O1445" s="18" t="str">
        <f t="shared" si="386"/>
        <v/>
      </c>
      <c r="P1445" s="18" t="str">
        <f t="shared" si="387"/>
        <v/>
      </c>
      <c r="Q1445" s="18" t="str">
        <f t="shared" si="392"/>
        <v/>
      </c>
      <c r="R1445" s="18" t="str">
        <f t="shared" si="393"/>
        <v/>
      </c>
      <c r="S1445" s="18" t="str">
        <f t="shared" si="394"/>
        <v/>
      </c>
      <c r="T1445" s="18" t="str">
        <f t="shared" si="395"/>
        <v/>
      </c>
      <c r="U1445" s="40"/>
      <c r="V1445" s="40"/>
      <c r="W1445" s="38">
        <f t="shared" si="396"/>
        <v>0</v>
      </c>
      <c r="X1445" s="50">
        <f t="shared" si="397"/>
        <v>0</v>
      </c>
      <c r="Y1445" s="64" t="str">
        <f t="shared" si="398"/>
        <v/>
      </c>
      <c r="Z1445" s="42" t="str">
        <f t="shared" si="399"/>
        <v/>
      </c>
      <c r="AA1445" s="42" t="str">
        <f t="shared" si="400"/>
        <v/>
      </c>
    </row>
    <row r="1446" spans="1:27" s="7" customFormat="1" ht="14.25" customHeight="1" x14ac:dyDescent="0.3">
      <c r="A1446" s="89">
        <v>1425</v>
      </c>
      <c r="B1446" s="60"/>
      <c r="C1446" s="61"/>
      <c r="D1446" s="62"/>
      <c r="E1446" s="63"/>
      <c r="F1446" s="51" t="str">
        <f t="shared" si="388"/>
        <v/>
      </c>
      <c r="G1446" s="32"/>
      <c r="H1446" s="35"/>
      <c r="I1446" s="16"/>
      <c r="J1446" s="15" t="str">
        <f t="shared" si="384"/>
        <v/>
      </c>
      <c r="K1446" s="17" t="str">
        <f t="shared" si="389"/>
        <v/>
      </c>
      <c r="L1446" s="17" t="str">
        <f t="shared" si="390"/>
        <v/>
      </c>
      <c r="M1446" s="17" t="str">
        <f t="shared" si="391"/>
        <v/>
      </c>
      <c r="N1446" s="19" t="str">
        <f t="shared" si="385"/>
        <v/>
      </c>
      <c r="O1446" s="18" t="str">
        <f t="shared" si="386"/>
        <v/>
      </c>
      <c r="P1446" s="18" t="str">
        <f t="shared" si="387"/>
        <v/>
      </c>
      <c r="Q1446" s="18" t="str">
        <f t="shared" si="392"/>
        <v/>
      </c>
      <c r="R1446" s="18" t="str">
        <f t="shared" si="393"/>
        <v/>
      </c>
      <c r="S1446" s="18" t="str">
        <f t="shared" si="394"/>
        <v/>
      </c>
      <c r="T1446" s="18" t="str">
        <f t="shared" si="395"/>
        <v/>
      </c>
      <c r="U1446" s="40"/>
      <c r="V1446" s="40"/>
      <c r="W1446" s="38">
        <f t="shared" si="396"/>
        <v>0</v>
      </c>
      <c r="X1446" s="50">
        <f t="shared" si="397"/>
        <v>0</v>
      </c>
      <c r="Y1446" s="64" t="str">
        <f t="shared" si="398"/>
        <v/>
      </c>
      <c r="Z1446" s="42" t="str">
        <f t="shared" si="399"/>
        <v/>
      </c>
      <c r="AA1446" s="42" t="str">
        <f t="shared" si="400"/>
        <v/>
      </c>
    </row>
    <row r="1447" spans="1:27" s="7" customFormat="1" ht="14.25" customHeight="1" x14ac:dyDescent="0.3">
      <c r="A1447" s="89">
        <v>1426</v>
      </c>
      <c r="B1447" s="60"/>
      <c r="C1447" s="61"/>
      <c r="D1447" s="62"/>
      <c r="E1447" s="63"/>
      <c r="F1447" s="51" t="str">
        <f t="shared" si="388"/>
        <v/>
      </c>
      <c r="G1447" s="32"/>
      <c r="H1447" s="35"/>
      <c r="I1447" s="16"/>
      <c r="J1447" s="15" t="str">
        <f t="shared" si="384"/>
        <v/>
      </c>
      <c r="K1447" s="17" t="str">
        <f t="shared" si="389"/>
        <v/>
      </c>
      <c r="L1447" s="17" t="str">
        <f t="shared" si="390"/>
        <v/>
      </c>
      <c r="M1447" s="17" t="str">
        <f t="shared" si="391"/>
        <v/>
      </c>
      <c r="N1447" s="19" t="str">
        <f t="shared" si="385"/>
        <v/>
      </c>
      <c r="O1447" s="18" t="str">
        <f t="shared" si="386"/>
        <v/>
      </c>
      <c r="P1447" s="18" t="str">
        <f t="shared" si="387"/>
        <v/>
      </c>
      <c r="Q1447" s="18" t="str">
        <f t="shared" si="392"/>
        <v/>
      </c>
      <c r="R1447" s="18" t="str">
        <f t="shared" si="393"/>
        <v/>
      </c>
      <c r="S1447" s="18" t="str">
        <f t="shared" si="394"/>
        <v/>
      </c>
      <c r="T1447" s="18" t="str">
        <f t="shared" si="395"/>
        <v/>
      </c>
      <c r="U1447" s="40"/>
      <c r="V1447" s="40"/>
      <c r="W1447" s="38">
        <f t="shared" si="396"/>
        <v>0</v>
      </c>
      <c r="X1447" s="50">
        <f t="shared" si="397"/>
        <v>0</v>
      </c>
      <c r="Y1447" s="64" t="str">
        <f t="shared" si="398"/>
        <v/>
      </c>
      <c r="Z1447" s="42" t="str">
        <f t="shared" si="399"/>
        <v/>
      </c>
      <c r="AA1447" s="42" t="str">
        <f t="shared" si="400"/>
        <v/>
      </c>
    </row>
    <row r="1448" spans="1:27" s="7" customFormat="1" ht="14.25" customHeight="1" x14ac:dyDescent="0.3">
      <c r="A1448" s="89">
        <v>1427</v>
      </c>
      <c r="B1448" s="60"/>
      <c r="C1448" s="61"/>
      <c r="D1448" s="62"/>
      <c r="E1448" s="63"/>
      <c r="F1448" s="51" t="str">
        <f t="shared" si="388"/>
        <v/>
      </c>
      <c r="G1448" s="32"/>
      <c r="H1448" s="35"/>
      <c r="I1448" s="16"/>
      <c r="J1448" s="15" t="str">
        <f t="shared" si="384"/>
        <v/>
      </c>
      <c r="K1448" s="17" t="str">
        <f t="shared" si="389"/>
        <v/>
      </c>
      <c r="L1448" s="17" t="str">
        <f t="shared" si="390"/>
        <v/>
      </c>
      <c r="M1448" s="17" t="str">
        <f t="shared" si="391"/>
        <v/>
      </c>
      <c r="N1448" s="19" t="str">
        <f t="shared" si="385"/>
        <v/>
      </c>
      <c r="O1448" s="18" t="str">
        <f t="shared" si="386"/>
        <v/>
      </c>
      <c r="P1448" s="18" t="str">
        <f t="shared" si="387"/>
        <v/>
      </c>
      <c r="Q1448" s="18" t="str">
        <f t="shared" si="392"/>
        <v/>
      </c>
      <c r="R1448" s="18" t="str">
        <f t="shared" si="393"/>
        <v/>
      </c>
      <c r="S1448" s="18" t="str">
        <f t="shared" si="394"/>
        <v/>
      </c>
      <c r="T1448" s="18" t="str">
        <f t="shared" si="395"/>
        <v/>
      </c>
      <c r="U1448" s="40"/>
      <c r="V1448" s="40"/>
      <c r="W1448" s="38">
        <f t="shared" si="396"/>
        <v>0</v>
      </c>
      <c r="X1448" s="50">
        <f t="shared" si="397"/>
        <v>0</v>
      </c>
      <c r="Y1448" s="64" t="str">
        <f t="shared" si="398"/>
        <v/>
      </c>
      <c r="Z1448" s="42" t="str">
        <f t="shared" si="399"/>
        <v/>
      </c>
      <c r="AA1448" s="42" t="str">
        <f t="shared" si="400"/>
        <v/>
      </c>
    </row>
    <row r="1449" spans="1:27" s="7" customFormat="1" ht="14.25" customHeight="1" x14ac:dyDescent="0.3">
      <c r="A1449" s="89">
        <v>1428</v>
      </c>
      <c r="B1449" s="60"/>
      <c r="C1449" s="61"/>
      <c r="D1449" s="62"/>
      <c r="E1449" s="63"/>
      <c r="F1449" s="51" t="str">
        <f t="shared" si="388"/>
        <v/>
      </c>
      <c r="G1449" s="32"/>
      <c r="H1449" s="35"/>
      <c r="I1449" s="16"/>
      <c r="J1449" s="15" t="str">
        <f t="shared" si="384"/>
        <v/>
      </c>
      <c r="K1449" s="17" t="str">
        <f t="shared" si="389"/>
        <v/>
      </c>
      <c r="L1449" s="17" t="str">
        <f t="shared" si="390"/>
        <v/>
      </c>
      <c r="M1449" s="17" t="str">
        <f t="shared" si="391"/>
        <v/>
      </c>
      <c r="N1449" s="19" t="str">
        <f t="shared" si="385"/>
        <v/>
      </c>
      <c r="O1449" s="18" t="str">
        <f t="shared" si="386"/>
        <v/>
      </c>
      <c r="P1449" s="18" t="str">
        <f t="shared" si="387"/>
        <v/>
      </c>
      <c r="Q1449" s="18" t="str">
        <f t="shared" si="392"/>
        <v/>
      </c>
      <c r="R1449" s="18" t="str">
        <f t="shared" si="393"/>
        <v/>
      </c>
      <c r="S1449" s="18" t="str">
        <f t="shared" si="394"/>
        <v/>
      </c>
      <c r="T1449" s="18" t="str">
        <f t="shared" si="395"/>
        <v/>
      </c>
      <c r="U1449" s="40"/>
      <c r="V1449" s="40"/>
      <c r="W1449" s="38">
        <f t="shared" si="396"/>
        <v>0</v>
      </c>
      <c r="X1449" s="50">
        <f t="shared" si="397"/>
        <v>0</v>
      </c>
      <c r="Y1449" s="64" t="str">
        <f t="shared" si="398"/>
        <v/>
      </c>
      <c r="Z1449" s="42" t="str">
        <f t="shared" si="399"/>
        <v/>
      </c>
      <c r="AA1449" s="42" t="str">
        <f t="shared" si="400"/>
        <v/>
      </c>
    </row>
    <row r="1450" spans="1:27" s="7" customFormat="1" ht="14.25" customHeight="1" x14ac:dyDescent="0.3">
      <c r="A1450" s="89">
        <v>1429</v>
      </c>
      <c r="B1450" s="60"/>
      <c r="C1450" s="61"/>
      <c r="D1450" s="62"/>
      <c r="E1450" s="63"/>
      <c r="F1450" s="51" t="str">
        <f t="shared" si="388"/>
        <v/>
      </c>
      <c r="G1450" s="32"/>
      <c r="H1450" s="35"/>
      <c r="I1450" s="16"/>
      <c r="J1450" s="15" t="str">
        <f t="shared" si="384"/>
        <v/>
      </c>
      <c r="K1450" s="17" t="str">
        <f t="shared" si="389"/>
        <v/>
      </c>
      <c r="L1450" s="17" t="str">
        <f t="shared" si="390"/>
        <v/>
      </c>
      <c r="M1450" s="17" t="str">
        <f t="shared" si="391"/>
        <v/>
      </c>
      <c r="N1450" s="19" t="str">
        <f t="shared" si="385"/>
        <v/>
      </c>
      <c r="O1450" s="18" t="str">
        <f t="shared" si="386"/>
        <v/>
      </c>
      <c r="P1450" s="18" t="str">
        <f t="shared" si="387"/>
        <v/>
      </c>
      <c r="Q1450" s="18" t="str">
        <f t="shared" si="392"/>
        <v/>
      </c>
      <c r="R1450" s="18" t="str">
        <f t="shared" si="393"/>
        <v/>
      </c>
      <c r="S1450" s="18" t="str">
        <f t="shared" si="394"/>
        <v/>
      </c>
      <c r="T1450" s="18" t="str">
        <f t="shared" si="395"/>
        <v/>
      </c>
      <c r="U1450" s="40"/>
      <c r="V1450" s="40"/>
      <c r="W1450" s="38">
        <f t="shared" si="396"/>
        <v>0</v>
      </c>
      <c r="X1450" s="50">
        <f t="shared" si="397"/>
        <v>0</v>
      </c>
      <c r="Y1450" s="64" t="str">
        <f t="shared" si="398"/>
        <v/>
      </c>
      <c r="Z1450" s="42" t="str">
        <f t="shared" si="399"/>
        <v/>
      </c>
      <c r="AA1450" s="42" t="str">
        <f t="shared" si="400"/>
        <v/>
      </c>
    </row>
    <row r="1451" spans="1:27" s="7" customFormat="1" ht="14.25" customHeight="1" x14ac:dyDescent="0.3">
      <c r="A1451" s="89">
        <v>1430</v>
      </c>
      <c r="B1451" s="60"/>
      <c r="C1451" s="61"/>
      <c r="D1451" s="62"/>
      <c r="E1451" s="63"/>
      <c r="F1451" s="51" t="str">
        <f t="shared" si="388"/>
        <v/>
      </c>
      <c r="G1451" s="32"/>
      <c r="H1451" s="35"/>
      <c r="I1451" s="16"/>
      <c r="J1451" s="15" t="str">
        <f t="shared" si="384"/>
        <v/>
      </c>
      <c r="K1451" s="17" t="str">
        <f t="shared" si="389"/>
        <v/>
      </c>
      <c r="L1451" s="17" t="str">
        <f t="shared" si="390"/>
        <v/>
      </c>
      <c r="M1451" s="17" t="str">
        <f t="shared" si="391"/>
        <v/>
      </c>
      <c r="N1451" s="19" t="str">
        <f t="shared" si="385"/>
        <v/>
      </c>
      <c r="O1451" s="18" t="str">
        <f t="shared" si="386"/>
        <v/>
      </c>
      <c r="P1451" s="18" t="str">
        <f t="shared" si="387"/>
        <v/>
      </c>
      <c r="Q1451" s="18" t="str">
        <f t="shared" si="392"/>
        <v/>
      </c>
      <c r="R1451" s="18" t="str">
        <f t="shared" si="393"/>
        <v/>
      </c>
      <c r="S1451" s="18" t="str">
        <f t="shared" si="394"/>
        <v/>
      </c>
      <c r="T1451" s="18" t="str">
        <f t="shared" si="395"/>
        <v/>
      </c>
      <c r="U1451" s="40"/>
      <c r="V1451" s="40"/>
      <c r="W1451" s="38">
        <f t="shared" si="396"/>
        <v>0</v>
      </c>
      <c r="X1451" s="50">
        <f t="shared" si="397"/>
        <v>0</v>
      </c>
      <c r="Y1451" s="64" t="str">
        <f t="shared" si="398"/>
        <v/>
      </c>
      <c r="Z1451" s="42" t="str">
        <f t="shared" si="399"/>
        <v/>
      </c>
      <c r="AA1451" s="42" t="str">
        <f t="shared" si="400"/>
        <v/>
      </c>
    </row>
    <row r="1452" spans="1:27" s="7" customFormat="1" ht="14.25" customHeight="1" x14ac:dyDescent="0.3">
      <c r="A1452" s="89">
        <v>1431</v>
      </c>
      <c r="B1452" s="60"/>
      <c r="C1452" s="61"/>
      <c r="D1452" s="62"/>
      <c r="E1452" s="63"/>
      <c r="F1452" s="51" t="str">
        <f t="shared" si="388"/>
        <v/>
      </c>
      <c r="G1452" s="32"/>
      <c r="H1452" s="35"/>
      <c r="I1452" s="16"/>
      <c r="J1452" s="15" t="str">
        <f t="shared" si="384"/>
        <v/>
      </c>
      <c r="K1452" s="17" t="str">
        <f t="shared" si="389"/>
        <v/>
      </c>
      <c r="L1452" s="17" t="str">
        <f t="shared" si="390"/>
        <v/>
      </c>
      <c r="M1452" s="17" t="str">
        <f t="shared" si="391"/>
        <v/>
      </c>
      <c r="N1452" s="19" t="str">
        <f t="shared" si="385"/>
        <v/>
      </c>
      <c r="O1452" s="18" t="str">
        <f t="shared" si="386"/>
        <v/>
      </c>
      <c r="P1452" s="18" t="str">
        <f t="shared" si="387"/>
        <v/>
      </c>
      <c r="Q1452" s="18" t="str">
        <f t="shared" si="392"/>
        <v/>
      </c>
      <c r="R1452" s="18" t="str">
        <f t="shared" si="393"/>
        <v/>
      </c>
      <c r="S1452" s="18" t="str">
        <f t="shared" si="394"/>
        <v/>
      </c>
      <c r="T1452" s="18" t="str">
        <f t="shared" si="395"/>
        <v/>
      </c>
      <c r="U1452" s="40"/>
      <c r="V1452" s="40"/>
      <c r="W1452" s="38">
        <f t="shared" si="396"/>
        <v>0</v>
      </c>
      <c r="X1452" s="50">
        <f t="shared" si="397"/>
        <v>0</v>
      </c>
      <c r="Y1452" s="64" t="str">
        <f t="shared" si="398"/>
        <v/>
      </c>
      <c r="Z1452" s="42" t="str">
        <f t="shared" si="399"/>
        <v/>
      </c>
      <c r="AA1452" s="42" t="str">
        <f t="shared" si="400"/>
        <v/>
      </c>
    </row>
    <row r="1453" spans="1:27" s="7" customFormat="1" ht="14.25" customHeight="1" x14ac:dyDescent="0.3">
      <c r="A1453" s="89">
        <v>1432</v>
      </c>
      <c r="B1453" s="60"/>
      <c r="C1453" s="61"/>
      <c r="D1453" s="62"/>
      <c r="E1453" s="63"/>
      <c r="F1453" s="51" t="str">
        <f t="shared" si="388"/>
        <v/>
      </c>
      <c r="G1453" s="32"/>
      <c r="H1453" s="35"/>
      <c r="I1453" s="16"/>
      <c r="J1453" s="15" t="str">
        <f t="shared" si="384"/>
        <v/>
      </c>
      <c r="K1453" s="17" t="str">
        <f t="shared" si="389"/>
        <v/>
      </c>
      <c r="L1453" s="17" t="str">
        <f t="shared" si="390"/>
        <v/>
      </c>
      <c r="M1453" s="17" t="str">
        <f t="shared" si="391"/>
        <v/>
      </c>
      <c r="N1453" s="19" t="str">
        <f t="shared" si="385"/>
        <v/>
      </c>
      <c r="O1453" s="18" t="str">
        <f t="shared" si="386"/>
        <v/>
      </c>
      <c r="P1453" s="18" t="str">
        <f t="shared" si="387"/>
        <v/>
      </c>
      <c r="Q1453" s="18" t="str">
        <f t="shared" si="392"/>
        <v/>
      </c>
      <c r="R1453" s="18" t="str">
        <f t="shared" si="393"/>
        <v/>
      </c>
      <c r="S1453" s="18" t="str">
        <f t="shared" si="394"/>
        <v/>
      </c>
      <c r="T1453" s="18" t="str">
        <f t="shared" si="395"/>
        <v/>
      </c>
      <c r="U1453" s="40"/>
      <c r="V1453" s="40"/>
      <c r="W1453" s="38">
        <f t="shared" si="396"/>
        <v>0</v>
      </c>
      <c r="X1453" s="50">
        <f t="shared" si="397"/>
        <v>0</v>
      </c>
      <c r="Y1453" s="64" t="str">
        <f t="shared" si="398"/>
        <v/>
      </c>
      <c r="Z1453" s="42" t="str">
        <f t="shared" si="399"/>
        <v/>
      </c>
      <c r="AA1453" s="42" t="str">
        <f t="shared" si="400"/>
        <v/>
      </c>
    </row>
    <row r="1454" spans="1:27" s="7" customFormat="1" ht="14.25" customHeight="1" x14ac:dyDescent="0.3">
      <c r="A1454" s="89">
        <v>1433</v>
      </c>
      <c r="B1454" s="60"/>
      <c r="C1454" s="61"/>
      <c r="D1454" s="62"/>
      <c r="E1454" s="63"/>
      <c r="F1454" s="51" t="str">
        <f t="shared" si="388"/>
        <v/>
      </c>
      <c r="G1454" s="32"/>
      <c r="H1454" s="35"/>
      <c r="I1454" s="16"/>
      <c r="J1454" s="15" t="str">
        <f t="shared" si="384"/>
        <v/>
      </c>
      <c r="K1454" s="17" t="str">
        <f t="shared" si="389"/>
        <v/>
      </c>
      <c r="L1454" s="17" t="str">
        <f t="shared" si="390"/>
        <v/>
      </c>
      <c r="M1454" s="17" t="str">
        <f t="shared" si="391"/>
        <v/>
      </c>
      <c r="N1454" s="19" t="str">
        <f t="shared" si="385"/>
        <v/>
      </c>
      <c r="O1454" s="18" t="str">
        <f t="shared" si="386"/>
        <v/>
      </c>
      <c r="P1454" s="18" t="str">
        <f t="shared" si="387"/>
        <v/>
      </c>
      <c r="Q1454" s="18" t="str">
        <f t="shared" si="392"/>
        <v/>
      </c>
      <c r="R1454" s="18" t="str">
        <f t="shared" si="393"/>
        <v/>
      </c>
      <c r="S1454" s="18" t="str">
        <f t="shared" si="394"/>
        <v/>
      </c>
      <c r="T1454" s="18" t="str">
        <f t="shared" si="395"/>
        <v/>
      </c>
      <c r="U1454" s="40"/>
      <c r="V1454" s="40"/>
      <c r="W1454" s="38">
        <f t="shared" si="396"/>
        <v>0</v>
      </c>
      <c r="X1454" s="50">
        <f t="shared" si="397"/>
        <v>0</v>
      </c>
      <c r="Y1454" s="64" t="str">
        <f t="shared" si="398"/>
        <v/>
      </c>
      <c r="Z1454" s="42" t="str">
        <f t="shared" si="399"/>
        <v/>
      </c>
      <c r="AA1454" s="42" t="str">
        <f t="shared" si="400"/>
        <v/>
      </c>
    </row>
    <row r="1455" spans="1:27" s="7" customFormat="1" ht="14.25" customHeight="1" x14ac:dyDescent="0.3">
      <c r="A1455" s="89">
        <v>1434</v>
      </c>
      <c r="B1455" s="60"/>
      <c r="C1455" s="61"/>
      <c r="D1455" s="62"/>
      <c r="E1455" s="63"/>
      <c r="F1455" s="51" t="str">
        <f t="shared" si="388"/>
        <v/>
      </c>
      <c r="G1455" s="32"/>
      <c r="H1455" s="35"/>
      <c r="I1455" s="16"/>
      <c r="J1455" s="15" t="str">
        <f t="shared" si="384"/>
        <v/>
      </c>
      <c r="K1455" s="17" t="str">
        <f t="shared" si="389"/>
        <v/>
      </c>
      <c r="L1455" s="17" t="str">
        <f t="shared" si="390"/>
        <v/>
      </c>
      <c r="M1455" s="17" t="str">
        <f t="shared" si="391"/>
        <v/>
      </c>
      <c r="N1455" s="19" t="str">
        <f t="shared" si="385"/>
        <v/>
      </c>
      <c r="O1455" s="18" t="str">
        <f t="shared" si="386"/>
        <v/>
      </c>
      <c r="P1455" s="18" t="str">
        <f t="shared" si="387"/>
        <v/>
      </c>
      <c r="Q1455" s="18" t="str">
        <f t="shared" si="392"/>
        <v/>
      </c>
      <c r="R1455" s="18" t="str">
        <f t="shared" si="393"/>
        <v/>
      </c>
      <c r="S1455" s="18" t="str">
        <f t="shared" si="394"/>
        <v/>
      </c>
      <c r="T1455" s="18" t="str">
        <f t="shared" si="395"/>
        <v/>
      </c>
      <c r="U1455" s="40"/>
      <c r="V1455" s="40"/>
      <c r="W1455" s="38">
        <f t="shared" si="396"/>
        <v>0</v>
      </c>
      <c r="X1455" s="50">
        <f t="shared" si="397"/>
        <v>0</v>
      </c>
      <c r="Y1455" s="64" t="str">
        <f t="shared" si="398"/>
        <v/>
      </c>
      <c r="Z1455" s="42" t="str">
        <f t="shared" si="399"/>
        <v/>
      </c>
      <c r="AA1455" s="42" t="str">
        <f t="shared" si="400"/>
        <v/>
      </c>
    </row>
    <row r="1456" spans="1:27" s="7" customFormat="1" ht="14.25" customHeight="1" x14ac:dyDescent="0.3">
      <c r="A1456" s="89">
        <v>1435</v>
      </c>
      <c r="B1456" s="60"/>
      <c r="C1456" s="61"/>
      <c r="D1456" s="62"/>
      <c r="E1456" s="63"/>
      <c r="F1456" s="51" t="str">
        <f t="shared" si="388"/>
        <v/>
      </c>
      <c r="G1456" s="32"/>
      <c r="H1456" s="35"/>
      <c r="I1456" s="16"/>
      <c r="J1456" s="15" t="str">
        <f t="shared" si="384"/>
        <v/>
      </c>
      <c r="K1456" s="17" t="str">
        <f t="shared" si="389"/>
        <v/>
      </c>
      <c r="L1456" s="17" t="str">
        <f t="shared" si="390"/>
        <v/>
      </c>
      <c r="M1456" s="17" t="str">
        <f t="shared" si="391"/>
        <v/>
      </c>
      <c r="N1456" s="19" t="str">
        <f t="shared" si="385"/>
        <v/>
      </c>
      <c r="O1456" s="18" t="str">
        <f t="shared" si="386"/>
        <v/>
      </c>
      <c r="P1456" s="18" t="str">
        <f t="shared" si="387"/>
        <v/>
      </c>
      <c r="Q1456" s="18" t="str">
        <f t="shared" si="392"/>
        <v/>
      </c>
      <c r="R1456" s="18" t="str">
        <f t="shared" si="393"/>
        <v/>
      </c>
      <c r="S1456" s="18" t="str">
        <f t="shared" si="394"/>
        <v/>
      </c>
      <c r="T1456" s="18" t="str">
        <f t="shared" si="395"/>
        <v/>
      </c>
      <c r="U1456" s="40"/>
      <c r="V1456" s="40"/>
      <c r="W1456" s="38">
        <f t="shared" si="396"/>
        <v>0</v>
      </c>
      <c r="X1456" s="50">
        <f t="shared" si="397"/>
        <v>0</v>
      </c>
      <c r="Y1456" s="64" t="str">
        <f t="shared" si="398"/>
        <v/>
      </c>
      <c r="Z1456" s="42" t="str">
        <f t="shared" si="399"/>
        <v/>
      </c>
      <c r="AA1456" s="42" t="str">
        <f t="shared" si="400"/>
        <v/>
      </c>
    </row>
    <row r="1457" spans="1:27" s="7" customFormat="1" ht="14.25" customHeight="1" x14ac:dyDescent="0.3">
      <c r="A1457" s="89">
        <v>1436</v>
      </c>
      <c r="B1457" s="60"/>
      <c r="C1457" s="61"/>
      <c r="D1457" s="62"/>
      <c r="E1457" s="63"/>
      <c r="F1457" s="51" t="str">
        <f t="shared" si="388"/>
        <v/>
      </c>
      <c r="G1457" s="32"/>
      <c r="H1457" s="35"/>
      <c r="I1457" s="16"/>
      <c r="J1457" s="15" t="str">
        <f t="shared" si="384"/>
        <v/>
      </c>
      <c r="K1457" s="17" t="str">
        <f t="shared" si="389"/>
        <v/>
      </c>
      <c r="L1457" s="17" t="str">
        <f t="shared" si="390"/>
        <v/>
      </c>
      <c r="M1457" s="17" t="str">
        <f t="shared" si="391"/>
        <v/>
      </c>
      <c r="N1457" s="19" t="str">
        <f t="shared" si="385"/>
        <v/>
      </c>
      <c r="O1457" s="18" t="str">
        <f t="shared" si="386"/>
        <v/>
      </c>
      <c r="P1457" s="18" t="str">
        <f t="shared" si="387"/>
        <v/>
      </c>
      <c r="Q1457" s="18" t="str">
        <f t="shared" si="392"/>
        <v/>
      </c>
      <c r="R1457" s="18" t="str">
        <f t="shared" si="393"/>
        <v/>
      </c>
      <c r="S1457" s="18" t="str">
        <f t="shared" si="394"/>
        <v/>
      </c>
      <c r="T1457" s="18" t="str">
        <f t="shared" si="395"/>
        <v/>
      </c>
      <c r="U1457" s="40"/>
      <c r="V1457" s="40"/>
      <c r="W1457" s="38">
        <f t="shared" si="396"/>
        <v>0</v>
      </c>
      <c r="X1457" s="50">
        <f t="shared" si="397"/>
        <v>0</v>
      </c>
      <c r="Y1457" s="64" t="str">
        <f t="shared" si="398"/>
        <v/>
      </c>
      <c r="Z1457" s="42" t="str">
        <f t="shared" si="399"/>
        <v/>
      </c>
      <c r="AA1457" s="42" t="str">
        <f t="shared" si="400"/>
        <v/>
      </c>
    </row>
    <row r="1458" spans="1:27" s="7" customFormat="1" ht="14.25" customHeight="1" x14ac:dyDescent="0.3">
      <c r="A1458" s="89">
        <v>1437</v>
      </c>
      <c r="B1458" s="60"/>
      <c r="C1458" s="61"/>
      <c r="D1458" s="62"/>
      <c r="E1458" s="63"/>
      <c r="F1458" s="51" t="str">
        <f t="shared" si="388"/>
        <v/>
      </c>
      <c r="G1458" s="32"/>
      <c r="H1458" s="35"/>
      <c r="I1458" s="16"/>
      <c r="J1458" s="15" t="str">
        <f t="shared" si="384"/>
        <v/>
      </c>
      <c r="K1458" s="17" t="str">
        <f t="shared" si="389"/>
        <v/>
      </c>
      <c r="L1458" s="17" t="str">
        <f t="shared" si="390"/>
        <v/>
      </c>
      <c r="M1458" s="17" t="str">
        <f t="shared" si="391"/>
        <v/>
      </c>
      <c r="N1458" s="19" t="str">
        <f t="shared" si="385"/>
        <v/>
      </c>
      <c r="O1458" s="18" t="str">
        <f t="shared" si="386"/>
        <v/>
      </c>
      <c r="P1458" s="18" t="str">
        <f t="shared" si="387"/>
        <v/>
      </c>
      <c r="Q1458" s="18" t="str">
        <f t="shared" si="392"/>
        <v/>
      </c>
      <c r="R1458" s="18" t="str">
        <f t="shared" si="393"/>
        <v/>
      </c>
      <c r="S1458" s="18" t="str">
        <f t="shared" si="394"/>
        <v/>
      </c>
      <c r="T1458" s="18" t="str">
        <f t="shared" si="395"/>
        <v/>
      </c>
      <c r="U1458" s="40"/>
      <c r="V1458" s="40"/>
      <c r="W1458" s="38">
        <f t="shared" si="396"/>
        <v>0</v>
      </c>
      <c r="X1458" s="50">
        <f t="shared" si="397"/>
        <v>0</v>
      </c>
      <c r="Y1458" s="64" t="str">
        <f t="shared" si="398"/>
        <v/>
      </c>
      <c r="Z1458" s="42" t="str">
        <f t="shared" si="399"/>
        <v/>
      </c>
      <c r="AA1458" s="42" t="str">
        <f t="shared" si="400"/>
        <v/>
      </c>
    </row>
    <row r="1459" spans="1:27" s="7" customFormat="1" ht="14.25" customHeight="1" x14ac:dyDescent="0.3">
      <c r="A1459" s="89">
        <v>1438</v>
      </c>
      <c r="B1459" s="60"/>
      <c r="C1459" s="61"/>
      <c r="D1459" s="62"/>
      <c r="E1459" s="63"/>
      <c r="F1459" s="51" t="str">
        <f t="shared" si="388"/>
        <v/>
      </c>
      <c r="G1459" s="32"/>
      <c r="H1459" s="35"/>
      <c r="I1459" s="16"/>
      <c r="J1459" s="15" t="str">
        <f t="shared" si="384"/>
        <v/>
      </c>
      <c r="K1459" s="17" t="str">
        <f t="shared" si="389"/>
        <v/>
      </c>
      <c r="L1459" s="17" t="str">
        <f t="shared" si="390"/>
        <v/>
      </c>
      <c r="M1459" s="17" t="str">
        <f t="shared" si="391"/>
        <v/>
      </c>
      <c r="N1459" s="19" t="str">
        <f t="shared" si="385"/>
        <v/>
      </c>
      <c r="O1459" s="18" t="str">
        <f t="shared" si="386"/>
        <v/>
      </c>
      <c r="P1459" s="18" t="str">
        <f t="shared" si="387"/>
        <v/>
      </c>
      <c r="Q1459" s="18" t="str">
        <f t="shared" si="392"/>
        <v/>
      </c>
      <c r="R1459" s="18" t="str">
        <f t="shared" si="393"/>
        <v/>
      </c>
      <c r="S1459" s="18" t="str">
        <f t="shared" si="394"/>
        <v/>
      </c>
      <c r="T1459" s="18" t="str">
        <f t="shared" si="395"/>
        <v/>
      </c>
      <c r="U1459" s="40"/>
      <c r="V1459" s="40"/>
      <c r="W1459" s="38">
        <f t="shared" si="396"/>
        <v>0</v>
      </c>
      <c r="X1459" s="50">
        <f t="shared" si="397"/>
        <v>0</v>
      </c>
      <c r="Y1459" s="64" t="str">
        <f t="shared" si="398"/>
        <v/>
      </c>
      <c r="Z1459" s="42" t="str">
        <f t="shared" si="399"/>
        <v/>
      </c>
      <c r="AA1459" s="42" t="str">
        <f t="shared" si="400"/>
        <v/>
      </c>
    </row>
    <row r="1460" spans="1:27" s="7" customFormat="1" ht="14.25" customHeight="1" x14ac:dyDescent="0.3">
      <c r="A1460" s="89">
        <v>1439</v>
      </c>
      <c r="B1460" s="60"/>
      <c r="C1460" s="61"/>
      <c r="D1460" s="62"/>
      <c r="E1460" s="63"/>
      <c r="F1460" s="51" t="str">
        <f t="shared" si="388"/>
        <v/>
      </c>
      <c r="G1460" s="32"/>
      <c r="H1460" s="35"/>
      <c r="I1460" s="16"/>
      <c r="J1460" s="15" t="str">
        <f t="shared" si="384"/>
        <v/>
      </c>
      <c r="K1460" s="17" t="str">
        <f t="shared" si="389"/>
        <v/>
      </c>
      <c r="L1460" s="17" t="str">
        <f t="shared" si="390"/>
        <v/>
      </c>
      <c r="M1460" s="17" t="str">
        <f t="shared" si="391"/>
        <v/>
      </c>
      <c r="N1460" s="19" t="str">
        <f t="shared" si="385"/>
        <v/>
      </c>
      <c r="O1460" s="18" t="str">
        <f t="shared" si="386"/>
        <v/>
      </c>
      <c r="P1460" s="18" t="str">
        <f t="shared" si="387"/>
        <v/>
      </c>
      <c r="Q1460" s="18" t="str">
        <f t="shared" si="392"/>
        <v/>
      </c>
      <c r="R1460" s="18" t="str">
        <f t="shared" si="393"/>
        <v/>
      </c>
      <c r="S1460" s="18" t="str">
        <f t="shared" si="394"/>
        <v/>
      </c>
      <c r="T1460" s="18" t="str">
        <f t="shared" si="395"/>
        <v/>
      </c>
      <c r="U1460" s="40"/>
      <c r="V1460" s="40"/>
      <c r="W1460" s="38">
        <f t="shared" si="396"/>
        <v>0</v>
      </c>
      <c r="X1460" s="50">
        <f t="shared" si="397"/>
        <v>0</v>
      </c>
      <c r="Y1460" s="64" t="str">
        <f t="shared" si="398"/>
        <v/>
      </c>
      <c r="Z1460" s="42" t="str">
        <f t="shared" si="399"/>
        <v/>
      </c>
      <c r="AA1460" s="42" t="str">
        <f t="shared" si="400"/>
        <v/>
      </c>
    </row>
    <row r="1461" spans="1:27" s="7" customFormat="1" ht="14.25" customHeight="1" x14ac:dyDescent="0.3">
      <c r="A1461" s="89">
        <v>1440</v>
      </c>
      <c r="B1461" s="60"/>
      <c r="C1461" s="61"/>
      <c r="D1461" s="62"/>
      <c r="E1461" s="63"/>
      <c r="F1461" s="51" t="str">
        <f t="shared" si="388"/>
        <v/>
      </c>
      <c r="G1461" s="32"/>
      <c r="H1461" s="35"/>
      <c r="I1461" s="16"/>
      <c r="J1461" s="15" t="str">
        <f t="shared" si="384"/>
        <v/>
      </c>
      <c r="K1461" s="17" t="str">
        <f t="shared" si="389"/>
        <v/>
      </c>
      <c r="L1461" s="17" t="str">
        <f t="shared" si="390"/>
        <v/>
      </c>
      <c r="M1461" s="17" t="str">
        <f t="shared" si="391"/>
        <v/>
      </c>
      <c r="N1461" s="19" t="str">
        <f t="shared" si="385"/>
        <v/>
      </c>
      <c r="O1461" s="18" t="str">
        <f t="shared" si="386"/>
        <v/>
      </c>
      <c r="P1461" s="18" t="str">
        <f t="shared" si="387"/>
        <v/>
      </c>
      <c r="Q1461" s="18" t="str">
        <f t="shared" si="392"/>
        <v/>
      </c>
      <c r="R1461" s="18" t="str">
        <f t="shared" si="393"/>
        <v/>
      </c>
      <c r="S1461" s="18" t="str">
        <f t="shared" si="394"/>
        <v/>
      </c>
      <c r="T1461" s="18" t="str">
        <f t="shared" si="395"/>
        <v/>
      </c>
      <c r="U1461" s="40"/>
      <c r="V1461" s="40"/>
      <c r="W1461" s="38">
        <f t="shared" si="396"/>
        <v>0</v>
      </c>
      <c r="X1461" s="50">
        <f t="shared" si="397"/>
        <v>0</v>
      </c>
      <c r="Y1461" s="64" t="str">
        <f t="shared" si="398"/>
        <v/>
      </c>
      <c r="Z1461" s="42" t="str">
        <f t="shared" si="399"/>
        <v/>
      </c>
      <c r="AA1461" s="42" t="str">
        <f t="shared" si="400"/>
        <v/>
      </c>
    </row>
    <row r="1462" spans="1:27" s="7" customFormat="1" ht="14.25" customHeight="1" x14ac:dyDescent="0.3">
      <c r="A1462" s="89">
        <v>1441</v>
      </c>
      <c r="B1462" s="60"/>
      <c r="C1462" s="61"/>
      <c r="D1462" s="62"/>
      <c r="E1462" s="63"/>
      <c r="F1462" s="51" t="str">
        <f t="shared" si="388"/>
        <v/>
      </c>
      <c r="G1462" s="32"/>
      <c r="H1462" s="35"/>
      <c r="I1462" s="16"/>
      <c r="J1462" s="15" t="str">
        <f t="shared" si="384"/>
        <v/>
      </c>
      <c r="K1462" s="17" t="str">
        <f t="shared" si="389"/>
        <v/>
      </c>
      <c r="L1462" s="17" t="str">
        <f t="shared" si="390"/>
        <v/>
      </c>
      <c r="M1462" s="17" t="str">
        <f t="shared" si="391"/>
        <v/>
      </c>
      <c r="N1462" s="19" t="str">
        <f t="shared" si="385"/>
        <v/>
      </c>
      <c r="O1462" s="18" t="str">
        <f t="shared" si="386"/>
        <v/>
      </c>
      <c r="P1462" s="18" t="str">
        <f t="shared" si="387"/>
        <v/>
      </c>
      <c r="Q1462" s="18" t="str">
        <f t="shared" si="392"/>
        <v/>
      </c>
      <c r="R1462" s="18" t="str">
        <f t="shared" si="393"/>
        <v/>
      </c>
      <c r="S1462" s="18" t="str">
        <f t="shared" si="394"/>
        <v/>
      </c>
      <c r="T1462" s="18" t="str">
        <f t="shared" si="395"/>
        <v/>
      </c>
      <c r="U1462" s="40"/>
      <c r="V1462" s="40"/>
      <c r="W1462" s="38">
        <f t="shared" si="396"/>
        <v>0</v>
      </c>
      <c r="X1462" s="50">
        <f t="shared" si="397"/>
        <v>0</v>
      </c>
      <c r="Y1462" s="64" t="str">
        <f t="shared" si="398"/>
        <v/>
      </c>
      <c r="Z1462" s="42" t="str">
        <f t="shared" si="399"/>
        <v/>
      </c>
      <c r="AA1462" s="42" t="str">
        <f t="shared" si="400"/>
        <v/>
      </c>
    </row>
    <row r="1463" spans="1:27" s="7" customFormat="1" ht="14.25" customHeight="1" x14ac:dyDescent="0.3">
      <c r="A1463" s="89">
        <v>1442</v>
      </c>
      <c r="B1463" s="60"/>
      <c r="C1463" s="61"/>
      <c r="D1463" s="62"/>
      <c r="E1463" s="63"/>
      <c r="F1463" s="51" t="str">
        <f t="shared" si="388"/>
        <v/>
      </c>
      <c r="G1463" s="32"/>
      <c r="H1463" s="35"/>
      <c r="I1463" s="16"/>
      <c r="J1463" s="15" t="str">
        <f t="shared" si="384"/>
        <v/>
      </c>
      <c r="K1463" s="17" t="str">
        <f t="shared" si="389"/>
        <v/>
      </c>
      <c r="L1463" s="17" t="str">
        <f t="shared" si="390"/>
        <v/>
      </c>
      <c r="M1463" s="17" t="str">
        <f t="shared" si="391"/>
        <v/>
      </c>
      <c r="N1463" s="19" t="str">
        <f t="shared" si="385"/>
        <v/>
      </c>
      <c r="O1463" s="18" t="str">
        <f t="shared" si="386"/>
        <v/>
      </c>
      <c r="P1463" s="18" t="str">
        <f t="shared" si="387"/>
        <v/>
      </c>
      <c r="Q1463" s="18" t="str">
        <f t="shared" si="392"/>
        <v/>
      </c>
      <c r="R1463" s="18" t="str">
        <f t="shared" si="393"/>
        <v/>
      </c>
      <c r="S1463" s="18" t="str">
        <f t="shared" si="394"/>
        <v/>
      </c>
      <c r="T1463" s="18" t="str">
        <f t="shared" si="395"/>
        <v/>
      </c>
      <c r="U1463" s="40"/>
      <c r="V1463" s="40"/>
      <c r="W1463" s="38">
        <f t="shared" si="396"/>
        <v>0</v>
      </c>
      <c r="X1463" s="50">
        <f t="shared" si="397"/>
        <v>0</v>
      </c>
      <c r="Y1463" s="64" t="str">
        <f t="shared" si="398"/>
        <v/>
      </c>
      <c r="Z1463" s="42" t="str">
        <f t="shared" si="399"/>
        <v/>
      </c>
      <c r="AA1463" s="42" t="str">
        <f t="shared" si="400"/>
        <v/>
      </c>
    </row>
    <row r="1464" spans="1:27" s="7" customFormat="1" ht="14.25" customHeight="1" x14ac:dyDescent="0.3">
      <c r="A1464" s="89">
        <v>1443</v>
      </c>
      <c r="B1464" s="60"/>
      <c r="C1464" s="61"/>
      <c r="D1464" s="62"/>
      <c r="E1464" s="63"/>
      <c r="F1464" s="51" t="str">
        <f t="shared" si="388"/>
        <v/>
      </c>
      <c r="G1464" s="32"/>
      <c r="H1464" s="35"/>
      <c r="I1464" s="16"/>
      <c r="J1464" s="15" t="str">
        <f t="shared" si="384"/>
        <v/>
      </c>
      <c r="K1464" s="17" t="str">
        <f t="shared" si="389"/>
        <v/>
      </c>
      <c r="L1464" s="17" t="str">
        <f t="shared" si="390"/>
        <v/>
      </c>
      <c r="M1464" s="17" t="str">
        <f t="shared" si="391"/>
        <v/>
      </c>
      <c r="N1464" s="19" t="str">
        <f t="shared" si="385"/>
        <v/>
      </c>
      <c r="O1464" s="18" t="str">
        <f t="shared" si="386"/>
        <v/>
      </c>
      <c r="P1464" s="18" t="str">
        <f t="shared" si="387"/>
        <v/>
      </c>
      <c r="Q1464" s="18" t="str">
        <f t="shared" si="392"/>
        <v/>
      </c>
      <c r="R1464" s="18" t="str">
        <f t="shared" si="393"/>
        <v/>
      </c>
      <c r="S1464" s="18" t="str">
        <f t="shared" si="394"/>
        <v/>
      </c>
      <c r="T1464" s="18" t="str">
        <f t="shared" si="395"/>
        <v/>
      </c>
      <c r="U1464" s="40"/>
      <c r="V1464" s="40"/>
      <c r="W1464" s="38">
        <f t="shared" si="396"/>
        <v>0</v>
      </c>
      <c r="X1464" s="50">
        <f t="shared" si="397"/>
        <v>0</v>
      </c>
      <c r="Y1464" s="64" t="str">
        <f t="shared" si="398"/>
        <v/>
      </c>
      <c r="Z1464" s="42" t="str">
        <f t="shared" si="399"/>
        <v/>
      </c>
      <c r="AA1464" s="42" t="str">
        <f t="shared" si="400"/>
        <v/>
      </c>
    </row>
    <row r="1465" spans="1:27" s="7" customFormat="1" ht="14.25" customHeight="1" x14ac:dyDescent="0.3">
      <c r="A1465" s="89">
        <v>1444</v>
      </c>
      <c r="B1465" s="60"/>
      <c r="C1465" s="61"/>
      <c r="D1465" s="62"/>
      <c r="E1465" s="63"/>
      <c r="F1465" s="51" t="str">
        <f t="shared" si="388"/>
        <v/>
      </c>
      <c r="G1465" s="32"/>
      <c r="H1465" s="35"/>
      <c r="I1465" s="16"/>
      <c r="J1465" s="15" t="str">
        <f t="shared" si="384"/>
        <v/>
      </c>
      <c r="K1465" s="17" t="str">
        <f t="shared" si="389"/>
        <v/>
      </c>
      <c r="L1465" s="17" t="str">
        <f t="shared" si="390"/>
        <v/>
      </c>
      <c r="M1465" s="17" t="str">
        <f t="shared" si="391"/>
        <v/>
      </c>
      <c r="N1465" s="19" t="str">
        <f t="shared" si="385"/>
        <v/>
      </c>
      <c r="O1465" s="18" t="str">
        <f t="shared" si="386"/>
        <v/>
      </c>
      <c r="P1465" s="18" t="str">
        <f t="shared" si="387"/>
        <v/>
      </c>
      <c r="Q1465" s="18" t="str">
        <f t="shared" si="392"/>
        <v/>
      </c>
      <c r="R1465" s="18" t="str">
        <f t="shared" si="393"/>
        <v/>
      </c>
      <c r="S1465" s="18" t="str">
        <f t="shared" si="394"/>
        <v/>
      </c>
      <c r="T1465" s="18" t="str">
        <f t="shared" si="395"/>
        <v/>
      </c>
      <c r="U1465" s="40"/>
      <c r="V1465" s="40"/>
      <c r="W1465" s="38">
        <f t="shared" si="396"/>
        <v>0</v>
      </c>
      <c r="X1465" s="50">
        <f t="shared" si="397"/>
        <v>0</v>
      </c>
      <c r="Y1465" s="64" t="str">
        <f t="shared" si="398"/>
        <v/>
      </c>
      <c r="Z1465" s="42" t="str">
        <f t="shared" si="399"/>
        <v/>
      </c>
      <c r="AA1465" s="42" t="str">
        <f t="shared" si="400"/>
        <v/>
      </c>
    </row>
    <row r="1466" spans="1:27" s="7" customFormat="1" ht="14.25" customHeight="1" x14ac:dyDescent="0.3">
      <c r="A1466" s="89">
        <v>1445</v>
      </c>
      <c r="B1466" s="60"/>
      <c r="C1466" s="61"/>
      <c r="D1466" s="62"/>
      <c r="E1466" s="63"/>
      <c r="F1466" s="51" t="str">
        <f t="shared" si="388"/>
        <v/>
      </c>
      <c r="G1466" s="32"/>
      <c r="H1466" s="35"/>
      <c r="I1466" s="16"/>
      <c r="J1466" s="15" t="str">
        <f t="shared" si="384"/>
        <v/>
      </c>
      <c r="K1466" s="17" t="str">
        <f t="shared" si="389"/>
        <v/>
      </c>
      <c r="L1466" s="17" t="str">
        <f t="shared" si="390"/>
        <v/>
      </c>
      <c r="M1466" s="17" t="str">
        <f t="shared" si="391"/>
        <v/>
      </c>
      <c r="N1466" s="19" t="str">
        <f t="shared" si="385"/>
        <v/>
      </c>
      <c r="O1466" s="18" t="str">
        <f t="shared" si="386"/>
        <v/>
      </c>
      <c r="P1466" s="18" t="str">
        <f t="shared" si="387"/>
        <v/>
      </c>
      <c r="Q1466" s="18" t="str">
        <f t="shared" si="392"/>
        <v/>
      </c>
      <c r="R1466" s="18" t="str">
        <f t="shared" si="393"/>
        <v/>
      </c>
      <c r="S1466" s="18" t="str">
        <f t="shared" si="394"/>
        <v/>
      </c>
      <c r="T1466" s="18" t="str">
        <f t="shared" si="395"/>
        <v/>
      </c>
      <c r="U1466" s="40"/>
      <c r="V1466" s="40"/>
      <c r="W1466" s="38">
        <f t="shared" si="396"/>
        <v>0</v>
      </c>
      <c r="X1466" s="50">
        <f t="shared" si="397"/>
        <v>0</v>
      </c>
      <c r="Y1466" s="64" t="str">
        <f t="shared" si="398"/>
        <v/>
      </c>
      <c r="Z1466" s="42" t="str">
        <f t="shared" si="399"/>
        <v/>
      </c>
      <c r="AA1466" s="42" t="str">
        <f t="shared" si="400"/>
        <v/>
      </c>
    </row>
    <row r="1467" spans="1:27" s="7" customFormat="1" ht="14.25" customHeight="1" x14ac:dyDescent="0.3">
      <c r="A1467" s="89">
        <v>1446</v>
      </c>
      <c r="B1467" s="60"/>
      <c r="C1467" s="61"/>
      <c r="D1467" s="62"/>
      <c r="E1467" s="63"/>
      <c r="F1467" s="51" t="str">
        <f t="shared" si="388"/>
        <v/>
      </c>
      <c r="G1467" s="32"/>
      <c r="H1467" s="35"/>
      <c r="I1467" s="16"/>
      <c r="J1467" s="15" t="str">
        <f t="shared" si="384"/>
        <v/>
      </c>
      <c r="K1467" s="17" t="str">
        <f t="shared" si="389"/>
        <v/>
      </c>
      <c r="L1467" s="17" t="str">
        <f t="shared" si="390"/>
        <v/>
      </c>
      <c r="M1467" s="17" t="str">
        <f t="shared" si="391"/>
        <v/>
      </c>
      <c r="N1467" s="19" t="str">
        <f t="shared" si="385"/>
        <v/>
      </c>
      <c r="O1467" s="18" t="str">
        <f t="shared" si="386"/>
        <v/>
      </c>
      <c r="P1467" s="18" t="str">
        <f t="shared" si="387"/>
        <v/>
      </c>
      <c r="Q1467" s="18" t="str">
        <f t="shared" si="392"/>
        <v/>
      </c>
      <c r="R1467" s="18" t="str">
        <f t="shared" si="393"/>
        <v/>
      </c>
      <c r="S1467" s="18" t="str">
        <f t="shared" si="394"/>
        <v/>
      </c>
      <c r="T1467" s="18" t="str">
        <f t="shared" si="395"/>
        <v/>
      </c>
      <c r="U1467" s="40"/>
      <c r="V1467" s="40"/>
      <c r="W1467" s="38">
        <f t="shared" si="396"/>
        <v>0</v>
      </c>
      <c r="X1467" s="50">
        <f t="shared" si="397"/>
        <v>0</v>
      </c>
      <c r="Y1467" s="64" t="str">
        <f t="shared" si="398"/>
        <v/>
      </c>
      <c r="Z1467" s="42" t="str">
        <f t="shared" si="399"/>
        <v/>
      </c>
      <c r="AA1467" s="42" t="str">
        <f t="shared" si="400"/>
        <v/>
      </c>
    </row>
    <row r="1468" spans="1:27" s="7" customFormat="1" ht="14.25" customHeight="1" x14ac:dyDescent="0.3">
      <c r="A1468" s="89">
        <v>1447</v>
      </c>
      <c r="B1468" s="60"/>
      <c r="C1468" s="61"/>
      <c r="D1468" s="62"/>
      <c r="E1468" s="63"/>
      <c r="F1468" s="51" t="str">
        <f t="shared" si="388"/>
        <v/>
      </c>
      <c r="G1468" s="32"/>
      <c r="H1468" s="35"/>
      <c r="I1468" s="16"/>
      <c r="J1468" s="15" t="str">
        <f t="shared" si="384"/>
        <v/>
      </c>
      <c r="K1468" s="17" t="str">
        <f t="shared" si="389"/>
        <v/>
      </c>
      <c r="L1468" s="17" t="str">
        <f t="shared" si="390"/>
        <v/>
      </c>
      <c r="M1468" s="17" t="str">
        <f t="shared" si="391"/>
        <v/>
      </c>
      <c r="N1468" s="19" t="str">
        <f t="shared" si="385"/>
        <v/>
      </c>
      <c r="O1468" s="18" t="str">
        <f t="shared" si="386"/>
        <v/>
      </c>
      <c r="P1468" s="18" t="str">
        <f t="shared" si="387"/>
        <v/>
      </c>
      <c r="Q1468" s="18" t="str">
        <f t="shared" si="392"/>
        <v/>
      </c>
      <c r="R1468" s="18" t="str">
        <f t="shared" si="393"/>
        <v/>
      </c>
      <c r="S1468" s="18" t="str">
        <f t="shared" si="394"/>
        <v/>
      </c>
      <c r="T1468" s="18" t="str">
        <f t="shared" si="395"/>
        <v/>
      </c>
      <c r="U1468" s="40"/>
      <c r="V1468" s="40"/>
      <c r="W1468" s="38">
        <f t="shared" si="396"/>
        <v>0</v>
      </c>
      <c r="X1468" s="50">
        <f t="shared" si="397"/>
        <v>0</v>
      </c>
      <c r="Y1468" s="64" t="str">
        <f t="shared" si="398"/>
        <v/>
      </c>
      <c r="Z1468" s="42" t="str">
        <f t="shared" si="399"/>
        <v/>
      </c>
      <c r="AA1468" s="42" t="str">
        <f t="shared" si="400"/>
        <v/>
      </c>
    </row>
    <row r="1469" spans="1:27" s="7" customFormat="1" ht="14.25" customHeight="1" x14ac:dyDescent="0.3">
      <c r="A1469" s="89">
        <v>1448</v>
      </c>
      <c r="B1469" s="60"/>
      <c r="C1469" s="61"/>
      <c r="D1469" s="62"/>
      <c r="E1469" s="63"/>
      <c r="F1469" s="51" t="str">
        <f t="shared" si="388"/>
        <v/>
      </c>
      <c r="G1469" s="32"/>
      <c r="H1469" s="35"/>
      <c r="I1469" s="16"/>
      <c r="J1469" s="15" t="str">
        <f t="shared" si="384"/>
        <v/>
      </c>
      <c r="K1469" s="17" t="str">
        <f t="shared" si="389"/>
        <v/>
      </c>
      <c r="L1469" s="17" t="str">
        <f t="shared" si="390"/>
        <v/>
      </c>
      <c r="M1469" s="17" t="str">
        <f t="shared" si="391"/>
        <v/>
      </c>
      <c r="N1469" s="19" t="str">
        <f t="shared" si="385"/>
        <v/>
      </c>
      <c r="O1469" s="18" t="str">
        <f t="shared" si="386"/>
        <v/>
      </c>
      <c r="P1469" s="18" t="str">
        <f t="shared" si="387"/>
        <v/>
      </c>
      <c r="Q1469" s="18" t="str">
        <f t="shared" si="392"/>
        <v/>
      </c>
      <c r="R1469" s="18" t="str">
        <f t="shared" si="393"/>
        <v/>
      </c>
      <c r="S1469" s="18" t="str">
        <f t="shared" si="394"/>
        <v/>
      </c>
      <c r="T1469" s="18" t="str">
        <f t="shared" si="395"/>
        <v/>
      </c>
      <c r="U1469" s="40"/>
      <c r="V1469" s="40"/>
      <c r="W1469" s="38">
        <f t="shared" si="396"/>
        <v>0</v>
      </c>
      <c r="X1469" s="50">
        <f t="shared" si="397"/>
        <v>0</v>
      </c>
      <c r="Y1469" s="64" t="str">
        <f t="shared" si="398"/>
        <v/>
      </c>
      <c r="Z1469" s="42" t="str">
        <f t="shared" si="399"/>
        <v/>
      </c>
      <c r="AA1469" s="42" t="str">
        <f t="shared" si="400"/>
        <v/>
      </c>
    </row>
    <row r="1470" spans="1:27" s="7" customFormat="1" ht="14.25" customHeight="1" x14ac:dyDescent="0.3">
      <c r="A1470" s="89">
        <v>1449</v>
      </c>
      <c r="B1470" s="60"/>
      <c r="C1470" s="61"/>
      <c r="D1470" s="62"/>
      <c r="E1470" s="63"/>
      <c r="F1470" s="51" t="str">
        <f t="shared" si="388"/>
        <v/>
      </c>
      <c r="G1470" s="32"/>
      <c r="H1470" s="35"/>
      <c r="I1470" s="16"/>
      <c r="J1470" s="15" t="str">
        <f t="shared" si="384"/>
        <v/>
      </c>
      <c r="K1470" s="17" t="str">
        <f t="shared" si="389"/>
        <v/>
      </c>
      <c r="L1470" s="17" t="str">
        <f t="shared" si="390"/>
        <v/>
      </c>
      <c r="M1470" s="17" t="str">
        <f t="shared" si="391"/>
        <v/>
      </c>
      <c r="N1470" s="19" t="str">
        <f t="shared" si="385"/>
        <v/>
      </c>
      <c r="O1470" s="18" t="str">
        <f t="shared" si="386"/>
        <v/>
      </c>
      <c r="P1470" s="18" t="str">
        <f t="shared" si="387"/>
        <v/>
      </c>
      <c r="Q1470" s="18" t="str">
        <f t="shared" si="392"/>
        <v/>
      </c>
      <c r="R1470" s="18" t="str">
        <f t="shared" si="393"/>
        <v/>
      </c>
      <c r="S1470" s="18" t="str">
        <f t="shared" si="394"/>
        <v/>
      </c>
      <c r="T1470" s="18" t="str">
        <f t="shared" si="395"/>
        <v/>
      </c>
      <c r="U1470" s="40"/>
      <c r="V1470" s="40"/>
      <c r="W1470" s="38">
        <f t="shared" si="396"/>
        <v>0</v>
      </c>
      <c r="X1470" s="50">
        <f t="shared" si="397"/>
        <v>0</v>
      </c>
      <c r="Y1470" s="64" t="str">
        <f t="shared" si="398"/>
        <v/>
      </c>
      <c r="Z1470" s="42" t="str">
        <f t="shared" si="399"/>
        <v/>
      </c>
      <c r="AA1470" s="42" t="str">
        <f t="shared" si="400"/>
        <v/>
      </c>
    </row>
    <row r="1471" spans="1:27" s="7" customFormat="1" ht="14.25" customHeight="1" x14ac:dyDescent="0.3">
      <c r="A1471" s="89">
        <v>1450</v>
      </c>
      <c r="B1471" s="60"/>
      <c r="C1471" s="61"/>
      <c r="D1471" s="62"/>
      <c r="E1471" s="63"/>
      <c r="F1471" s="51" t="str">
        <f t="shared" si="388"/>
        <v/>
      </c>
      <c r="G1471" s="32"/>
      <c r="H1471" s="35"/>
      <c r="I1471" s="16"/>
      <c r="J1471" s="15" t="str">
        <f t="shared" si="384"/>
        <v/>
      </c>
      <c r="K1471" s="17" t="str">
        <f t="shared" si="389"/>
        <v/>
      </c>
      <c r="L1471" s="17" t="str">
        <f t="shared" si="390"/>
        <v/>
      </c>
      <c r="M1471" s="17" t="str">
        <f t="shared" si="391"/>
        <v/>
      </c>
      <c r="N1471" s="19" t="str">
        <f t="shared" si="385"/>
        <v/>
      </c>
      <c r="O1471" s="18" t="str">
        <f t="shared" si="386"/>
        <v/>
      </c>
      <c r="P1471" s="18" t="str">
        <f t="shared" si="387"/>
        <v/>
      </c>
      <c r="Q1471" s="18" t="str">
        <f t="shared" si="392"/>
        <v/>
      </c>
      <c r="R1471" s="18" t="str">
        <f t="shared" si="393"/>
        <v/>
      </c>
      <c r="S1471" s="18" t="str">
        <f t="shared" si="394"/>
        <v/>
      </c>
      <c r="T1471" s="18" t="str">
        <f t="shared" si="395"/>
        <v/>
      </c>
      <c r="U1471" s="40"/>
      <c r="V1471" s="40"/>
      <c r="W1471" s="38">
        <f t="shared" si="396"/>
        <v>0</v>
      </c>
      <c r="X1471" s="50">
        <f t="shared" si="397"/>
        <v>0</v>
      </c>
      <c r="Y1471" s="64" t="str">
        <f t="shared" si="398"/>
        <v/>
      </c>
      <c r="Z1471" s="42" t="str">
        <f t="shared" si="399"/>
        <v/>
      </c>
      <c r="AA1471" s="42" t="str">
        <f t="shared" si="400"/>
        <v/>
      </c>
    </row>
    <row r="1472" spans="1:27" s="7" customFormat="1" ht="14.25" customHeight="1" x14ac:dyDescent="0.3">
      <c r="A1472" s="89">
        <v>1451</v>
      </c>
      <c r="B1472" s="60"/>
      <c r="C1472" s="61"/>
      <c r="D1472" s="62"/>
      <c r="E1472" s="63"/>
      <c r="F1472" s="51" t="str">
        <f t="shared" si="388"/>
        <v/>
      </c>
      <c r="G1472" s="32"/>
      <c r="H1472" s="35"/>
      <c r="I1472" s="16"/>
      <c r="J1472" s="15" t="str">
        <f t="shared" si="384"/>
        <v/>
      </c>
      <c r="K1472" s="17" t="str">
        <f t="shared" si="389"/>
        <v/>
      </c>
      <c r="L1472" s="17" t="str">
        <f t="shared" si="390"/>
        <v/>
      </c>
      <c r="M1472" s="17" t="str">
        <f t="shared" si="391"/>
        <v/>
      </c>
      <c r="N1472" s="19" t="str">
        <f t="shared" si="385"/>
        <v/>
      </c>
      <c r="O1472" s="18" t="str">
        <f t="shared" si="386"/>
        <v/>
      </c>
      <c r="P1472" s="18" t="str">
        <f t="shared" si="387"/>
        <v/>
      </c>
      <c r="Q1472" s="18" t="str">
        <f t="shared" si="392"/>
        <v/>
      </c>
      <c r="R1472" s="18" t="str">
        <f t="shared" si="393"/>
        <v/>
      </c>
      <c r="S1472" s="18" t="str">
        <f t="shared" si="394"/>
        <v/>
      </c>
      <c r="T1472" s="18" t="str">
        <f t="shared" si="395"/>
        <v/>
      </c>
      <c r="U1472" s="40"/>
      <c r="V1472" s="40"/>
      <c r="W1472" s="38">
        <f t="shared" si="396"/>
        <v>0</v>
      </c>
      <c r="X1472" s="50">
        <f t="shared" si="397"/>
        <v>0</v>
      </c>
      <c r="Y1472" s="64" t="str">
        <f t="shared" si="398"/>
        <v/>
      </c>
      <c r="Z1472" s="42" t="str">
        <f t="shared" si="399"/>
        <v/>
      </c>
      <c r="AA1472" s="42" t="str">
        <f t="shared" si="400"/>
        <v/>
      </c>
    </row>
    <row r="1473" spans="1:27" s="7" customFormat="1" ht="14.25" customHeight="1" x14ac:dyDescent="0.3">
      <c r="A1473" s="89">
        <v>1452</v>
      </c>
      <c r="B1473" s="60"/>
      <c r="C1473" s="61"/>
      <c r="D1473" s="62"/>
      <c r="E1473" s="63"/>
      <c r="F1473" s="51" t="str">
        <f t="shared" si="388"/>
        <v/>
      </c>
      <c r="G1473" s="32"/>
      <c r="H1473" s="35"/>
      <c r="I1473" s="16"/>
      <c r="J1473" s="15" t="str">
        <f t="shared" si="384"/>
        <v/>
      </c>
      <c r="K1473" s="17" t="str">
        <f t="shared" si="389"/>
        <v/>
      </c>
      <c r="L1473" s="17" t="str">
        <f t="shared" si="390"/>
        <v/>
      </c>
      <c r="M1473" s="17" t="str">
        <f t="shared" si="391"/>
        <v/>
      </c>
      <c r="N1473" s="19" t="str">
        <f t="shared" si="385"/>
        <v/>
      </c>
      <c r="O1473" s="18" t="str">
        <f t="shared" si="386"/>
        <v/>
      </c>
      <c r="P1473" s="18" t="str">
        <f t="shared" si="387"/>
        <v/>
      </c>
      <c r="Q1473" s="18" t="str">
        <f t="shared" si="392"/>
        <v/>
      </c>
      <c r="R1473" s="18" t="str">
        <f t="shared" si="393"/>
        <v/>
      </c>
      <c r="S1473" s="18" t="str">
        <f t="shared" si="394"/>
        <v/>
      </c>
      <c r="T1473" s="18" t="str">
        <f t="shared" si="395"/>
        <v/>
      </c>
      <c r="U1473" s="40"/>
      <c r="V1473" s="40"/>
      <c r="W1473" s="38">
        <f t="shared" si="396"/>
        <v>0</v>
      </c>
      <c r="X1473" s="50">
        <f t="shared" si="397"/>
        <v>0</v>
      </c>
      <c r="Y1473" s="64" t="str">
        <f t="shared" si="398"/>
        <v/>
      </c>
      <c r="Z1473" s="42" t="str">
        <f t="shared" si="399"/>
        <v/>
      </c>
      <c r="AA1473" s="42" t="str">
        <f t="shared" si="400"/>
        <v/>
      </c>
    </row>
    <row r="1474" spans="1:27" s="7" customFormat="1" ht="14.25" customHeight="1" x14ac:dyDescent="0.3">
      <c r="A1474" s="89">
        <v>1453</v>
      </c>
      <c r="B1474" s="60"/>
      <c r="C1474" s="61"/>
      <c r="D1474" s="62"/>
      <c r="E1474" s="63"/>
      <c r="F1474" s="51" t="str">
        <f t="shared" si="388"/>
        <v/>
      </c>
      <c r="G1474" s="32"/>
      <c r="H1474" s="35"/>
      <c r="I1474" s="16"/>
      <c r="J1474" s="15" t="str">
        <f t="shared" si="384"/>
        <v/>
      </c>
      <c r="K1474" s="17" t="str">
        <f t="shared" si="389"/>
        <v/>
      </c>
      <c r="L1474" s="17" t="str">
        <f t="shared" si="390"/>
        <v/>
      </c>
      <c r="M1474" s="17" t="str">
        <f t="shared" si="391"/>
        <v/>
      </c>
      <c r="N1474" s="19" t="str">
        <f t="shared" si="385"/>
        <v/>
      </c>
      <c r="O1474" s="18" t="str">
        <f t="shared" si="386"/>
        <v/>
      </c>
      <c r="P1474" s="18" t="str">
        <f t="shared" si="387"/>
        <v/>
      </c>
      <c r="Q1474" s="18" t="str">
        <f t="shared" si="392"/>
        <v/>
      </c>
      <c r="R1474" s="18" t="str">
        <f t="shared" si="393"/>
        <v/>
      </c>
      <c r="S1474" s="18" t="str">
        <f t="shared" si="394"/>
        <v/>
      </c>
      <c r="T1474" s="18" t="str">
        <f t="shared" si="395"/>
        <v/>
      </c>
      <c r="U1474" s="40"/>
      <c r="V1474" s="40"/>
      <c r="W1474" s="38">
        <f t="shared" si="396"/>
        <v>0</v>
      </c>
      <c r="X1474" s="50">
        <f t="shared" si="397"/>
        <v>0</v>
      </c>
      <c r="Y1474" s="64" t="str">
        <f t="shared" si="398"/>
        <v/>
      </c>
      <c r="Z1474" s="42" t="str">
        <f t="shared" si="399"/>
        <v/>
      </c>
      <c r="AA1474" s="42" t="str">
        <f t="shared" si="400"/>
        <v/>
      </c>
    </row>
    <row r="1475" spans="1:27" s="7" customFormat="1" ht="14.25" customHeight="1" x14ac:dyDescent="0.3">
      <c r="A1475" s="89">
        <v>1454</v>
      </c>
      <c r="B1475" s="60"/>
      <c r="C1475" s="61"/>
      <c r="D1475" s="62"/>
      <c r="E1475" s="63"/>
      <c r="F1475" s="51" t="str">
        <f t="shared" si="388"/>
        <v/>
      </c>
      <c r="G1475" s="32"/>
      <c r="H1475" s="35"/>
      <c r="I1475" s="16"/>
      <c r="J1475" s="15" t="str">
        <f t="shared" si="384"/>
        <v/>
      </c>
      <c r="K1475" s="17" t="str">
        <f t="shared" si="389"/>
        <v/>
      </c>
      <c r="L1475" s="17" t="str">
        <f t="shared" si="390"/>
        <v/>
      </c>
      <c r="M1475" s="17" t="str">
        <f t="shared" si="391"/>
        <v/>
      </c>
      <c r="N1475" s="19" t="str">
        <f t="shared" si="385"/>
        <v/>
      </c>
      <c r="O1475" s="18" t="str">
        <f t="shared" si="386"/>
        <v/>
      </c>
      <c r="P1475" s="18" t="str">
        <f t="shared" si="387"/>
        <v/>
      </c>
      <c r="Q1475" s="18" t="str">
        <f t="shared" si="392"/>
        <v/>
      </c>
      <c r="R1475" s="18" t="str">
        <f t="shared" si="393"/>
        <v/>
      </c>
      <c r="S1475" s="18" t="str">
        <f t="shared" si="394"/>
        <v/>
      </c>
      <c r="T1475" s="18" t="str">
        <f t="shared" si="395"/>
        <v/>
      </c>
      <c r="U1475" s="40"/>
      <c r="V1475" s="40"/>
      <c r="W1475" s="38">
        <f t="shared" si="396"/>
        <v>0</v>
      </c>
      <c r="X1475" s="50">
        <f t="shared" si="397"/>
        <v>0</v>
      </c>
      <c r="Y1475" s="64" t="str">
        <f t="shared" si="398"/>
        <v/>
      </c>
      <c r="Z1475" s="42" t="str">
        <f t="shared" si="399"/>
        <v/>
      </c>
      <c r="AA1475" s="42" t="str">
        <f t="shared" si="400"/>
        <v/>
      </c>
    </row>
    <row r="1476" spans="1:27" s="7" customFormat="1" ht="14.25" customHeight="1" x14ac:dyDescent="0.3">
      <c r="A1476" s="89">
        <v>1455</v>
      </c>
      <c r="B1476" s="60"/>
      <c r="C1476" s="61"/>
      <c r="D1476" s="62"/>
      <c r="E1476" s="63"/>
      <c r="F1476" s="51" t="str">
        <f t="shared" si="388"/>
        <v/>
      </c>
      <c r="G1476" s="32"/>
      <c r="H1476" s="35"/>
      <c r="I1476" s="16"/>
      <c r="J1476" s="15" t="str">
        <f t="shared" si="384"/>
        <v/>
      </c>
      <c r="K1476" s="17" t="str">
        <f t="shared" si="389"/>
        <v/>
      </c>
      <c r="L1476" s="17" t="str">
        <f t="shared" si="390"/>
        <v/>
      </c>
      <c r="M1476" s="17" t="str">
        <f t="shared" si="391"/>
        <v/>
      </c>
      <c r="N1476" s="19" t="str">
        <f t="shared" si="385"/>
        <v/>
      </c>
      <c r="O1476" s="18" t="str">
        <f t="shared" si="386"/>
        <v/>
      </c>
      <c r="P1476" s="18" t="str">
        <f t="shared" si="387"/>
        <v/>
      </c>
      <c r="Q1476" s="18" t="str">
        <f t="shared" si="392"/>
        <v/>
      </c>
      <c r="R1476" s="18" t="str">
        <f t="shared" si="393"/>
        <v/>
      </c>
      <c r="S1476" s="18" t="str">
        <f t="shared" si="394"/>
        <v/>
      </c>
      <c r="T1476" s="18" t="str">
        <f t="shared" si="395"/>
        <v/>
      </c>
      <c r="U1476" s="40"/>
      <c r="V1476" s="40"/>
      <c r="W1476" s="38">
        <f t="shared" si="396"/>
        <v>0</v>
      </c>
      <c r="X1476" s="50">
        <f t="shared" si="397"/>
        <v>0</v>
      </c>
      <c r="Y1476" s="64" t="str">
        <f t="shared" si="398"/>
        <v/>
      </c>
      <c r="Z1476" s="42" t="str">
        <f t="shared" si="399"/>
        <v/>
      </c>
      <c r="AA1476" s="42" t="str">
        <f t="shared" si="400"/>
        <v/>
      </c>
    </row>
    <row r="1477" spans="1:27" s="7" customFormat="1" ht="14.25" customHeight="1" x14ac:dyDescent="0.3">
      <c r="A1477" s="89">
        <v>1456</v>
      </c>
      <c r="B1477" s="60"/>
      <c r="C1477" s="61"/>
      <c r="D1477" s="62"/>
      <c r="E1477" s="63"/>
      <c r="F1477" s="51" t="str">
        <f t="shared" si="388"/>
        <v/>
      </c>
      <c r="G1477" s="32"/>
      <c r="H1477" s="35"/>
      <c r="I1477" s="16"/>
      <c r="J1477" s="15" t="str">
        <f t="shared" si="384"/>
        <v/>
      </c>
      <c r="K1477" s="17" t="str">
        <f t="shared" si="389"/>
        <v/>
      </c>
      <c r="L1477" s="17" t="str">
        <f t="shared" si="390"/>
        <v/>
      </c>
      <c r="M1477" s="17" t="str">
        <f t="shared" si="391"/>
        <v/>
      </c>
      <c r="N1477" s="19" t="str">
        <f t="shared" si="385"/>
        <v/>
      </c>
      <c r="O1477" s="18" t="str">
        <f t="shared" si="386"/>
        <v/>
      </c>
      <c r="P1477" s="18" t="str">
        <f t="shared" si="387"/>
        <v/>
      </c>
      <c r="Q1477" s="18" t="str">
        <f t="shared" si="392"/>
        <v/>
      </c>
      <c r="R1477" s="18" t="str">
        <f t="shared" si="393"/>
        <v/>
      </c>
      <c r="S1477" s="18" t="str">
        <f t="shared" si="394"/>
        <v/>
      </c>
      <c r="T1477" s="18" t="str">
        <f t="shared" si="395"/>
        <v/>
      </c>
      <c r="U1477" s="40"/>
      <c r="V1477" s="40"/>
      <c r="W1477" s="38">
        <f t="shared" si="396"/>
        <v>0</v>
      </c>
      <c r="X1477" s="50">
        <f t="shared" si="397"/>
        <v>0</v>
      </c>
      <c r="Y1477" s="64" t="str">
        <f t="shared" si="398"/>
        <v/>
      </c>
      <c r="Z1477" s="42" t="str">
        <f t="shared" si="399"/>
        <v/>
      </c>
      <c r="AA1477" s="42" t="str">
        <f t="shared" si="400"/>
        <v/>
      </c>
    </row>
    <row r="1478" spans="1:27" s="7" customFormat="1" ht="14.25" customHeight="1" x14ac:dyDescent="0.3">
      <c r="A1478" s="89">
        <v>1457</v>
      </c>
      <c r="B1478" s="60"/>
      <c r="C1478" s="61"/>
      <c r="D1478" s="62"/>
      <c r="E1478" s="63"/>
      <c r="F1478" s="51" t="str">
        <f t="shared" si="388"/>
        <v/>
      </c>
      <c r="G1478" s="32"/>
      <c r="H1478" s="35"/>
      <c r="I1478" s="16"/>
      <c r="J1478" s="15" t="str">
        <f t="shared" si="384"/>
        <v/>
      </c>
      <c r="K1478" s="17" t="str">
        <f t="shared" si="389"/>
        <v/>
      </c>
      <c r="L1478" s="17" t="str">
        <f t="shared" si="390"/>
        <v/>
      </c>
      <c r="M1478" s="17" t="str">
        <f t="shared" si="391"/>
        <v/>
      </c>
      <c r="N1478" s="19" t="str">
        <f t="shared" si="385"/>
        <v/>
      </c>
      <c r="O1478" s="18" t="str">
        <f t="shared" si="386"/>
        <v/>
      </c>
      <c r="P1478" s="18" t="str">
        <f t="shared" si="387"/>
        <v/>
      </c>
      <c r="Q1478" s="18" t="str">
        <f t="shared" si="392"/>
        <v/>
      </c>
      <c r="R1478" s="18" t="str">
        <f t="shared" si="393"/>
        <v/>
      </c>
      <c r="S1478" s="18" t="str">
        <f t="shared" si="394"/>
        <v/>
      </c>
      <c r="T1478" s="18" t="str">
        <f t="shared" si="395"/>
        <v/>
      </c>
      <c r="U1478" s="40"/>
      <c r="V1478" s="40"/>
      <c r="W1478" s="38">
        <f t="shared" si="396"/>
        <v>0</v>
      </c>
      <c r="X1478" s="50">
        <f t="shared" si="397"/>
        <v>0</v>
      </c>
      <c r="Y1478" s="64" t="str">
        <f t="shared" si="398"/>
        <v/>
      </c>
      <c r="Z1478" s="42" t="str">
        <f t="shared" si="399"/>
        <v/>
      </c>
      <c r="AA1478" s="42" t="str">
        <f t="shared" si="400"/>
        <v/>
      </c>
    </row>
    <row r="1479" spans="1:27" s="7" customFormat="1" ht="14.25" customHeight="1" x14ac:dyDescent="0.3">
      <c r="A1479" s="89">
        <v>1458</v>
      </c>
      <c r="B1479" s="60"/>
      <c r="C1479" s="61"/>
      <c r="D1479" s="62"/>
      <c r="E1479" s="63"/>
      <c r="F1479" s="51" t="str">
        <f t="shared" si="388"/>
        <v/>
      </c>
      <c r="G1479" s="32"/>
      <c r="H1479" s="35"/>
      <c r="I1479" s="16"/>
      <c r="J1479" s="15" t="str">
        <f t="shared" si="384"/>
        <v/>
      </c>
      <c r="K1479" s="17" t="str">
        <f t="shared" si="389"/>
        <v/>
      </c>
      <c r="L1479" s="17" t="str">
        <f t="shared" si="390"/>
        <v/>
      </c>
      <c r="M1479" s="17" t="str">
        <f t="shared" si="391"/>
        <v/>
      </c>
      <c r="N1479" s="19" t="str">
        <f t="shared" si="385"/>
        <v/>
      </c>
      <c r="O1479" s="18" t="str">
        <f t="shared" si="386"/>
        <v/>
      </c>
      <c r="P1479" s="18" t="str">
        <f t="shared" si="387"/>
        <v/>
      </c>
      <c r="Q1479" s="18" t="str">
        <f t="shared" si="392"/>
        <v/>
      </c>
      <c r="R1479" s="18" t="str">
        <f t="shared" si="393"/>
        <v/>
      </c>
      <c r="S1479" s="18" t="str">
        <f t="shared" si="394"/>
        <v/>
      </c>
      <c r="T1479" s="18" t="str">
        <f t="shared" si="395"/>
        <v/>
      </c>
      <c r="U1479" s="40"/>
      <c r="V1479" s="40"/>
      <c r="W1479" s="38">
        <f t="shared" si="396"/>
        <v>0</v>
      </c>
      <c r="X1479" s="50">
        <f t="shared" si="397"/>
        <v>0</v>
      </c>
      <c r="Y1479" s="64" t="str">
        <f t="shared" si="398"/>
        <v/>
      </c>
      <c r="Z1479" s="42" t="str">
        <f t="shared" si="399"/>
        <v/>
      </c>
      <c r="AA1479" s="42" t="str">
        <f t="shared" si="400"/>
        <v/>
      </c>
    </row>
    <row r="1480" spans="1:27" s="7" customFormat="1" ht="14.25" customHeight="1" x14ac:dyDescent="0.3">
      <c r="A1480" s="89">
        <v>1459</v>
      </c>
      <c r="B1480" s="60"/>
      <c r="C1480" s="61"/>
      <c r="D1480" s="62"/>
      <c r="E1480" s="63"/>
      <c r="F1480" s="51" t="str">
        <f t="shared" si="388"/>
        <v/>
      </c>
      <c r="G1480" s="32"/>
      <c r="H1480" s="35"/>
      <c r="I1480" s="16"/>
      <c r="J1480" s="15" t="str">
        <f t="shared" si="384"/>
        <v/>
      </c>
      <c r="K1480" s="17" t="str">
        <f t="shared" si="389"/>
        <v/>
      </c>
      <c r="L1480" s="17" t="str">
        <f t="shared" si="390"/>
        <v/>
      </c>
      <c r="M1480" s="17" t="str">
        <f t="shared" si="391"/>
        <v/>
      </c>
      <c r="N1480" s="19" t="str">
        <f t="shared" si="385"/>
        <v/>
      </c>
      <c r="O1480" s="18" t="str">
        <f t="shared" si="386"/>
        <v/>
      </c>
      <c r="P1480" s="18" t="str">
        <f t="shared" si="387"/>
        <v/>
      </c>
      <c r="Q1480" s="18" t="str">
        <f t="shared" si="392"/>
        <v/>
      </c>
      <c r="R1480" s="18" t="str">
        <f t="shared" si="393"/>
        <v/>
      </c>
      <c r="S1480" s="18" t="str">
        <f t="shared" si="394"/>
        <v/>
      </c>
      <c r="T1480" s="18" t="str">
        <f t="shared" si="395"/>
        <v/>
      </c>
      <c r="U1480" s="40"/>
      <c r="V1480" s="40"/>
      <c r="W1480" s="38">
        <f t="shared" si="396"/>
        <v>0</v>
      </c>
      <c r="X1480" s="50">
        <f t="shared" si="397"/>
        <v>0</v>
      </c>
      <c r="Y1480" s="64" t="str">
        <f t="shared" si="398"/>
        <v/>
      </c>
      <c r="Z1480" s="42" t="str">
        <f t="shared" si="399"/>
        <v/>
      </c>
      <c r="AA1480" s="42" t="str">
        <f t="shared" si="400"/>
        <v/>
      </c>
    </row>
    <row r="1481" spans="1:27" s="7" customFormat="1" ht="14.25" customHeight="1" x14ac:dyDescent="0.3">
      <c r="A1481" s="89">
        <v>1460</v>
      </c>
      <c r="B1481" s="60"/>
      <c r="C1481" s="61"/>
      <c r="D1481" s="62"/>
      <c r="E1481" s="63"/>
      <c r="F1481" s="51" t="str">
        <f t="shared" si="388"/>
        <v/>
      </c>
      <c r="G1481" s="32"/>
      <c r="H1481" s="35"/>
      <c r="I1481" s="16"/>
      <c r="J1481" s="15" t="str">
        <f t="shared" si="384"/>
        <v/>
      </c>
      <c r="K1481" s="17" t="str">
        <f t="shared" si="389"/>
        <v/>
      </c>
      <c r="L1481" s="17" t="str">
        <f t="shared" si="390"/>
        <v/>
      </c>
      <c r="M1481" s="17" t="str">
        <f t="shared" si="391"/>
        <v/>
      </c>
      <c r="N1481" s="19" t="str">
        <f t="shared" si="385"/>
        <v/>
      </c>
      <c r="O1481" s="18" t="str">
        <f t="shared" si="386"/>
        <v/>
      </c>
      <c r="P1481" s="18" t="str">
        <f t="shared" si="387"/>
        <v/>
      </c>
      <c r="Q1481" s="18" t="str">
        <f t="shared" si="392"/>
        <v/>
      </c>
      <c r="R1481" s="18" t="str">
        <f t="shared" si="393"/>
        <v/>
      </c>
      <c r="S1481" s="18" t="str">
        <f t="shared" si="394"/>
        <v/>
      </c>
      <c r="T1481" s="18" t="str">
        <f t="shared" si="395"/>
        <v/>
      </c>
      <c r="U1481" s="40"/>
      <c r="V1481" s="40"/>
      <c r="W1481" s="38">
        <f t="shared" si="396"/>
        <v>0</v>
      </c>
      <c r="X1481" s="50">
        <f t="shared" si="397"/>
        <v>0</v>
      </c>
      <c r="Y1481" s="64" t="str">
        <f t="shared" si="398"/>
        <v/>
      </c>
      <c r="Z1481" s="42" t="str">
        <f t="shared" si="399"/>
        <v/>
      </c>
      <c r="AA1481" s="42" t="str">
        <f t="shared" si="400"/>
        <v/>
      </c>
    </row>
    <row r="1482" spans="1:27" s="7" customFormat="1" ht="14.25" customHeight="1" x14ac:dyDescent="0.3">
      <c r="A1482" s="89">
        <v>1461</v>
      </c>
      <c r="B1482" s="60"/>
      <c r="C1482" s="61"/>
      <c r="D1482" s="62"/>
      <c r="E1482" s="63"/>
      <c r="F1482" s="51" t="str">
        <f t="shared" si="388"/>
        <v/>
      </c>
      <c r="G1482" s="32"/>
      <c r="H1482" s="35"/>
      <c r="I1482" s="16"/>
      <c r="J1482" s="15" t="str">
        <f t="shared" si="384"/>
        <v/>
      </c>
      <c r="K1482" s="17" t="str">
        <f t="shared" si="389"/>
        <v/>
      </c>
      <c r="L1482" s="17" t="str">
        <f t="shared" si="390"/>
        <v/>
      </c>
      <c r="M1482" s="17" t="str">
        <f t="shared" si="391"/>
        <v/>
      </c>
      <c r="N1482" s="19" t="str">
        <f t="shared" si="385"/>
        <v/>
      </c>
      <c r="O1482" s="18" t="str">
        <f t="shared" si="386"/>
        <v/>
      </c>
      <c r="P1482" s="18" t="str">
        <f t="shared" si="387"/>
        <v/>
      </c>
      <c r="Q1482" s="18" t="str">
        <f t="shared" si="392"/>
        <v/>
      </c>
      <c r="R1482" s="18" t="str">
        <f t="shared" si="393"/>
        <v/>
      </c>
      <c r="S1482" s="18" t="str">
        <f t="shared" si="394"/>
        <v/>
      </c>
      <c r="T1482" s="18" t="str">
        <f t="shared" si="395"/>
        <v/>
      </c>
      <c r="U1482" s="40"/>
      <c r="V1482" s="40"/>
      <c r="W1482" s="38">
        <f t="shared" si="396"/>
        <v>0</v>
      </c>
      <c r="X1482" s="50">
        <f t="shared" si="397"/>
        <v>0</v>
      </c>
      <c r="Y1482" s="64" t="str">
        <f t="shared" si="398"/>
        <v/>
      </c>
      <c r="Z1482" s="42" t="str">
        <f t="shared" si="399"/>
        <v/>
      </c>
      <c r="AA1482" s="42" t="str">
        <f t="shared" si="400"/>
        <v/>
      </c>
    </row>
    <row r="1483" spans="1:27" s="7" customFormat="1" ht="14.25" customHeight="1" x14ac:dyDescent="0.3">
      <c r="A1483" s="89">
        <v>1462</v>
      </c>
      <c r="B1483" s="60"/>
      <c r="C1483" s="61"/>
      <c r="D1483" s="62"/>
      <c r="E1483" s="63"/>
      <c r="F1483" s="51" t="str">
        <f t="shared" si="388"/>
        <v/>
      </c>
      <c r="G1483" s="32"/>
      <c r="H1483" s="35"/>
      <c r="I1483" s="16"/>
      <c r="J1483" s="15" t="str">
        <f t="shared" si="384"/>
        <v/>
      </c>
      <c r="K1483" s="17" t="str">
        <f t="shared" si="389"/>
        <v/>
      </c>
      <c r="L1483" s="17" t="str">
        <f t="shared" si="390"/>
        <v/>
      </c>
      <c r="M1483" s="17" t="str">
        <f t="shared" si="391"/>
        <v/>
      </c>
      <c r="N1483" s="19" t="str">
        <f t="shared" si="385"/>
        <v/>
      </c>
      <c r="O1483" s="18" t="str">
        <f t="shared" si="386"/>
        <v/>
      </c>
      <c r="P1483" s="18" t="str">
        <f t="shared" si="387"/>
        <v/>
      </c>
      <c r="Q1483" s="18" t="str">
        <f t="shared" si="392"/>
        <v/>
      </c>
      <c r="R1483" s="18" t="str">
        <f t="shared" si="393"/>
        <v/>
      </c>
      <c r="S1483" s="18" t="str">
        <f t="shared" si="394"/>
        <v/>
      </c>
      <c r="T1483" s="18" t="str">
        <f t="shared" si="395"/>
        <v/>
      </c>
      <c r="U1483" s="40"/>
      <c r="V1483" s="40"/>
      <c r="W1483" s="38">
        <f t="shared" si="396"/>
        <v>0</v>
      </c>
      <c r="X1483" s="50">
        <f t="shared" si="397"/>
        <v>0</v>
      </c>
      <c r="Y1483" s="64" t="str">
        <f t="shared" si="398"/>
        <v/>
      </c>
      <c r="Z1483" s="42" t="str">
        <f t="shared" si="399"/>
        <v/>
      </c>
      <c r="AA1483" s="42" t="str">
        <f t="shared" si="400"/>
        <v/>
      </c>
    </row>
    <row r="1484" spans="1:27" s="7" customFormat="1" ht="14.25" customHeight="1" x14ac:dyDescent="0.3">
      <c r="A1484" s="89">
        <v>1463</v>
      </c>
      <c r="B1484" s="60"/>
      <c r="C1484" s="61"/>
      <c r="D1484" s="62"/>
      <c r="E1484" s="63"/>
      <c r="F1484" s="51" t="str">
        <f t="shared" si="388"/>
        <v/>
      </c>
      <c r="G1484" s="32"/>
      <c r="H1484" s="35"/>
      <c r="I1484" s="16"/>
      <c r="J1484" s="15" t="str">
        <f t="shared" si="384"/>
        <v/>
      </c>
      <c r="K1484" s="17" t="str">
        <f t="shared" si="389"/>
        <v/>
      </c>
      <c r="L1484" s="17" t="str">
        <f t="shared" si="390"/>
        <v/>
      </c>
      <c r="M1484" s="17" t="str">
        <f t="shared" si="391"/>
        <v/>
      </c>
      <c r="N1484" s="19" t="str">
        <f t="shared" si="385"/>
        <v/>
      </c>
      <c r="O1484" s="18" t="str">
        <f t="shared" si="386"/>
        <v/>
      </c>
      <c r="P1484" s="18" t="str">
        <f t="shared" si="387"/>
        <v/>
      </c>
      <c r="Q1484" s="18" t="str">
        <f t="shared" si="392"/>
        <v/>
      </c>
      <c r="R1484" s="18" t="str">
        <f t="shared" si="393"/>
        <v/>
      </c>
      <c r="S1484" s="18" t="str">
        <f t="shared" si="394"/>
        <v/>
      </c>
      <c r="T1484" s="18" t="str">
        <f t="shared" si="395"/>
        <v/>
      </c>
      <c r="U1484" s="40"/>
      <c r="V1484" s="40"/>
      <c r="W1484" s="38">
        <f t="shared" si="396"/>
        <v>0</v>
      </c>
      <c r="X1484" s="50">
        <f t="shared" si="397"/>
        <v>0</v>
      </c>
      <c r="Y1484" s="64" t="str">
        <f t="shared" si="398"/>
        <v/>
      </c>
      <c r="Z1484" s="42" t="str">
        <f t="shared" si="399"/>
        <v/>
      </c>
      <c r="AA1484" s="42" t="str">
        <f t="shared" si="400"/>
        <v/>
      </c>
    </row>
    <row r="1485" spans="1:27" s="7" customFormat="1" ht="14.25" customHeight="1" x14ac:dyDescent="0.3">
      <c r="A1485" s="89">
        <v>1464</v>
      </c>
      <c r="B1485" s="60"/>
      <c r="C1485" s="61"/>
      <c r="D1485" s="62"/>
      <c r="E1485" s="63"/>
      <c r="F1485" s="51" t="str">
        <f t="shared" si="388"/>
        <v/>
      </c>
      <c r="G1485" s="32"/>
      <c r="H1485" s="35"/>
      <c r="I1485" s="16"/>
      <c r="J1485" s="15" t="str">
        <f t="shared" si="384"/>
        <v/>
      </c>
      <c r="K1485" s="17" t="str">
        <f t="shared" si="389"/>
        <v/>
      </c>
      <c r="L1485" s="17" t="str">
        <f t="shared" si="390"/>
        <v/>
      </c>
      <c r="M1485" s="17" t="str">
        <f t="shared" si="391"/>
        <v/>
      </c>
      <c r="N1485" s="19" t="str">
        <f t="shared" si="385"/>
        <v/>
      </c>
      <c r="O1485" s="18" t="str">
        <f t="shared" si="386"/>
        <v/>
      </c>
      <c r="P1485" s="18" t="str">
        <f t="shared" si="387"/>
        <v/>
      </c>
      <c r="Q1485" s="18" t="str">
        <f t="shared" si="392"/>
        <v/>
      </c>
      <c r="R1485" s="18" t="str">
        <f t="shared" si="393"/>
        <v/>
      </c>
      <c r="S1485" s="18" t="str">
        <f t="shared" si="394"/>
        <v/>
      </c>
      <c r="T1485" s="18" t="str">
        <f t="shared" si="395"/>
        <v/>
      </c>
      <c r="U1485" s="40"/>
      <c r="V1485" s="40"/>
      <c r="W1485" s="38">
        <f t="shared" si="396"/>
        <v>0</v>
      </c>
      <c r="X1485" s="50">
        <f t="shared" si="397"/>
        <v>0</v>
      </c>
      <c r="Y1485" s="64" t="str">
        <f t="shared" si="398"/>
        <v/>
      </c>
      <c r="Z1485" s="42" t="str">
        <f t="shared" si="399"/>
        <v/>
      </c>
      <c r="AA1485" s="42" t="str">
        <f t="shared" si="400"/>
        <v/>
      </c>
    </row>
    <row r="1486" spans="1:27" s="7" customFormat="1" ht="14.25" customHeight="1" x14ac:dyDescent="0.3">
      <c r="A1486" s="89">
        <v>1465</v>
      </c>
      <c r="B1486" s="60"/>
      <c r="C1486" s="61"/>
      <c r="D1486" s="62"/>
      <c r="E1486" s="63"/>
      <c r="F1486" s="51" t="str">
        <f t="shared" si="388"/>
        <v/>
      </c>
      <c r="G1486" s="32"/>
      <c r="H1486" s="35"/>
      <c r="I1486" s="16"/>
      <c r="J1486" s="15" t="str">
        <f t="shared" si="384"/>
        <v/>
      </c>
      <c r="K1486" s="17" t="str">
        <f t="shared" si="389"/>
        <v/>
      </c>
      <c r="L1486" s="17" t="str">
        <f t="shared" si="390"/>
        <v/>
      </c>
      <c r="M1486" s="17" t="str">
        <f t="shared" si="391"/>
        <v/>
      </c>
      <c r="N1486" s="19" t="str">
        <f t="shared" si="385"/>
        <v/>
      </c>
      <c r="O1486" s="18" t="str">
        <f t="shared" si="386"/>
        <v/>
      </c>
      <c r="P1486" s="18" t="str">
        <f t="shared" si="387"/>
        <v/>
      </c>
      <c r="Q1486" s="18" t="str">
        <f t="shared" si="392"/>
        <v/>
      </c>
      <c r="R1486" s="18" t="str">
        <f t="shared" si="393"/>
        <v/>
      </c>
      <c r="S1486" s="18" t="str">
        <f t="shared" si="394"/>
        <v/>
      </c>
      <c r="T1486" s="18" t="str">
        <f t="shared" si="395"/>
        <v/>
      </c>
      <c r="U1486" s="40"/>
      <c r="V1486" s="40"/>
      <c r="W1486" s="38">
        <f t="shared" si="396"/>
        <v>0</v>
      </c>
      <c r="X1486" s="50">
        <f t="shared" si="397"/>
        <v>0</v>
      </c>
      <c r="Y1486" s="64" t="str">
        <f t="shared" si="398"/>
        <v/>
      </c>
      <c r="Z1486" s="42" t="str">
        <f t="shared" si="399"/>
        <v/>
      </c>
      <c r="AA1486" s="42" t="str">
        <f t="shared" si="400"/>
        <v/>
      </c>
    </row>
    <row r="1487" spans="1:27" s="7" customFormat="1" ht="14.25" customHeight="1" x14ac:dyDescent="0.3">
      <c r="A1487" s="89">
        <v>1466</v>
      </c>
      <c r="B1487" s="60"/>
      <c r="C1487" s="61"/>
      <c r="D1487" s="62"/>
      <c r="E1487" s="63"/>
      <c r="F1487" s="51" t="str">
        <f t="shared" si="388"/>
        <v/>
      </c>
      <c r="G1487" s="32"/>
      <c r="H1487" s="35"/>
      <c r="I1487" s="16"/>
      <c r="J1487" s="15" t="str">
        <f t="shared" si="384"/>
        <v/>
      </c>
      <c r="K1487" s="17" t="str">
        <f t="shared" si="389"/>
        <v/>
      </c>
      <c r="L1487" s="17" t="str">
        <f t="shared" si="390"/>
        <v/>
      </c>
      <c r="M1487" s="17" t="str">
        <f t="shared" si="391"/>
        <v/>
      </c>
      <c r="N1487" s="19" t="str">
        <f t="shared" si="385"/>
        <v/>
      </c>
      <c r="O1487" s="18" t="str">
        <f t="shared" si="386"/>
        <v/>
      </c>
      <c r="P1487" s="18" t="str">
        <f t="shared" si="387"/>
        <v/>
      </c>
      <c r="Q1487" s="18" t="str">
        <f t="shared" si="392"/>
        <v/>
      </c>
      <c r="R1487" s="18" t="str">
        <f t="shared" si="393"/>
        <v/>
      </c>
      <c r="S1487" s="18" t="str">
        <f t="shared" si="394"/>
        <v/>
      </c>
      <c r="T1487" s="18" t="str">
        <f t="shared" si="395"/>
        <v/>
      </c>
      <c r="U1487" s="40"/>
      <c r="V1487" s="40"/>
      <c r="W1487" s="38">
        <f t="shared" si="396"/>
        <v>0</v>
      </c>
      <c r="X1487" s="50">
        <f t="shared" si="397"/>
        <v>0</v>
      </c>
      <c r="Y1487" s="64" t="str">
        <f t="shared" si="398"/>
        <v/>
      </c>
      <c r="Z1487" s="42" t="str">
        <f t="shared" si="399"/>
        <v/>
      </c>
      <c r="AA1487" s="42" t="str">
        <f t="shared" si="400"/>
        <v/>
      </c>
    </row>
    <row r="1488" spans="1:27" s="7" customFormat="1" ht="14.25" customHeight="1" x14ac:dyDescent="0.3">
      <c r="A1488" s="89">
        <v>1467</v>
      </c>
      <c r="B1488" s="60"/>
      <c r="C1488" s="61"/>
      <c r="D1488" s="62"/>
      <c r="E1488" s="63"/>
      <c r="F1488" s="51" t="str">
        <f t="shared" si="388"/>
        <v/>
      </c>
      <c r="G1488" s="32"/>
      <c r="H1488" s="35"/>
      <c r="I1488" s="16"/>
      <c r="J1488" s="15" t="str">
        <f t="shared" si="384"/>
        <v/>
      </c>
      <c r="K1488" s="17" t="str">
        <f t="shared" si="389"/>
        <v/>
      </c>
      <c r="L1488" s="17" t="str">
        <f t="shared" si="390"/>
        <v/>
      </c>
      <c r="M1488" s="17" t="str">
        <f t="shared" si="391"/>
        <v/>
      </c>
      <c r="N1488" s="19" t="str">
        <f t="shared" si="385"/>
        <v/>
      </c>
      <c r="O1488" s="18" t="str">
        <f t="shared" si="386"/>
        <v/>
      </c>
      <c r="P1488" s="18" t="str">
        <f t="shared" si="387"/>
        <v/>
      </c>
      <c r="Q1488" s="18" t="str">
        <f t="shared" si="392"/>
        <v/>
      </c>
      <c r="R1488" s="18" t="str">
        <f t="shared" si="393"/>
        <v/>
      </c>
      <c r="S1488" s="18" t="str">
        <f t="shared" si="394"/>
        <v/>
      </c>
      <c r="T1488" s="18" t="str">
        <f t="shared" si="395"/>
        <v/>
      </c>
      <c r="U1488" s="40"/>
      <c r="V1488" s="40"/>
      <c r="W1488" s="38">
        <f t="shared" si="396"/>
        <v>0</v>
      </c>
      <c r="X1488" s="50">
        <f t="shared" si="397"/>
        <v>0</v>
      </c>
      <c r="Y1488" s="64" t="str">
        <f t="shared" si="398"/>
        <v/>
      </c>
      <c r="Z1488" s="42" t="str">
        <f t="shared" si="399"/>
        <v/>
      </c>
      <c r="AA1488" s="42" t="str">
        <f t="shared" si="400"/>
        <v/>
      </c>
    </row>
    <row r="1489" spans="1:27" s="7" customFormat="1" ht="14.25" customHeight="1" x14ac:dyDescent="0.3">
      <c r="A1489" s="89">
        <v>1468</v>
      </c>
      <c r="B1489" s="60"/>
      <c r="C1489" s="61"/>
      <c r="D1489" s="62"/>
      <c r="E1489" s="63"/>
      <c r="F1489" s="51" t="str">
        <f t="shared" si="388"/>
        <v/>
      </c>
      <c r="G1489" s="32"/>
      <c r="H1489" s="35"/>
      <c r="I1489" s="16"/>
      <c r="J1489" s="15" t="str">
        <f t="shared" si="384"/>
        <v/>
      </c>
      <c r="K1489" s="17" t="str">
        <f t="shared" si="389"/>
        <v/>
      </c>
      <c r="L1489" s="17" t="str">
        <f t="shared" si="390"/>
        <v/>
      </c>
      <c r="M1489" s="17" t="str">
        <f t="shared" si="391"/>
        <v/>
      </c>
      <c r="N1489" s="19" t="str">
        <f t="shared" si="385"/>
        <v/>
      </c>
      <c r="O1489" s="18" t="str">
        <f t="shared" si="386"/>
        <v/>
      </c>
      <c r="P1489" s="18" t="str">
        <f t="shared" si="387"/>
        <v/>
      </c>
      <c r="Q1489" s="18" t="str">
        <f t="shared" si="392"/>
        <v/>
      </c>
      <c r="R1489" s="18" t="str">
        <f t="shared" si="393"/>
        <v/>
      </c>
      <c r="S1489" s="18" t="str">
        <f t="shared" si="394"/>
        <v/>
      </c>
      <c r="T1489" s="18" t="str">
        <f t="shared" si="395"/>
        <v/>
      </c>
      <c r="U1489" s="40"/>
      <c r="V1489" s="40"/>
      <c r="W1489" s="38">
        <f t="shared" si="396"/>
        <v>0</v>
      </c>
      <c r="X1489" s="50">
        <f t="shared" si="397"/>
        <v>0</v>
      </c>
      <c r="Y1489" s="64" t="str">
        <f t="shared" si="398"/>
        <v/>
      </c>
      <c r="Z1489" s="42" t="str">
        <f t="shared" si="399"/>
        <v/>
      </c>
      <c r="AA1489" s="42" t="str">
        <f t="shared" si="400"/>
        <v/>
      </c>
    </row>
    <row r="1490" spans="1:27" s="7" customFormat="1" ht="14.25" customHeight="1" x14ac:dyDescent="0.3">
      <c r="A1490" s="89">
        <v>1469</v>
      </c>
      <c r="B1490" s="60"/>
      <c r="C1490" s="61"/>
      <c r="D1490" s="62"/>
      <c r="E1490" s="63"/>
      <c r="F1490" s="51" t="str">
        <f t="shared" si="388"/>
        <v/>
      </c>
      <c r="G1490" s="32"/>
      <c r="H1490" s="35"/>
      <c r="I1490" s="16"/>
      <c r="J1490" s="15" t="str">
        <f t="shared" si="384"/>
        <v/>
      </c>
      <c r="K1490" s="17" t="str">
        <f t="shared" si="389"/>
        <v/>
      </c>
      <c r="L1490" s="17" t="str">
        <f t="shared" si="390"/>
        <v/>
      </c>
      <c r="M1490" s="17" t="str">
        <f t="shared" si="391"/>
        <v/>
      </c>
      <c r="N1490" s="19" t="str">
        <f t="shared" si="385"/>
        <v/>
      </c>
      <c r="O1490" s="18" t="str">
        <f t="shared" si="386"/>
        <v/>
      </c>
      <c r="P1490" s="18" t="str">
        <f t="shared" si="387"/>
        <v/>
      </c>
      <c r="Q1490" s="18" t="str">
        <f t="shared" si="392"/>
        <v/>
      </c>
      <c r="R1490" s="18" t="str">
        <f t="shared" si="393"/>
        <v/>
      </c>
      <c r="S1490" s="18" t="str">
        <f t="shared" si="394"/>
        <v/>
      </c>
      <c r="T1490" s="18" t="str">
        <f t="shared" si="395"/>
        <v/>
      </c>
      <c r="U1490" s="40"/>
      <c r="V1490" s="40"/>
      <c r="W1490" s="38">
        <f t="shared" si="396"/>
        <v>0</v>
      </c>
      <c r="X1490" s="50">
        <f t="shared" si="397"/>
        <v>0</v>
      </c>
      <c r="Y1490" s="64" t="str">
        <f t="shared" si="398"/>
        <v/>
      </c>
      <c r="Z1490" s="42" t="str">
        <f t="shared" si="399"/>
        <v/>
      </c>
      <c r="AA1490" s="42" t="str">
        <f t="shared" si="400"/>
        <v/>
      </c>
    </row>
    <row r="1491" spans="1:27" s="7" customFormat="1" ht="14.25" customHeight="1" x14ac:dyDescent="0.3">
      <c r="A1491" s="89">
        <v>1470</v>
      </c>
      <c r="B1491" s="60"/>
      <c r="C1491" s="61"/>
      <c r="D1491" s="62"/>
      <c r="E1491" s="63"/>
      <c r="F1491" s="51" t="str">
        <f t="shared" si="388"/>
        <v/>
      </c>
      <c r="G1491" s="32"/>
      <c r="H1491" s="35"/>
      <c r="I1491" s="16"/>
      <c r="J1491" s="15" t="str">
        <f t="shared" si="384"/>
        <v/>
      </c>
      <c r="K1491" s="17" t="str">
        <f t="shared" si="389"/>
        <v/>
      </c>
      <c r="L1491" s="17" t="str">
        <f t="shared" si="390"/>
        <v/>
      </c>
      <c r="M1491" s="17" t="str">
        <f t="shared" si="391"/>
        <v/>
      </c>
      <c r="N1491" s="19" t="str">
        <f t="shared" si="385"/>
        <v/>
      </c>
      <c r="O1491" s="18" t="str">
        <f t="shared" si="386"/>
        <v/>
      </c>
      <c r="P1491" s="18" t="str">
        <f t="shared" si="387"/>
        <v/>
      </c>
      <c r="Q1491" s="18" t="str">
        <f t="shared" si="392"/>
        <v/>
      </c>
      <c r="R1491" s="18" t="str">
        <f t="shared" si="393"/>
        <v/>
      </c>
      <c r="S1491" s="18" t="str">
        <f t="shared" si="394"/>
        <v/>
      </c>
      <c r="T1491" s="18" t="str">
        <f t="shared" si="395"/>
        <v/>
      </c>
      <c r="U1491" s="40"/>
      <c r="V1491" s="40"/>
      <c r="W1491" s="38">
        <f t="shared" si="396"/>
        <v>0</v>
      </c>
      <c r="X1491" s="50">
        <f t="shared" si="397"/>
        <v>0</v>
      </c>
      <c r="Y1491" s="64" t="str">
        <f t="shared" si="398"/>
        <v/>
      </c>
      <c r="Z1491" s="42" t="str">
        <f t="shared" si="399"/>
        <v/>
      </c>
      <c r="AA1491" s="42" t="str">
        <f t="shared" si="400"/>
        <v/>
      </c>
    </row>
    <row r="1492" spans="1:27" s="7" customFormat="1" ht="14.25" customHeight="1" x14ac:dyDescent="0.3">
      <c r="A1492" s="89">
        <v>1471</v>
      </c>
      <c r="B1492" s="60"/>
      <c r="C1492" s="61"/>
      <c r="D1492" s="62"/>
      <c r="E1492" s="63"/>
      <c r="F1492" s="51" t="str">
        <f t="shared" si="388"/>
        <v/>
      </c>
      <c r="G1492" s="32"/>
      <c r="H1492" s="35"/>
      <c r="I1492" s="16"/>
      <c r="J1492" s="15" t="str">
        <f t="shared" si="384"/>
        <v/>
      </c>
      <c r="K1492" s="17" t="str">
        <f t="shared" si="389"/>
        <v/>
      </c>
      <c r="L1492" s="17" t="str">
        <f t="shared" si="390"/>
        <v/>
      </c>
      <c r="M1492" s="17" t="str">
        <f t="shared" si="391"/>
        <v/>
      </c>
      <c r="N1492" s="19" t="str">
        <f t="shared" si="385"/>
        <v/>
      </c>
      <c r="O1492" s="18" t="str">
        <f t="shared" si="386"/>
        <v/>
      </c>
      <c r="P1492" s="18" t="str">
        <f t="shared" si="387"/>
        <v/>
      </c>
      <c r="Q1492" s="18" t="str">
        <f t="shared" si="392"/>
        <v/>
      </c>
      <c r="R1492" s="18" t="str">
        <f t="shared" si="393"/>
        <v/>
      </c>
      <c r="S1492" s="18" t="str">
        <f t="shared" si="394"/>
        <v/>
      </c>
      <c r="T1492" s="18" t="str">
        <f t="shared" si="395"/>
        <v/>
      </c>
      <c r="U1492" s="40"/>
      <c r="V1492" s="40"/>
      <c r="W1492" s="38">
        <f t="shared" si="396"/>
        <v>0</v>
      </c>
      <c r="X1492" s="50">
        <f t="shared" si="397"/>
        <v>0</v>
      </c>
      <c r="Y1492" s="64" t="str">
        <f t="shared" si="398"/>
        <v/>
      </c>
      <c r="Z1492" s="42" t="str">
        <f t="shared" si="399"/>
        <v/>
      </c>
      <c r="AA1492" s="42" t="str">
        <f t="shared" si="400"/>
        <v/>
      </c>
    </row>
    <row r="1493" spans="1:27" s="7" customFormat="1" ht="14.25" customHeight="1" x14ac:dyDescent="0.3">
      <c r="A1493" s="89">
        <v>1472</v>
      </c>
      <c r="B1493" s="60"/>
      <c r="C1493" s="61"/>
      <c r="D1493" s="62"/>
      <c r="E1493" s="63"/>
      <c r="F1493" s="51" t="str">
        <f t="shared" si="388"/>
        <v/>
      </c>
      <c r="G1493" s="32"/>
      <c r="H1493" s="35"/>
      <c r="I1493" s="16"/>
      <c r="J1493" s="15" t="str">
        <f t="shared" si="384"/>
        <v/>
      </c>
      <c r="K1493" s="17" t="str">
        <f t="shared" si="389"/>
        <v/>
      </c>
      <c r="L1493" s="17" t="str">
        <f t="shared" si="390"/>
        <v/>
      </c>
      <c r="M1493" s="17" t="str">
        <f t="shared" si="391"/>
        <v/>
      </c>
      <c r="N1493" s="19" t="str">
        <f t="shared" si="385"/>
        <v/>
      </c>
      <c r="O1493" s="18" t="str">
        <f t="shared" si="386"/>
        <v/>
      </c>
      <c r="P1493" s="18" t="str">
        <f t="shared" si="387"/>
        <v/>
      </c>
      <c r="Q1493" s="18" t="str">
        <f t="shared" si="392"/>
        <v/>
      </c>
      <c r="R1493" s="18" t="str">
        <f t="shared" si="393"/>
        <v/>
      </c>
      <c r="S1493" s="18" t="str">
        <f t="shared" si="394"/>
        <v/>
      </c>
      <c r="T1493" s="18" t="str">
        <f t="shared" si="395"/>
        <v/>
      </c>
      <c r="U1493" s="40"/>
      <c r="V1493" s="40"/>
      <c r="W1493" s="38">
        <f t="shared" si="396"/>
        <v>0</v>
      </c>
      <c r="X1493" s="50">
        <f t="shared" si="397"/>
        <v>0</v>
      </c>
      <c r="Y1493" s="64" t="str">
        <f t="shared" si="398"/>
        <v/>
      </c>
      <c r="Z1493" s="42" t="str">
        <f t="shared" si="399"/>
        <v/>
      </c>
      <c r="AA1493" s="42" t="str">
        <f t="shared" si="400"/>
        <v/>
      </c>
    </row>
    <row r="1494" spans="1:27" s="7" customFormat="1" ht="14.25" customHeight="1" x14ac:dyDescent="0.3">
      <c r="A1494" s="89">
        <v>1473</v>
      </c>
      <c r="B1494" s="60"/>
      <c r="C1494" s="61"/>
      <c r="D1494" s="62"/>
      <c r="E1494" s="63"/>
      <c r="F1494" s="51" t="str">
        <f t="shared" si="388"/>
        <v/>
      </c>
      <c r="G1494" s="32"/>
      <c r="H1494" s="35"/>
      <c r="I1494" s="16"/>
      <c r="J1494" s="15" t="str">
        <f t="shared" ref="J1494:J1521" si="401">_xlfn.XLOOKUP($F1494,$G$5:$I$5,$G$6:$I$6,"",0)</f>
        <v/>
      </c>
      <c r="K1494" s="17" t="str">
        <f t="shared" si="389"/>
        <v/>
      </c>
      <c r="L1494" s="17" t="str">
        <f t="shared" si="390"/>
        <v/>
      </c>
      <c r="M1494" s="17" t="str">
        <f t="shared" si="391"/>
        <v/>
      </c>
      <c r="N1494" s="19" t="str">
        <f t="shared" ref="N1494:N1521" si="402">IFERROR((IF($C$9&lt;0,0,H1494/$H$20)),"")</f>
        <v/>
      </c>
      <c r="O1494" s="18" t="str">
        <f t="shared" ref="O1494:O1521" si="403">IFERROR(($N1494*$C$9/(1+$I1494)),"")</f>
        <v/>
      </c>
      <c r="P1494" s="18" t="str">
        <f t="shared" ref="P1494:P1521" si="404">IFERROR(($N1494*$C$9/(1+$I1494)*$I1494),"")</f>
        <v/>
      </c>
      <c r="Q1494" s="18" t="str">
        <f t="shared" si="392"/>
        <v/>
      </c>
      <c r="R1494" s="18" t="str">
        <f t="shared" si="393"/>
        <v/>
      </c>
      <c r="S1494" s="18" t="str">
        <f t="shared" si="394"/>
        <v/>
      </c>
      <c r="T1494" s="18" t="str">
        <f t="shared" si="395"/>
        <v/>
      </c>
      <c r="U1494" s="40"/>
      <c r="V1494" s="40"/>
      <c r="W1494" s="38">
        <f t="shared" si="396"/>
        <v>0</v>
      </c>
      <c r="X1494" s="50">
        <f t="shared" si="397"/>
        <v>0</v>
      </c>
      <c r="Y1494" s="64" t="str">
        <f t="shared" si="398"/>
        <v/>
      </c>
      <c r="Z1494" s="42" t="str">
        <f t="shared" si="399"/>
        <v/>
      </c>
      <c r="AA1494" s="42" t="str">
        <f t="shared" si="400"/>
        <v/>
      </c>
    </row>
    <row r="1495" spans="1:27" s="7" customFormat="1" ht="14.25" customHeight="1" x14ac:dyDescent="0.3">
      <c r="A1495" s="89">
        <v>1474</v>
      </c>
      <c r="B1495" s="60"/>
      <c r="C1495" s="61"/>
      <c r="D1495" s="62"/>
      <c r="E1495" s="63"/>
      <c r="F1495" s="51" t="str">
        <f t="shared" ref="F1495:F1521" si="405">IF($B1495="","",IF($D1495="","",IF(Z1495&lt;4,"0-3",IF(Z1495&lt;10,"4-9","10+"))))</f>
        <v/>
      </c>
      <c r="G1495" s="32"/>
      <c r="H1495" s="35"/>
      <c r="I1495" s="16"/>
      <c r="J1495" s="15" t="str">
        <f t="shared" si="401"/>
        <v/>
      </c>
      <c r="K1495" s="17" t="str">
        <f t="shared" ref="K1495:K1521" si="406">IFERROR(J1495*H1495,"")</f>
        <v/>
      </c>
      <c r="L1495" s="17" t="str">
        <f t="shared" ref="L1495:L1521" si="407">IFERROR(K1495*I1495,"")</f>
        <v/>
      </c>
      <c r="M1495" s="17" t="str">
        <f t="shared" ref="M1495:M1521" si="408">IFERROR(K1495+L1495,"")</f>
        <v/>
      </c>
      <c r="N1495" s="19" t="str">
        <f t="shared" si="402"/>
        <v/>
      </c>
      <c r="O1495" s="18" t="str">
        <f t="shared" si="403"/>
        <v/>
      </c>
      <c r="P1495" s="18" t="str">
        <f t="shared" si="404"/>
        <v/>
      </c>
      <c r="Q1495" s="18" t="str">
        <f t="shared" ref="Q1495:Q1521" si="409">IFERROR(O1495+P1495,"")</f>
        <v/>
      </c>
      <c r="R1495" s="18" t="str">
        <f t="shared" ref="R1495:R1521" si="410">IFERROR(K1495+O1495,"")</f>
        <v/>
      </c>
      <c r="S1495" s="18" t="str">
        <f t="shared" ref="S1495:S1521" si="411">IFERROR(L1495+P1495,"")</f>
        <v/>
      </c>
      <c r="T1495" s="18" t="str">
        <f t="shared" ref="T1495:T1521" si="412">IFERROR(R1495+S1495,"")</f>
        <v/>
      </c>
      <c r="U1495" s="40"/>
      <c r="V1495" s="40"/>
      <c r="W1495" s="38">
        <f t="shared" ref="W1495:W1520" si="413">U1495+V1495</f>
        <v>0</v>
      </c>
      <c r="X1495" s="50">
        <f t="shared" ref="X1495:X1520" si="414">IF(U1495="",0,V1495/U1495)</f>
        <v>0</v>
      </c>
      <c r="Y1495" s="64" t="str">
        <f t="shared" ref="Y1495:Y1521" si="415">IF($B1495="","",IF($E1495="","2025/12/31",$E1495))</f>
        <v/>
      </c>
      <c r="Z1495" s="42" t="str">
        <f t="shared" ref="Z1495:Z1521" si="416">IF($B1495="","",IF($D1495="","",DATEDIF(D1495,Y1495,"Y")))</f>
        <v/>
      </c>
      <c r="AA1495" s="42" t="str">
        <f t="shared" ref="AA1495:AA1521" si="417">IF(B1495="","",IF(D1495="","",IF(OR(D1495&gt;DATE(2025,10,31),E1495&lt;&gt;0),"Optional","Mandatory")))</f>
        <v/>
      </c>
    </row>
    <row r="1496" spans="1:27" s="7" customFormat="1" ht="14.25" customHeight="1" x14ac:dyDescent="0.3">
      <c r="A1496" s="89">
        <v>1475</v>
      </c>
      <c r="B1496" s="60"/>
      <c r="C1496" s="61"/>
      <c r="D1496" s="62"/>
      <c r="E1496" s="63"/>
      <c r="F1496" s="51" t="str">
        <f t="shared" si="405"/>
        <v/>
      </c>
      <c r="G1496" s="32"/>
      <c r="H1496" s="35"/>
      <c r="I1496" s="16"/>
      <c r="J1496" s="15" t="str">
        <f t="shared" si="401"/>
        <v/>
      </c>
      <c r="K1496" s="17" t="str">
        <f t="shared" si="406"/>
        <v/>
      </c>
      <c r="L1496" s="17" t="str">
        <f t="shared" si="407"/>
        <v/>
      </c>
      <c r="M1496" s="17" t="str">
        <f t="shared" si="408"/>
        <v/>
      </c>
      <c r="N1496" s="19" t="str">
        <f t="shared" si="402"/>
        <v/>
      </c>
      <c r="O1496" s="18" t="str">
        <f t="shared" si="403"/>
        <v/>
      </c>
      <c r="P1496" s="18" t="str">
        <f t="shared" si="404"/>
        <v/>
      </c>
      <c r="Q1496" s="18" t="str">
        <f t="shared" si="409"/>
        <v/>
      </c>
      <c r="R1496" s="18" t="str">
        <f t="shared" si="410"/>
        <v/>
      </c>
      <c r="S1496" s="18" t="str">
        <f t="shared" si="411"/>
        <v/>
      </c>
      <c r="T1496" s="18" t="str">
        <f t="shared" si="412"/>
        <v/>
      </c>
      <c r="U1496" s="40"/>
      <c r="V1496" s="40"/>
      <c r="W1496" s="38">
        <f t="shared" si="413"/>
        <v>0</v>
      </c>
      <c r="X1496" s="50">
        <f t="shared" si="414"/>
        <v>0</v>
      </c>
      <c r="Y1496" s="64" t="str">
        <f t="shared" si="415"/>
        <v/>
      </c>
      <c r="Z1496" s="42" t="str">
        <f t="shared" si="416"/>
        <v/>
      </c>
      <c r="AA1496" s="42" t="str">
        <f t="shared" si="417"/>
        <v/>
      </c>
    </row>
    <row r="1497" spans="1:27" s="7" customFormat="1" ht="14.25" customHeight="1" x14ac:dyDescent="0.3">
      <c r="A1497" s="89">
        <v>1476</v>
      </c>
      <c r="B1497" s="60"/>
      <c r="C1497" s="61"/>
      <c r="D1497" s="62"/>
      <c r="E1497" s="63"/>
      <c r="F1497" s="51" t="str">
        <f t="shared" si="405"/>
        <v/>
      </c>
      <c r="G1497" s="32"/>
      <c r="H1497" s="35"/>
      <c r="I1497" s="16"/>
      <c r="J1497" s="15" t="str">
        <f t="shared" si="401"/>
        <v/>
      </c>
      <c r="K1497" s="17" t="str">
        <f t="shared" si="406"/>
        <v/>
      </c>
      <c r="L1497" s="17" t="str">
        <f t="shared" si="407"/>
        <v/>
      </c>
      <c r="M1497" s="17" t="str">
        <f t="shared" si="408"/>
        <v/>
      </c>
      <c r="N1497" s="19" t="str">
        <f t="shared" si="402"/>
        <v/>
      </c>
      <c r="O1497" s="18" t="str">
        <f t="shared" si="403"/>
        <v/>
      </c>
      <c r="P1497" s="18" t="str">
        <f t="shared" si="404"/>
        <v/>
      </c>
      <c r="Q1497" s="18" t="str">
        <f t="shared" si="409"/>
        <v/>
      </c>
      <c r="R1497" s="18" t="str">
        <f t="shared" si="410"/>
        <v/>
      </c>
      <c r="S1497" s="18" t="str">
        <f t="shared" si="411"/>
        <v/>
      </c>
      <c r="T1497" s="18" t="str">
        <f t="shared" si="412"/>
        <v/>
      </c>
      <c r="U1497" s="40"/>
      <c r="V1497" s="40"/>
      <c r="W1497" s="38">
        <f t="shared" si="413"/>
        <v>0</v>
      </c>
      <c r="X1497" s="50">
        <f t="shared" si="414"/>
        <v>0</v>
      </c>
      <c r="Y1497" s="64" t="str">
        <f t="shared" si="415"/>
        <v/>
      </c>
      <c r="Z1497" s="42" t="str">
        <f t="shared" si="416"/>
        <v/>
      </c>
      <c r="AA1497" s="42" t="str">
        <f t="shared" si="417"/>
        <v/>
      </c>
    </row>
    <row r="1498" spans="1:27" s="7" customFormat="1" ht="14.25" customHeight="1" x14ac:dyDescent="0.3">
      <c r="A1498" s="89">
        <v>1477</v>
      </c>
      <c r="B1498" s="60"/>
      <c r="C1498" s="61"/>
      <c r="D1498" s="62"/>
      <c r="E1498" s="63"/>
      <c r="F1498" s="51" t="str">
        <f t="shared" si="405"/>
        <v/>
      </c>
      <c r="G1498" s="32"/>
      <c r="H1498" s="35"/>
      <c r="I1498" s="16"/>
      <c r="J1498" s="15" t="str">
        <f t="shared" si="401"/>
        <v/>
      </c>
      <c r="K1498" s="17" t="str">
        <f t="shared" si="406"/>
        <v/>
      </c>
      <c r="L1498" s="17" t="str">
        <f t="shared" si="407"/>
        <v/>
      </c>
      <c r="M1498" s="17" t="str">
        <f t="shared" si="408"/>
        <v/>
      </c>
      <c r="N1498" s="19" t="str">
        <f t="shared" si="402"/>
        <v/>
      </c>
      <c r="O1498" s="18" t="str">
        <f t="shared" si="403"/>
        <v/>
      </c>
      <c r="P1498" s="18" t="str">
        <f t="shared" si="404"/>
        <v/>
      </c>
      <c r="Q1498" s="18" t="str">
        <f t="shared" si="409"/>
        <v/>
      </c>
      <c r="R1498" s="18" t="str">
        <f t="shared" si="410"/>
        <v/>
      </c>
      <c r="S1498" s="18" t="str">
        <f t="shared" si="411"/>
        <v/>
      </c>
      <c r="T1498" s="18" t="str">
        <f t="shared" si="412"/>
        <v/>
      </c>
      <c r="U1498" s="40"/>
      <c r="V1498" s="40"/>
      <c r="W1498" s="38">
        <f t="shared" si="413"/>
        <v>0</v>
      </c>
      <c r="X1498" s="50">
        <f t="shared" si="414"/>
        <v>0</v>
      </c>
      <c r="Y1498" s="64" t="str">
        <f t="shared" si="415"/>
        <v/>
      </c>
      <c r="Z1498" s="42" t="str">
        <f t="shared" si="416"/>
        <v/>
      </c>
      <c r="AA1498" s="42" t="str">
        <f t="shared" si="417"/>
        <v/>
      </c>
    </row>
    <row r="1499" spans="1:27" s="7" customFormat="1" ht="14.25" customHeight="1" x14ac:dyDescent="0.3">
      <c r="A1499" s="89">
        <v>1478</v>
      </c>
      <c r="B1499" s="60"/>
      <c r="C1499" s="61"/>
      <c r="D1499" s="62"/>
      <c r="E1499" s="63"/>
      <c r="F1499" s="51" t="str">
        <f t="shared" si="405"/>
        <v/>
      </c>
      <c r="G1499" s="32"/>
      <c r="H1499" s="35"/>
      <c r="I1499" s="16"/>
      <c r="J1499" s="15" t="str">
        <f t="shared" si="401"/>
        <v/>
      </c>
      <c r="K1499" s="17" t="str">
        <f t="shared" si="406"/>
        <v/>
      </c>
      <c r="L1499" s="17" t="str">
        <f t="shared" si="407"/>
        <v/>
      </c>
      <c r="M1499" s="17" t="str">
        <f t="shared" si="408"/>
        <v/>
      </c>
      <c r="N1499" s="19" t="str">
        <f t="shared" si="402"/>
        <v/>
      </c>
      <c r="O1499" s="18" t="str">
        <f t="shared" si="403"/>
        <v/>
      </c>
      <c r="P1499" s="18" t="str">
        <f t="shared" si="404"/>
        <v/>
      </c>
      <c r="Q1499" s="18" t="str">
        <f t="shared" si="409"/>
        <v/>
      </c>
      <c r="R1499" s="18" t="str">
        <f t="shared" si="410"/>
        <v/>
      </c>
      <c r="S1499" s="18" t="str">
        <f t="shared" si="411"/>
        <v/>
      </c>
      <c r="T1499" s="18" t="str">
        <f t="shared" si="412"/>
        <v/>
      </c>
      <c r="U1499" s="40"/>
      <c r="V1499" s="40"/>
      <c r="W1499" s="38">
        <f t="shared" si="413"/>
        <v>0</v>
      </c>
      <c r="X1499" s="50">
        <f t="shared" si="414"/>
        <v>0</v>
      </c>
      <c r="Y1499" s="64" t="str">
        <f t="shared" si="415"/>
        <v/>
      </c>
      <c r="Z1499" s="42" t="str">
        <f t="shared" si="416"/>
        <v/>
      </c>
      <c r="AA1499" s="42" t="str">
        <f t="shared" si="417"/>
        <v/>
      </c>
    </row>
    <row r="1500" spans="1:27" s="7" customFormat="1" ht="14.25" customHeight="1" x14ac:dyDescent="0.3">
      <c r="A1500" s="89">
        <v>1479</v>
      </c>
      <c r="B1500" s="60"/>
      <c r="C1500" s="61"/>
      <c r="D1500" s="62"/>
      <c r="E1500" s="63"/>
      <c r="F1500" s="51" t="str">
        <f t="shared" si="405"/>
        <v/>
      </c>
      <c r="G1500" s="32"/>
      <c r="H1500" s="35"/>
      <c r="I1500" s="16"/>
      <c r="J1500" s="15" t="str">
        <f t="shared" si="401"/>
        <v/>
      </c>
      <c r="K1500" s="17" t="str">
        <f t="shared" si="406"/>
        <v/>
      </c>
      <c r="L1500" s="17" t="str">
        <f t="shared" si="407"/>
        <v/>
      </c>
      <c r="M1500" s="17" t="str">
        <f t="shared" si="408"/>
        <v/>
      </c>
      <c r="N1500" s="19" t="str">
        <f t="shared" si="402"/>
        <v/>
      </c>
      <c r="O1500" s="18" t="str">
        <f t="shared" si="403"/>
        <v/>
      </c>
      <c r="P1500" s="18" t="str">
        <f t="shared" si="404"/>
        <v/>
      </c>
      <c r="Q1500" s="18" t="str">
        <f t="shared" si="409"/>
        <v/>
      </c>
      <c r="R1500" s="18" t="str">
        <f t="shared" si="410"/>
        <v/>
      </c>
      <c r="S1500" s="18" t="str">
        <f t="shared" si="411"/>
        <v/>
      </c>
      <c r="T1500" s="18" t="str">
        <f t="shared" si="412"/>
        <v/>
      </c>
      <c r="U1500" s="40"/>
      <c r="V1500" s="40"/>
      <c r="W1500" s="38">
        <f t="shared" si="413"/>
        <v>0</v>
      </c>
      <c r="X1500" s="50">
        <f t="shared" si="414"/>
        <v>0</v>
      </c>
      <c r="Y1500" s="64" t="str">
        <f t="shared" si="415"/>
        <v/>
      </c>
      <c r="Z1500" s="42" t="str">
        <f t="shared" si="416"/>
        <v/>
      </c>
      <c r="AA1500" s="42" t="str">
        <f t="shared" si="417"/>
        <v/>
      </c>
    </row>
    <row r="1501" spans="1:27" s="7" customFormat="1" ht="14.25" customHeight="1" x14ac:dyDescent="0.3">
      <c r="A1501" s="89">
        <v>1480</v>
      </c>
      <c r="B1501" s="60"/>
      <c r="C1501" s="61"/>
      <c r="D1501" s="62"/>
      <c r="E1501" s="63"/>
      <c r="F1501" s="51" t="str">
        <f t="shared" si="405"/>
        <v/>
      </c>
      <c r="G1501" s="32"/>
      <c r="H1501" s="35"/>
      <c r="I1501" s="16"/>
      <c r="J1501" s="15" t="str">
        <f t="shared" si="401"/>
        <v/>
      </c>
      <c r="K1501" s="17" t="str">
        <f t="shared" si="406"/>
        <v/>
      </c>
      <c r="L1501" s="17" t="str">
        <f t="shared" si="407"/>
        <v/>
      </c>
      <c r="M1501" s="17" t="str">
        <f t="shared" si="408"/>
        <v/>
      </c>
      <c r="N1501" s="19" t="str">
        <f t="shared" si="402"/>
        <v/>
      </c>
      <c r="O1501" s="18" t="str">
        <f t="shared" si="403"/>
        <v/>
      </c>
      <c r="P1501" s="18" t="str">
        <f t="shared" si="404"/>
        <v/>
      </c>
      <c r="Q1501" s="18" t="str">
        <f t="shared" si="409"/>
        <v/>
      </c>
      <c r="R1501" s="18" t="str">
        <f t="shared" si="410"/>
        <v/>
      </c>
      <c r="S1501" s="18" t="str">
        <f t="shared" si="411"/>
        <v/>
      </c>
      <c r="T1501" s="18" t="str">
        <f t="shared" si="412"/>
        <v/>
      </c>
      <c r="U1501" s="40"/>
      <c r="V1501" s="40"/>
      <c r="W1501" s="38">
        <f t="shared" si="413"/>
        <v>0</v>
      </c>
      <c r="X1501" s="50">
        <f t="shared" si="414"/>
        <v>0</v>
      </c>
      <c r="Y1501" s="64" t="str">
        <f t="shared" si="415"/>
        <v/>
      </c>
      <c r="Z1501" s="42" t="str">
        <f t="shared" si="416"/>
        <v/>
      </c>
      <c r="AA1501" s="42" t="str">
        <f t="shared" si="417"/>
        <v/>
      </c>
    </row>
    <row r="1502" spans="1:27" s="7" customFormat="1" ht="14.25" customHeight="1" x14ac:dyDescent="0.3">
      <c r="A1502" s="89">
        <v>1481</v>
      </c>
      <c r="B1502" s="60"/>
      <c r="C1502" s="61"/>
      <c r="D1502" s="62"/>
      <c r="E1502" s="63"/>
      <c r="F1502" s="51" t="str">
        <f t="shared" si="405"/>
        <v/>
      </c>
      <c r="G1502" s="32"/>
      <c r="H1502" s="35"/>
      <c r="I1502" s="16"/>
      <c r="J1502" s="15" t="str">
        <f t="shared" si="401"/>
        <v/>
      </c>
      <c r="K1502" s="17" t="str">
        <f t="shared" si="406"/>
        <v/>
      </c>
      <c r="L1502" s="17" t="str">
        <f t="shared" si="407"/>
        <v/>
      </c>
      <c r="M1502" s="17" t="str">
        <f t="shared" si="408"/>
        <v/>
      </c>
      <c r="N1502" s="19" t="str">
        <f t="shared" si="402"/>
        <v/>
      </c>
      <c r="O1502" s="18" t="str">
        <f t="shared" si="403"/>
        <v/>
      </c>
      <c r="P1502" s="18" t="str">
        <f t="shared" si="404"/>
        <v/>
      </c>
      <c r="Q1502" s="18" t="str">
        <f t="shared" si="409"/>
        <v/>
      </c>
      <c r="R1502" s="18" t="str">
        <f t="shared" si="410"/>
        <v/>
      </c>
      <c r="S1502" s="18" t="str">
        <f t="shared" si="411"/>
        <v/>
      </c>
      <c r="T1502" s="18" t="str">
        <f t="shared" si="412"/>
        <v/>
      </c>
      <c r="U1502" s="40"/>
      <c r="V1502" s="40"/>
      <c r="W1502" s="38">
        <f t="shared" si="413"/>
        <v>0</v>
      </c>
      <c r="X1502" s="50">
        <f t="shared" si="414"/>
        <v>0</v>
      </c>
      <c r="Y1502" s="64" t="str">
        <f t="shared" si="415"/>
        <v/>
      </c>
      <c r="Z1502" s="42" t="str">
        <f t="shared" si="416"/>
        <v/>
      </c>
      <c r="AA1502" s="42" t="str">
        <f t="shared" si="417"/>
        <v/>
      </c>
    </row>
    <row r="1503" spans="1:27" s="7" customFormat="1" ht="14.25" customHeight="1" x14ac:dyDescent="0.3">
      <c r="A1503" s="89">
        <v>1482</v>
      </c>
      <c r="B1503" s="60"/>
      <c r="C1503" s="61"/>
      <c r="D1503" s="62"/>
      <c r="E1503" s="63"/>
      <c r="F1503" s="51" t="str">
        <f t="shared" si="405"/>
        <v/>
      </c>
      <c r="G1503" s="32"/>
      <c r="H1503" s="35"/>
      <c r="I1503" s="16"/>
      <c r="J1503" s="15" t="str">
        <f t="shared" si="401"/>
        <v/>
      </c>
      <c r="K1503" s="17" t="str">
        <f t="shared" si="406"/>
        <v/>
      </c>
      <c r="L1503" s="17" t="str">
        <f t="shared" si="407"/>
        <v/>
      </c>
      <c r="M1503" s="17" t="str">
        <f t="shared" si="408"/>
        <v/>
      </c>
      <c r="N1503" s="19" t="str">
        <f t="shared" si="402"/>
        <v/>
      </c>
      <c r="O1503" s="18" t="str">
        <f t="shared" si="403"/>
        <v/>
      </c>
      <c r="P1503" s="18" t="str">
        <f t="shared" si="404"/>
        <v/>
      </c>
      <c r="Q1503" s="18" t="str">
        <f t="shared" si="409"/>
        <v/>
      </c>
      <c r="R1503" s="18" t="str">
        <f t="shared" si="410"/>
        <v/>
      </c>
      <c r="S1503" s="18" t="str">
        <f t="shared" si="411"/>
        <v/>
      </c>
      <c r="T1503" s="18" t="str">
        <f t="shared" si="412"/>
        <v/>
      </c>
      <c r="U1503" s="40"/>
      <c r="V1503" s="40"/>
      <c r="W1503" s="38">
        <f t="shared" si="413"/>
        <v>0</v>
      </c>
      <c r="X1503" s="50">
        <f t="shared" si="414"/>
        <v>0</v>
      </c>
      <c r="Y1503" s="64" t="str">
        <f t="shared" si="415"/>
        <v/>
      </c>
      <c r="Z1503" s="42" t="str">
        <f t="shared" si="416"/>
        <v/>
      </c>
      <c r="AA1503" s="42" t="str">
        <f t="shared" si="417"/>
        <v/>
      </c>
    </row>
    <row r="1504" spans="1:27" s="7" customFormat="1" ht="14.25" customHeight="1" x14ac:dyDescent="0.3">
      <c r="A1504" s="89">
        <v>1483</v>
      </c>
      <c r="B1504" s="60"/>
      <c r="C1504" s="61"/>
      <c r="D1504" s="62"/>
      <c r="E1504" s="63"/>
      <c r="F1504" s="51" t="str">
        <f t="shared" si="405"/>
        <v/>
      </c>
      <c r="G1504" s="32"/>
      <c r="H1504" s="35"/>
      <c r="I1504" s="16"/>
      <c r="J1504" s="15" t="str">
        <f t="shared" si="401"/>
        <v/>
      </c>
      <c r="K1504" s="17" t="str">
        <f t="shared" si="406"/>
        <v/>
      </c>
      <c r="L1504" s="17" t="str">
        <f t="shared" si="407"/>
        <v/>
      </c>
      <c r="M1504" s="17" t="str">
        <f t="shared" si="408"/>
        <v/>
      </c>
      <c r="N1504" s="19" t="str">
        <f t="shared" si="402"/>
        <v/>
      </c>
      <c r="O1504" s="18" t="str">
        <f t="shared" si="403"/>
        <v/>
      </c>
      <c r="P1504" s="18" t="str">
        <f t="shared" si="404"/>
        <v/>
      </c>
      <c r="Q1504" s="18" t="str">
        <f t="shared" si="409"/>
        <v/>
      </c>
      <c r="R1504" s="18" t="str">
        <f t="shared" si="410"/>
        <v/>
      </c>
      <c r="S1504" s="18" t="str">
        <f t="shared" si="411"/>
        <v/>
      </c>
      <c r="T1504" s="18" t="str">
        <f t="shared" si="412"/>
        <v/>
      </c>
      <c r="U1504" s="40"/>
      <c r="V1504" s="40"/>
      <c r="W1504" s="38">
        <f t="shared" si="413"/>
        <v>0</v>
      </c>
      <c r="X1504" s="50">
        <f t="shared" si="414"/>
        <v>0</v>
      </c>
      <c r="Y1504" s="64" t="str">
        <f t="shared" si="415"/>
        <v/>
      </c>
      <c r="Z1504" s="42" t="str">
        <f t="shared" si="416"/>
        <v/>
      </c>
      <c r="AA1504" s="42" t="str">
        <f t="shared" si="417"/>
        <v/>
      </c>
    </row>
    <row r="1505" spans="1:27" s="7" customFormat="1" ht="14.25" customHeight="1" x14ac:dyDescent="0.3">
      <c r="A1505" s="89">
        <v>1484</v>
      </c>
      <c r="B1505" s="60"/>
      <c r="C1505" s="61"/>
      <c r="D1505" s="62"/>
      <c r="E1505" s="63"/>
      <c r="F1505" s="51" t="str">
        <f t="shared" si="405"/>
        <v/>
      </c>
      <c r="G1505" s="32"/>
      <c r="H1505" s="35"/>
      <c r="I1505" s="16"/>
      <c r="J1505" s="15" t="str">
        <f t="shared" si="401"/>
        <v/>
      </c>
      <c r="K1505" s="17" t="str">
        <f t="shared" si="406"/>
        <v/>
      </c>
      <c r="L1505" s="17" t="str">
        <f t="shared" si="407"/>
        <v/>
      </c>
      <c r="M1505" s="17" t="str">
        <f t="shared" si="408"/>
        <v/>
      </c>
      <c r="N1505" s="19" t="str">
        <f t="shared" si="402"/>
        <v/>
      </c>
      <c r="O1505" s="18" t="str">
        <f t="shared" si="403"/>
        <v/>
      </c>
      <c r="P1505" s="18" t="str">
        <f t="shared" si="404"/>
        <v/>
      </c>
      <c r="Q1505" s="18" t="str">
        <f t="shared" si="409"/>
        <v/>
      </c>
      <c r="R1505" s="18" t="str">
        <f t="shared" si="410"/>
        <v/>
      </c>
      <c r="S1505" s="18" t="str">
        <f t="shared" si="411"/>
        <v/>
      </c>
      <c r="T1505" s="18" t="str">
        <f t="shared" si="412"/>
        <v/>
      </c>
      <c r="U1505" s="40"/>
      <c r="V1505" s="40"/>
      <c r="W1505" s="38">
        <f t="shared" si="413"/>
        <v>0</v>
      </c>
      <c r="X1505" s="50">
        <f t="shared" si="414"/>
        <v>0</v>
      </c>
      <c r="Y1505" s="64" t="str">
        <f t="shared" si="415"/>
        <v/>
      </c>
      <c r="Z1505" s="42" t="str">
        <f t="shared" si="416"/>
        <v/>
      </c>
      <c r="AA1505" s="42" t="str">
        <f t="shared" si="417"/>
        <v/>
      </c>
    </row>
    <row r="1506" spans="1:27" s="7" customFormat="1" ht="14.25" customHeight="1" x14ac:dyDescent="0.3">
      <c r="A1506" s="89">
        <v>1485</v>
      </c>
      <c r="B1506" s="60"/>
      <c r="C1506" s="61"/>
      <c r="D1506" s="62"/>
      <c r="E1506" s="63"/>
      <c r="F1506" s="51" t="str">
        <f t="shared" si="405"/>
        <v/>
      </c>
      <c r="G1506" s="32"/>
      <c r="H1506" s="35"/>
      <c r="I1506" s="16"/>
      <c r="J1506" s="15" t="str">
        <f t="shared" si="401"/>
        <v/>
      </c>
      <c r="K1506" s="17" t="str">
        <f t="shared" si="406"/>
        <v/>
      </c>
      <c r="L1506" s="17" t="str">
        <f t="shared" si="407"/>
        <v/>
      </c>
      <c r="M1506" s="17" t="str">
        <f t="shared" si="408"/>
        <v/>
      </c>
      <c r="N1506" s="19" t="str">
        <f t="shared" si="402"/>
        <v/>
      </c>
      <c r="O1506" s="18" t="str">
        <f t="shared" si="403"/>
        <v/>
      </c>
      <c r="P1506" s="18" t="str">
        <f t="shared" si="404"/>
        <v/>
      </c>
      <c r="Q1506" s="18" t="str">
        <f t="shared" si="409"/>
        <v/>
      </c>
      <c r="R1506" s="18" t="str">
        <f t="shared" si="410"/>
        <v/>
      </c>
      <c r="S1506" s="18" t="str">
        <f t="shared" si="411"/>
        <v/>
      </c>
      <c r="T1506" s="18" t="str">
        <f t="shared" si="412"/>
        <v/>
      </c>
      <c r="U1506" s="40"/>
      <c r="V1506" s="40"/>
      <c r="W1506" s="38">
        <f t="shared" si="413"/>
        <v>0</v>
      </c>
      <c r="X1506" s="50">
        <f t="shared" si="414"/>
        <v>0</v>
      </c>
      <c r="Y1506" s="64" t="str">
        <f t="shared" si="415"/>
        <v/>
      </c>
      <c r="Z1506" s="42" t="str">
        <f t="shared" si="416"/>
        <v/>
      </c>
      <c r="AA1506" s="42" t="str">
        <f t="shared" si="417"/>
        <v/>
      </c>
    </row>
    <row r="1507" spans="1:27" s="7" customFormat="1" ht="14.25" customHeight="1" x14ac:dyDescent="0.3">
      <c r="A1507" s="89">
        <v>1486</v>
      </c>
      <c r="B1507" s="60"/>
      <c r="C1507" s="61"/>
      <c r="D1507" s="62"/>
      <c r="E1507" s="63"/>
      <c r="F1507" s="51" t="str">
        <f t="shared" si="405"/>
        <v/>
      </c>
      <c r="G1507" s="32"/>
      <c r="H1507" s="35"/>
      <c r="I1507" s="16"/>
      <c r="J1507" s="15" t="str">
        <f t="shared" si="401"/>
        <v/>
      </c>
      <c r="K1507" s="17" t="str">
        <f t="shared" si="406"/>
        <v/>
      </c>
      <c r="L1507" s="17" t="str">
        <f t="shared" si="407"/>
        <v/>
      </c>
      <c r="M1507" s="17" t="str">
        <f t="shared" si="408"/>
        <v/>
      </c>
      <c r="N1507" s="19" t="str">
        <f t="shared" si="402"/>
        <v/>
      </c>
      <c r="O1507" s="18" t="str">
        <f t="shared" si="403"/>
        <v/>
      </c>
      <c r="P1507" s="18" t="str">
        <f t="shared" si="404"/>
        <v/>
      </c>
      <c r="Q1507" s="18" t="str">
        <f t="shared" si="409"/>
        <v/>
      </c>
      <c r="R1507" s="18" t="str">
        <f t="shared" si="410"/>
        <v/>
      </c>
      <c r="S1507" s="18" t="str">
        <f t="shared" si="411"/>
        <v/>
      </c>
      <c r="T1507" s="18" t="str">
        <f t="shared" si="412"/>
        <v/>
      </c>
      <c r="U1507" s="40"/>
      <c r="V1507" s="40"/>
      <c r="W1507" s="38">
        <f t="shared" si="413"/>
        <v>0</v>
      </c>
      <c r="X1507" s="50">
        <f t="shared" si="414"/>
        <v>0</v>
      </c>
      <c r="Y1507" s="64" t="str">
        <f t="shared" si="415"/>
        <v/>
      </c>
      <c r="Z1507" s="42" t="str">
        <f t="shared" si="416"/>
        <v/>
      </c>
      <c r="AA1507" s="42" t="str">
        <f t="shared" si="417"/>
        <v/>
      </c>
    </row>
    <row r="1508" spans="1:27" s="7" customFormat="1" ht="14.25" customHeight="1" x14ac:dyDescent="0.3">
      <c r="A1508" s="89">
        <v>1487</v>
      </c>
      <c r="B1508" s="60"/>
      <c r="C1508" s="61"/>
      <c r="D1508" s="62"/>
      <c r="E1508" s="63"/>
      <c r="F1508" s="51" t="str">
        <f t="shared" si="405"/>
        <v/>
      </c>
      <c r="G1508" s="32"/>
      <c r="H1508" s="35"/>
      <c r="I1508" s="16"/>
      <c r="J1508" s="15" t="str">
        <f t="shared" si="401"/>
        <v/>
      </c>
      <c r="K1508" s="17" t="str">
        <f t="shared" si="406"/>
        <v/>
      </c>
      <c r="L1508" s="17" t="str">
        <f t="shared" si="407"/>
        <v/>
      </c>
      <c r="M1508" s="17" t="str">
        <f t="shared" si="408"/>
        <v/>
      </c>
      <c r="N1508" s="19" t="str">
        <f t="shared" si="402"/>
        <v/>
      </c>
      <c r="O1508" s="18" t="str">
        <f t="shared" si="403"/>
        <v/>
      </c>
      <c r="P1508" s="18" t="str">
        <f t="shared" si="404"/>
        <v/>
      </c>
      <c r="Q1508" s="18" t="str">
        <f t="shared" si="409"/>
        <v/>
      </c>
      <c r="R1508" s="18" t="str">
        <f t="shared" si="410"/>
        <v/>
      </c>
      <c r="S1508" s="18" t="str">
        <f t="shared" si="411"/>
        <v/>
      </c>
      <c r="T1508" s="18" t="str">
        <f t="shared" si="412"/>
        <v/>
      </c>
      <c r="U1508" s="40"/>
      <c r="V1508" s="40"/>
      <c r="W1508" s="38">
        <f t="shared" si="413"/>
        <v>0</v>
      </c>
      <c r="X1508" s="50">
        <f t="shared" si="414"/>
        <v>0</v>
      </c>
      <c r="Y1508" s="64" t="str">
        <f t="shared" si="415"/>
        <v/>
      </c>
      <c r="Z1508" s="42" t="str">
        <f t="shared" si="416"/>
        <v/>
      </c>
      <c r="AA1508" s="42" t="str">
        <f t="shared" si="417"/>
        <v/>
      </c>
    </row>
    <row r="1509" spans="1:27" s="7" customFormat="1" ht="14.25" customHeight="1" x14ac:dyDescent="0.3">
      <c r="A1509" s="89">
        <v>1488</v>
      </c>
      <c r="B1509" s="60"/>
      <c r="C1509" s="61"/>
      <c r="D1509" s="62"/>
      <c r="E1509" s="63"/>
      <c r="F1509" s="51" t="str">
        <f t="shared" si="405"/>
        <v/>
      </c>
      <c r="G1509" s="32"/>
      <c r="H1509" s="35"/>
      <c r="I1509" s="16"/>
      <c r="J1509" s="15" t="str">
        <f t="shared" si="401"/>
        <v/>
      </c>
      <c r="K1509" s="17" t="str">
        <f t="shared" si="406"/>
        <v/>
      </c>
      <c r="L1509" s="17" t="str">
        <f t="shared" si="407"/>
        <v/>
      </c>
      <c r="M1509" s="17" t="str">
        <f t="shared" si="408"/>
        <v/>
      </c>
      <c r="N1509" s="19" t="str">
        <f t="shared" si="402"/>
        <v/>
      </c>
      <c r="O1509" s="18" t="str">
        <f t="shared" si="403"/>
        <v/>
      </c>
      <c r="P1509" s="18" t="str">
        <f t="shared" si="404"/>
        <v/>
      </c>
      <c r="Q1509" s="18" t="str">
        <f t="shared" si="409"/>
        <v/>
      </c>
      <c r="R1509" s="18" t="str">
        <f t="shared" si="410"/>
        <v/>
      </c>
      <c r="S1509" s="18" t="str">
        <f t="shared" si="411"/>
        <v/>
      </c>
      <c r="T1509" s="18" t="str">
        <f t="shared" si="412"/>
        <v/>
      </c>
      <c r="U1509" s="40"/>
      <c r="V1509" s="40"/>
      <c r="W1509" s="38">
        <f t="shared" si="413"/>
        <v>0</v>
      </c>
      <c r="X1509" s="50">
        <f t="shared" si="414"/>
        <v>0</v>
      </c>
      <c r="Y1509" s="64" t="str">
        <f t="shared" si="415"/>
        <v/>
      </c>
      <c r="Z1509" s="42" t="str">
        <f t="shared" si="416"/>
        <v/>
      </c>
      <c r="AA1509" s="42" t="str">
        <f t="shared" si="417"/>
        <v/>
      </c>
    </row>
    <row r="1510" spans="1:27" s="7" customFormat="1" ht="14.25" customHeight="1" x14ac:dyDescent="0.3">
      <c r="A1510" s="89">
        <v>1489</v>
      </c>
      <c r="B1510" s="60"/>
      <c r="C1510" s="61"/>
      <c r="D1510" s="62"/>
      <c r="E1510" s="63"/>
      <c r="F1510" s="51" t="str">
        <f t="shared" si="405"/>
        <v/>
      </c>
      <c r="G1510" s="32"/>
      <c r="H1510" s="35"/>
      <c r="I1510" s="16"/>
      <c r="J1510" s="15" t="str">
        <f t="shared" si="401"/>
        <v/>
      </c>
      <c r="K1510" s="17" t="str">
        <f t="shared" si="406"/>
        <v/>
      </c>
      <c r="L1510" s="17" t="str">
        <f t="shared" si="407"/>
        <v/>
      </c>
      <c r="M1510" s="17" t="str">
        <f t="shared" si="408"/>
        <v/>
      </c>
      <c r="N1510" s="19" t="str">
        <f t="shared" si="402"/>
        <v/>
      </c>
      <c r="O1510" s="18" t="str">
        <f t="shared" si="403"/>
        <v/>
      </c>
      <c r="P1510" s="18" t="str">
        <f t="shared" si="404"/>
        <v/>
      </c>
      <c r="Q1510" s="18" t="str">
        <f t="shared" si="409"/>
        <v/>
      </c>
      <c r="R1510" s="18" t="str">
        <f t="shared" si="410"/>
        <v/>
      </c>
      <c r="S1510" s="18" t="str">
        <f t="shared" si="411"/>
        <v/>
      </c>
      <c r="T1510" s="18" t="str">
        <f t="shared" si="412"/>
        <v/>
      </c>
      <c r="U1510" s="40"/>
      <c r="V1510" s="40"/>
      <c r="W1510" s="38">
        <f t="shared" si="413"/>
        <v>0</v>
      </c>
      <c r="X1510" s="50">
        <f t="shared" si="414"/>
        <v>0</v>
      </c>
      <c r="Y1510" s="64" t="str">
        <f t="shared" si="415"/>
        <v/>
      </c>
      <c r="Z1510" s="42" t="str">
        <f t="shared" si="416"/>
        <v/>
      </c>
      <c r="AA1510" s="42" t="str">
        <f t="shared" si="417"/>
        <v/>
      </c>
    </row>
    <row r="1511" spans="1:27" s="7" customFormat="1" ht="14.25" customHeight="1" x14ac:dyDescent="0.3">
      <c r="A1511" s="89">
        <v>1490</v>
      </c>
      <c r="B1511" s="60"/>
      <c r="C1511" s="61"/>
      <c r="D1511" s="62"/>
      <c r="E1511" s="63"/>
      <c r="F1511" s="51" t="str">
        <f t="shared" si="405"/>
        <v/>
      </c>
      <c r="G1511" s="32"/>
      <c r="H1511" s="35"/>
      <c r="I1511" s="16"/>
      <c r="J1511" s="15" t="str">
        <f t="shared" si="401"/>
        <v/>
      </c>
      <c r="K1511" s="17" t="str">
        <f t="shared" si="406"/>
        <v/>
      </c>
      <c r="L1511" s="17" t="str">
        <f t="shared" si="407"/>
        <v/>
      </c>
      <c r="M1511" s="17" t="str">
        <f t="shared" si="408"/>
        <v/>
      </c>
      <c r="N1511" s="19" t="str">
        <f t="shared" si="402"/>
        <v/>
      </c>
      <c r="O1511" s="18" t="str">
        <f t="shared" si="403"/>
        <v/>
      </c>
      <c r="P1511" s="18" t="str">
        <f t="shared" si="404"/>
        <v/>
      </c>
      <c r="Q1511" s="18" t="str">
        <f t="shared" si="409"/>
        <v/>
      </c>
      <c r="R1511" s="18" t="str">
        <f t="shared" si="410"/>
        <v/>
      </c>
      <c r="S1511" s="18" t="str">
        <f t="shared" si="411"/>
        <v/>
      </c>
      <c r="T1511" s="18" t="str">
        <f t="shared" si="412"/>
        <v/>
      </c>
      <c r="U1511" s="40"/>
      <c r="V1511" s="40"/>
      <c r="W1511" s="38">
        <f t="shared" si="413"/>
        <v>0</v>
      </c>
      <c r="X1511" s="50">
        <f t="shared" si="414"/>
        <v>0</v>
      </c>
      <c r="Y1511" s="64" t="str">
        <f t="shared" si="415"/>
        <v/>
      </c>
      <c r="Z1511" s="42" t="str">
        <f t="shared" si="416"/>
        <v/>
      </c>
      <c r="AA1511" s="42" t="str">
        <f t="shared" si="417"/>
        <v/>
      </c>
    </row>
    <row r="1512" spans="1:27" s="7" customFormat="1" ht="14.25" customHeight="1" x14ac:dyDescent="0.3">
      <c r="A1512" s="89">
        <v>1491</v>
      </c>
      <c r="B1512" s="60"/>
      <c r="C1512" s="61"/>
      <c r="D1512" s="62"/>
      <c r="E1512" s="63"/>
      <c r="F1512" s="51" t="str">
        <f t="shared" si="405"/>
        <v/>
      </c>
      <c r="G1512" s="32"/>
      <c r="H1512" s="35"/>
      <c r="I1512" s="16"/>
      <c r="J1512" s="15" t="str">
        <f t="shared" si="401"/>
        <v/>
      </c>
      <c r="K1512" s="17" t="str">
        <f t="shared" si="406"/>
        <v/>
      </c>
      <c r="L1512" s="17" t="str">
        <f t="shared" si="407"/>
        <v/>
      </c>
      <c r="M1512" s="17" t="str">
        <f t="shared" si="408"/>
        <v/>
      </c>
      <c r="N1512" s="19" t="str">
        <f t="shared" si="402"/>
        <v/>
      </c>
      <c r="O1512" s="18" t="str">
        <f t="shared" si="403"/>
        <v/>
      </c>
      <c r="P1512" s="18" t="str">
        <f t="shared" si="404"/>
        <v/>
      </c>
      <c r="Q1512" s="18" t="str">
        <f t="shared" si="409"/>
        <v/>
      </c>
      <c r="R1512" s="18" t="str">
        <f t="shared" si="410"/>
        <v/>
      </c>
      <c r="S1512" s="18" t="str">
        <f t="shared" si="411"/>
        <v/>
      </c>
      <c r="T1512" s="18" t="str">
        <f t="shared" si="412"/>
        <v/>
      </c>
      <c r="U1512" s="40"/>
      <c r="V1512" s="40"/>
      <c r="W1512" s="38">
        <f t="shared" si="413"/>
        <v>0</v>
      </c>
      <c r="X1512" s="50">
        <f t="shared" si="414"/>
        <v>0</v>
      </c>
      <c r="Y1512" s="64" t="str">
        <f t="shared" si="415"/>
        <v/>
      </c>
      <c r="Z1512" s="42" t="str">
        <f t="shared" si="416"/>
        <v/>
      </c>
      <c r="AA1512" s="42" t="str">
        <f t="shared" si="417"/>
        <v/>
      </c>
    </row>
    <row r="1513" spans="1:27" s="7" customFormat="1" ht="14.25" customHeight="1" x14ac:dyDescent="0.3">
      <c r="A1513" s="89">
        <v>1492</v>
      </c>
      <c r="B1513" s="60"/>
      <c r="C1513" s="61"/>
      <c r="D1513" s="62"/>
      <c r="E1513" s="63"/>
      <c r="F1513" s="51" t="str">
        <f t="shared" si="405"/>
        <v/>
      </c>
      <c r="G1513" s="32"/>
      <c r="H1513" s="35"/>
      <c r="I1513" s="16"/>
      <c r="J1513" s="15" t="str">
        <f t="shared" si="401"/>
        <v/>
      </c>
      <c r="K1513" s="17" t="str">
        <f t="shared" si="406"/>
        <v/>
      </c>
      <c r="L1513" s="17" t="str">
        <f t="shared" si="407"/>
        <v/>
      </c>
      <c r="M1513" s="17" t="str">
        <f t="shared" si="408"/>
        <v/>
      </c>
      <c r="N1513" s="19" t="str">
        <f t="shared" si="402"/>
        <v/>
      </c>
      <c r="O1513" s="18" t="str">
        <f t="shared" si="403"/>
        <v/>
      </c>
      <c r="P1513" s="18" t="str">
        <f t="shared" si="404"/>
        <v/>
      </c>
      <c r="Q1513" s="18" t="str">
        <f t="shared" si="409"/>
        <v/>
      </c>
      <c r="R1513" s="18" t="str">
        <f t="shared" si="410"/>
        <v/>
      </c>
      <c r="S1513" s="18" t="str">
        <f t="shared" si="411"/>
        <v/>
      </c>
      <c r="T1513" s="18" t="str">
        <f t="shared" si="412"/>
        <v/>
      </c>
      <c r="U1513" s="40"/>
      <c r="V1513" s="40"/>
      <c r="W1513" s="38">
        <f t="shared" si="413"/>
        <v>0</v>
      </c>
      <c r="X1513" s="50">
        <f t="shared" si="414"/>
        <v>0</v>
      </c>
      <c r="Y1513" s="64" t="str">
        <f t="shared" si="415"/>
        <v/>
      </c>
      <c r="Z1513" s="42" t="str">
        <f t="shared" si="416"/>
        <v/>
      </c>
      <c r="AA1513" s="42" t="str">
        <f t="shared" si="417"/>
        <v/>
      </c>
    </row>
    <row r="1514" spans="1:27" s="7" customFormat="1" ht="14.25" customHeight="1" x14ac:dyDescent="0.3">
      <c r="A1514" s="89">
        <v>1493</v>
      </c>
      <c r="B1514" s="60"/>
      <c r="C1514" s="61"/>
      <c r="D1514" s="62"/>
      <c r="E1514" s="63"/>
      <c r="F1514" s="51" t="str">
        <f t="shared" si="405"/>
        <v/>
      </c>
      <c r="G1514" s="32"/>
      <c r="H1514" s="35"/>
      <c r="I1514" s="16"/>
      <c r="J1514" s="15" t="str">
        <f t="shared" si="401"/>
        <v/>
      </c>
      <c r="K1514" s="17" t="str">
        <f t="shared" si="406"/>
        <v/>
      </c>
      <c r="L1514" s="17" t="str">
        <f t="shared" si="407"/>
        <v/>
      </c>
      <c r="M1514" s="17" t="str">
        <f t="shared" si="408"/>
        <v/>
      </c>
      <c r="N1514" s="19" t="str">
        <f t="shared" si="402"/>
        <v/>
      </c>
      <c r="O1514" s="18" t="str">
        <f t="shared" si="403"/>
        <v/>
      </c>
      <c r="P1514" s="18" t="str">
        <f t="shared" si="404"/>
        <v/>
      </c>
      <c r="Q1514" s="18" t="str">
        <f t="shared" si="409"/>
        <v/>
      </c>
      <c r="R1514" s="18" t="str">
        <f t="shared" si="410"/>
        <v/>
      </c>
      <c r="S1514" s="18" t="str">
        <f t="shared" si="411"/>
        <v/>
      </c>
      <c r="T1514" s="18" t="str">
        <f t="shared" si="412"/>
        <v/>
      </c>
      <c r="U1514" s="40"/>
      <c r="V1514" s="40"/>
      <c r="W1514" s="38">
        <f t="shared" si="413"/>
        <v>0</v>
      </c>
      <c r="X1514" s="50">
        <f t="shared" si="414"/>
        <v>0</v>
      </c>
      <c r="Y1514" s="64" t="str">
        <f t="shared" si="415"/>
        <v/>
      </c>
      <c r="Z1514" s="42" t="str">
        <f t="shared" si="416"/>
        <v/>
      </c>
      <c r="AA1514" s="42" t="str">
        <f t="shared" si="417"/>
        <v/>
      </c>
    </row>
    <row r="1515" spans="1:27" s="7" customFormat="1" ht="14.25" customHeight="1" x14ac:dyDescent="0.3">
      <c r="A1515" s="89">
        <v>1494</v>
      </c>
      <c r="B1515" s="60"/>
      <c r="C1515" s="61"/>
      <c r="D1515" s="62"/>
      <c r="E1515" s="63"/>
      <c r="F1515" s="51" t="str">
        <f t="shared" si="405"/>
        <v/>
      </c>
      <c r="G1515" s="32"/>
      <c r="H1515" s="35"/>
      <c r="I1515" s="16"/>
      <c r="J1515" s="15" t="str">
        <f t="shared" si="401"/>
        <v/>
      </c>
      <c r="K1515" s="17" t="str">
        <f t="shared" si="406"/>
        <v/>
      </c>
      <c r="L1515" s="17" t="str">
        <f t="shared" si="407"/>
        <v/>
      </c>
      <c r="M1515" s="17" t="str">
        <f t="shared" si="408"/>
        <v/>
      </c>
      <c r="N1515" s="19" t="str">
        <f t="shared" si="402"/>
        <v/>
      </c>
      <c r="O1515" s="18" t="str">
        <f t="shared" si="403"/>
        <v/>
      </c>
      <c r="P1515" s="18" t="str">
        <f t="shared" si="404"/>
        <v/>
      </c>
      <c r="Q1515" s="18" t="str">
        <f t="shared" si="409"/>
        <v/>
      </c>
      <c r="R1515" s="18" t="str">
        <f t="shared" si="410"/>
        <v/>
      </c>
      <c r="S1515" s="18" t="str">
        <f t="shared" si="411"/>
        <v/>
      </c>
      <c r="T1515" s="18" t="str">
        <f t="shared" si="412"/>
        <v/>
      </c>
      <c r="U1515" s="40"/>
      <c r="V1515" s="40"/>
      <c r="W1515" s="38">
        <f t="shared" si="413"/>
        <v>0</v>
      </c>
      <c r="X1515" s="50">
        <f t="shared" si="414"/>
        <v>0</v>
      </c>
      <c r="Y1515" s="64" t="str">
        <f t="shared" si="415"/>
        <v/>
      </c>
      <c r="Z1515" s="42" t="str">
        <f t="shared" si="416"/>
        <v/>
      </c>
      <c r="AA1515" s="42" t="str">
        <f t="shared" si="417"/>
        <v/>
      </c>
    </row>
    <row r="1516" spans="1:27" s="7" customFormat="1" ht="14.25" customHeight="1" x14ac:dyDescent="0.3">
      <c r="A1516" s="89">
        <v>1495</v>
      </c>
      <c r="B1516" s="60"/>
      <c r="C1516" s="61"/>
      <c r="D1516" s="62"/>
      <c r="E1516" s="63"/>
      <c r="F1516" s="51" t="str">
        <f t="shared" si="405"/>
        <v/>
      </c>
      <c r="G1516" s="32"/>
      <c r="H1516" s="35"/>
      <c r="I1516" s="16"/>
      <c r="J1516" s="15" t="str">
        <f t="shared" si="401"/>
        <v/>
      </c>
      <c r="K1516" s="17" t="str">
        <f t="shared" si="406"/>
        <v/>
      </c>
      <c r="L1516" s="17" t="str">
        <f t="shared" si="407"/>
        <v/>
      </c>
      <c r="M1516" s="17" t="str">
        <f t="shared" si="408"/>
        <v/>
      </c>
      <c r="N1516" s="19" t="str">
        <f t="shared" si="402"/>
        <v/>
      </c>
      <c r="O1516" s="18" t="str">
        <f t="shared" si="403"/>
        <v/>
      </c>
      <c r="P1516" s="18" t="str">
        <f t="shared" si="404"/>
        <v/>
      </c>
      <c r="Q1516" s="18" t="str">
        <f t="shared" si="409"/>
        <v/>
      </c>
      <c r="R1516" s="18" t="str">
        <f t="shared" si="410"/>
        <v/>
      </c>
      <c r="S1516" s="18" t="str">
        <f t="shared" si="411"/>
        <v/>
      </c>
      <c r="T1516" s="18" t="str">
        <f t="shared" si="412"/>
        <v/>
      </c>
      <c r="U1516" s="40"/>
      <c r="V1516" s="40"/>
      <c r="W1516" s="38">
        <f t="shared" si="413"/>
        <v>0</v>
      </c>
      <c r="X1516" s="50">
        <f t="shared" si="414"/>
        <v>0</v>
      </c>
      <c r="Y1516" s="64" t="str">
        <f t="shared" si="415"/>
        <v/>
      </c>
      <c r="Z1516" s="42" t="str">
        <f t="shared" si="416"/>
        <v/>
      </c>
      <c r="AA1516" s="42" t="str">
        <f t="shared" si="417"/>
        <v/>
      </c>
    </row>
    <row r="1517" spans="1:27" s="7" customFormat="1" ht="14.25" customHeight="1" x14ac:dyDescent="0.3">
      <c r="A1517" s="89">
        <v>1496</v>
      </c>
      <c r="B1517" s="60"/>
      <c r="C1517" s="61"/>
      <c r="D1517" s="62"/>
      <c r="E1517" s="63"/>
      <c r="F1517" s="51" t="str">
        <f t="shared" si="405"/>
        <v/>
      </c>
      <c r="G1517" s="32"/>
      <c r="H1517" s="35"/>
      <c r="I1517" s="16"/>
      <c r="J1517" s="15" t="str">
        <f t="shared" si="401"/>
        <v/>
      </c>
      <c r="K1517" s="17" t="str">
        <f t="shared" si="406"/>
        <v/>
      </c>
      <c r="L1517" s="17" t="str">
        <f t="shared" si="407"/>
        <v/>
      </c>
      <c r="M1517" s="17" t="str">
        <f t="shared" si="408"/>
        <v/>
      </c>
      <c r="N1517" s="19" t="str">
        <f t="shared" si="402"/>
        <v/>
      </c>
      <c r="O1517" s="18" t="str">
        <f t="shared" si="403"/>
        <v/>
      </c>
      <c r="P1517" s="18" t="str">
        <f t="shared" si="404"/>
        <v/>
      </c>
      <c r="Q1517" s="18" t="str">
        <f t="shared" si="409"/>
        <v/>
      </c>
      <c r="R1517" s="18" t="str">
        <f t="shared" si="410"/>
        <v/>
      </c>
      <c r="S1517" s="18" t="str">
        <f t="shared" si="411"/>
        <v/>
      </c>
      <c r="T1517" s="18" t="str">
        <f t="shared" si="412"/>
        <v/>
      </c>
      <c r="U1517" s="40"/>
      <c r="V1517" s="40"/>
      <c r="W1517" s="38">
        <f t="shared" si="413"/>
        <v>0</v>
      </c>
      <c r="X1517" s="50">
        <f t="shared" si="414"/>
        <v>0</v>
      </c>
      <c r="Y1517" s="64" t="str">
        <f t="shared" si="415"/>
        <v/>
      </c>
      <c r="Z1517" s="42" t="str">
        <f t="shared" si="416"/>
        <v/>
      </c>
      <c r="AA1517" s="42" t="str">
        <f t="shared" si="417"/>
        <v/>
      </c>
    </row>
    <row r="1518" spans="1:27" s="7" customFormat="1" ht="14.25" customHeight="1" x14ac:dyDescent="0.3">
      <c r="A1518" s="89">
        <v>1497</v>
      </c>
      <c r="B1518" s="60"/>
      <c r="C1518" s="61"/>
      <c r="D1518" s="62"/>
      <c r="E1518" s="63"/>
      <c r="F1518" s="51" t="str">
        <f t="shared" si="405"/>
        <v/>
      </c>
      <c r="G1518" s="32"/>
      <c r="H1518" s="35"/>
      <c r="I1518" s="16"/>
      <c r="J1518" s="15" t="str">
        <f t="shared" si="401"/>
        <v/>
      </c>
      <c r="K1518" s="17" t="str">
        <f t="shared" si="406"/>
        <v/>
      </c>
      <c r="L1518" s="17" t="str">
        <f t="shared" si="407"/>
        <v/>
      </c>
      <c r="M1518" s="17" t="str">
        <f t="shared" si="408"/>
        <v/>
      </c>
      <c r="N1518" s="19" t="str">
        <f t="shared" si="402"/>
        <v/>
      </c>
      <c r="O1518" s="18" t="str">
        <f t="shared" si="403"/>
        <v/>
      </c>
      <c r="P1518" s="18" t="str">
        <f t="shared" si="404"/>
        <v/>
      </c>
      <c r="Q1518" s="18" t="str">
        <f t="shared" si="409"/>
        <v/>
      </c>
      <c r="R1518" s="18" t="str">
        <f t="shared" si="410"/>
        <v/>
      </c>
      <c r="S1518" s="18" t="str">
        <f t="shared" si="411"/>
        <v/>
      </c>
      <c r="T1518" s="18" t="str">
        <f t="shared" si="412"/>
        <v/>
      </c>
      <c r="U1518" s="40"/>
      <c r="V1518" s="40"/>
      <c r="W1518" s="38">
        <f t="shared" si="413"/>
        <v>0</v>
      </c>
      <c r="X1518" s="50">
        <f t="shared" si="414"/>
        <v>0</v>
      </c>
      <c r="Y1518" s="64" t="str">
        <f t="shared" si="415"/>
        <v/>
      </c>
      <c r="Z1518" s="42" t="str">
        <f t="shared" si="416"/>
        <v/>
      </c>
      <c r="AA1518" s="42" t="str">
        <f t="shared" si="417"/>
        <v/>
      </c>
    </row>
    <row r="1519" spans="1:27" s="7" customFormat="1" ht="14.25" customHeight="1" x14ac:dyDescent="0.3">
      <c r="A1519" s="89">
        <v>1498</v>
      </c>
      <c r="B1519" s="60"/>
      <c r="C1519" s="61"/>
      <c r="D1519" s="62"/>
      <c r="E1519" s="63"/>
      <c r="F1519" s="51" t="str">
        <f t="shared" si="405"/>
        <v/>
      </c>
      <c r="G1519" s="32"/>
      <c r="H1519" s="35"/>
      <c r="I1519" s="16"/>
      <c r="J1519" s="15" t="str">
        <f t="shared" si="401"/>
        <v/>
      </c>
      <c r="K1519" s="17" t="str">
        <f t="shared" si="406"/>
        <v/>
      </c>
      <c r="L1519" s="17" t="str">
        <f t="shared" si="407"/>
        <v/>
      </c>
      <c r="M1519" s="17" t="str">
        <f t="shared" si="408"/>
        <v/>
      </c>
      <c r="N1519" s="19" t="str">
        <f t="shared" si="402"/>
        <v/>
      </c>
      <c r="O1519" s="18" t="str">
        <f t="shared" si="403"/>
        <v/>
      </c>
      <c r="P1519" s="18" t="str">
        <f t="shared" si="404"/>
        <v/>
      </c>
      <c r="Q1519" s="18" t="str">
        <f t="shared" si="409"/>
        <v/>
      </c>
      <c r="R1519" s="18" t="str">
        <f t="shared" si="410"/>
        <v/>
      </c>
      <c r="S1519" s="18" t="str">
        <f t="shared" si="411"/>
        <v/>
      </c>
      <c r="T1519" s="18" t="str">
        <f t="shared" si="412"/>
        <v/>
      </c>
      <c r="U1519" s="40"/>
      <c r="V1519" s="40"/>
      <c r="W1519" s="38">
        <f t="shared" si="413"/>
        <v>0</v>
      </c>
      <c r="X1519" s="50">
        <f t="shared" si="414"/>
        <v>0</v>
      </c>
      <c r="Y1519" s="64" t="str">
        <f t="shared" si="415"/>
        <v/>
      </c>
      <c r="Z1519" s="42" t="str">
        <f t="shared" si="416"/>
        <v/>
      </c>
      <c r="AA1519" s="42" t="str">
        <f t="shared" si="417"/>
        <v/>
      </c>
    </row>
    <row r="1520" spans="1:27" s="7" customFormat="1" ht="14.25" customHeight="1" x14ac:dyDescent="0.3">
      <c r="A1520" s="89">
        <v>1499</v>
      </c>
      <c r="B1520" s="60"/>
      <c r="C1520" s="61"/>
      <c r="D1520" s="62"/>
      <c r="E1520" s="63"/>
      <c r="F1520" s="51" t="str">
        <f t="shared" si="405"/>
        <v/>
      </c>
      <c r="G1520" s="32"/>
      <c r="H1520" s="35"/>
      <c r="I1520" s="16"/>
      <c r="J1520" s="15" t="str">
        <f t="shared" si="401"/>
        <v/>
      </c>
      <c r="K1520" s="17" t="str">
        <f t="shared" si="406"/>
        <v/>
      </c>
      <c r="L1520" s="17" t="str">
        <f t="shared" si="407"/>
        <v/>
      </c>
      <c r="M1520" s="17" t="str">
        <f t="shared" si="408"/>
        <v/>
      </c>
      <c r="N1520" s="19" t="str">
        <f t="shared" si="402"/>
        <v/>
      </c>
      <c r="O1520" s="18" t="str">
        <f t="shared" si="403"/>
        <v/>
      </c>
      <c r="P1520" s="18" t="str">
        <f t="shared" si="404"/>
        <v/>
      </c>
      <c r="Q1520" s="18" t="str">
        <f t="shared" si="409"/>
        <v/>
      </c>
      <c r="R1520" s="18" t="str">
        <f t="shared" si="410"/>
        <v/>
      </c>
      <c r="S1520" s="18" t="str">
        <f t="shared" si="411"/>
        <v/>
      </c>
      <c r="T1520" s="18" t="str">
        <f t="shared" si="412"/>
        <v/>
      </c>
      <c r="U1520" s="40"/>
      <c r="V1520" s="40"/>
      <c r="W1520" s="38">
        <f t="shared" si="413"/>
        <v>0</v>
      </c>
      <c r="X1520" s="50">
        <f t="shared" si="414"/>
        <v>0</v>
      </c>
      <c r="Y1520" s="64" t="str">
        <f t="shared" si="415"/>
        <v/>
      </c>
      <c r="Z1520" s="42" t="str">
        <f t="shared" si="416"/>
        <v/>
      </c>
      <c r="AA1520" s="42" t="str">
        <f t="shared" si="417"/>
        <v/>
      </c>
    </row>
    <row r="1521" spans="1:27" s="7" customFormat="1" ht="14.25" customHeight="1" x14ac:dyDescent="0.3">
      <c r="A1521" s="90">
        <v>1500</v>
      </c>
      <c r="B1521" s="60"/>
      <c r="C1521" s="91"/>
      <c r="D1521" s="62"/>
      <c r="E1521" s="63"/>
      <c r="F1521" s="51" t="str">
        <f t="shared" si="405"/>
        <v/>
      </c>
      <c r="G1521" s="92"/>
      <c r="H1521" s="93"/>
      <c r="I1521" s="16"/>
      <c r="J1521" s="15" t="str">
        <f t="shared" si="401"/>
        <v/>
      </c>
      <c r="K1521" s="17" t="str">
        <f t="shared" si="406"/>
        <v/>
      </c>
      <c r="L1521" s="17" t="str">
        <f t="shared" si="407"/>
        <v/>
      </c>
      <c r="M1521" s="17" t="str">
        <f t="shared" si="408"/>
        <v/>
      </c>
      <c r="N1521" s="19" t="str">
        <f t="shared" si="402"/>
        <v/>
      </c>
      <c r="O1521" s="18" t="str">
        <f t="shared" si="403"/>
        <v/>
      </c>
      <c r="P1521" s="18" t="str">
        <f t="shared" si="404"/>
        <v/>
      </c>
      <c r="Q1521" s="18" t="str">
        <f t="shared" si="409"/>
        <v/>
      </c>
      <c r="R1521" s="18" t="str">
        <f t="shared" si="410"/>
        <v/>
      </c>
      <c r="S1521" s="18" t="str">
        <f t="shared" si="411"/>
        <v/>
      </c>
      <c r="T1521" s="18" t="str">
        <f t="shared" si="412"/>
        <v/>
      </c>
      <c r="U1521" s="94"/>
      <c r="V1521" s="94"/>
      <c r="W1521" s="38">
        <f t="shared" ref="W1521" si="418">U1521+V1521</f>
        <v>0</v>
      </c>
      <c r="X1521" s="50">
        <f t="shared" ref="X1521" si="419">IF(U1521="",0,V1521/U1521)</f>
        <v>0</v>
      </c>
      <c r="Y1521" s="64" t="str">
        <f t="shared" si="415"/>
        <v/>
      </c>
      <c r="Z1521" s="42" t="str">
        <f t="shared" si="416"/>
        <v/>
      </c>
      <c r="AA1521" s="42" t="str">
        <f t="shared" si="417"/>
        <v/>
      </c>
    </row>
  </sheetData>
  <sheetProtection algorithmName="SHA-512" hashValue="GIoXkNtn3jKKSM4wlnR/CeNDTWFA5STZDh2qYgnc6ViA0LaBK9IndnXDLYZjHui6eqWZIktJpUEgLHE211vTvQ==" saltValue="trx+B8ZvYcXpI9pRPfkWRQ==" spinCount="100000" sheet="1" objects="1" scenarios="1" formatRows="0"/>
  <autoFilter ref="A21:AA1521" xr:uid="{BA032FFB-D661-483C-8D93-829678D36E6A}"/>
  <mergeCells count="18">
    <mergeCell ref="D3:H3"/>
    <mergeCell ref="E5:F5"/>
    <mergeCell ref="E6:F6"/>
    <mergeCell ref="H8:J8"/>
    <mergeCell ref="E9:E10"/>
    <mergeCell ref="F9:F10"/>
    <mergeCell ref="G9:G10"/>
    <mergeCell ref="H9:H10"/>
    <mergeCell ref="I9:I10"/>
    <mergeCell ref="J9:J10"/>
    <mergeCell ref="U17:X17"/>
    <mergeCell ref="U18:X18"/>
    <mergeCell ref="Y18:AA19"/>
    <mergeCell ref="K19:M19"/>
    <mergeCell ref="N19:Q19"/>
    <mergeCell ref="R19:T19"/>
    <mergeCell ref="U19:X19"/>
    <mergeCell ref="K18:T18"/>
  </mergeCells>
  <conditionalFormatting sqref="C22:D1522 G22:I1522 U22:V1522">
    <cfRule type="expression" dxfId="7" priority="4">
      <formula>AND($B22&lt;&gt;"",C22="")</formula>
    </cfRule>
  </conditionalFormatting>
  <conditionalFormatting sqref="C22:D1522 G1522:I1522 U1522:V1522">
    <cfRule type="expression" dxfId="6" priority="3" stopIfTrue="1">
      <formula>AND($B22&lt;&gt;"",C22&lt;&gt;"")</formula>
    </cfRule>
  </conditionalFormatting>
  <conditionalFormatting sqref="H22:H1522">
    <cfRule type="expression" dxfId="5" priority="5" stopIfTrue="1">
      <formula>AND($B22&lt;&gt;"",$H22&lt;&gt;"")</formula>
    </cfRule>
    <cfRule type="expression" dxfId="4" priority="6">
      <formula>AND($B22&lt;&gt;"", OR($H22="",AND($H22&lt;&gt;"",$H22&gt;1800)))</formula>
    </cfRule>
  </conditionalFormatting>
  <conditionalFormatting sqref="I22:I1522">
    <cfRule type="expression" dxfId="3" priority="7" stopIfTrue="1">
      <formula>AND($B22&lt;&gt;"",I22&lt;&gt;"")</formula>
    </cfRule>
    <cfRule type="expression" dxfId="2" priority="8">
      <formula>OR(AND($B22&lt;&gt;"",$I22=""),AND($B22&lt;&gt;"",OR($I22&lt;10%,$I22&gt;20%,$I22=17.5%)))</formula>
    </cfRule>
  </conditionalFormatting>
  <dataValidations count="13">
    <dataValidation allowBlank="1" showErrorMessage="1" promptTitle="Should a Surplus Occur" sqref="C9" xr:uid="{DA408CCF-2B7A-460F-AD30-1A0574B4DD28}"/>
    <dataValidation allowBlank="1" showErrorMessage="1" promptTitle="Actual Payment &gt; Allocation" sqref="H8" xr:uid="{80CD873C-470E-433E-B751-4609E54C8147}"/>
    <dataValidation type="list" allowBlank="1" showInputMessage="1" showErrorMessage="1" sqref="C22:C1521" xr:uid="{CA35152B-E513-424C-BA32-9295BF4CFC4D}">
      <formula1>"RECE, NON-RECE, Director Approved"</formula1>
    </dataValidation>
    <dataValidation type="list" allowBlank="1" showInputMessage="1" showErrorMessage="1" sqref="G22:G1521" xr:uid="{2888AC62-AD34-4A9E-8720-C2ECBC289466}">
      <formula1>"Yes, No"</formula1>
    </dataValidation>
    <dataValidation errorStyle="warning" operator="lessThanOrEqual" allowBlank="1" showInputMessage="1" errorTitle="Invalid Entry" error="Your % is higher than Peel's average, please review and revise if needed." sqref="J22:J1521" xr:uid="{58E89C53-385A-40CA-BA4A-1241C896A712}"/>
    <dataValidation allowBlank="1" showErrorMessage="1" sqref="E21" xr:uid="{205C5D52-4459-4BBA-95FA-A61EBE9997E8}"/>
    <dataValidation allowBlank="1" showErrorMessage="1" prompt="_x000a_" sqref="H21" xr:uid="{E4A4010A-24E5-49CC-91C5-0811270FEB29}"/>
    <dataValidation type="decimal" errorStyle="warning" operator="lessThanOrEqual" showInputMessage="1" showErrorMessage="1" errorTitle="Potential Incorrect Entry" error="Your input for Program Hours Worked is higher than Peel's normal range. If the amount is correct, click &quot;Yes&quot; and continue. If not, click &quot;Cancel&quot; and revise." sqref="H22:H1521" xr:uid="{C95FFBD5-45D4-4E58-8154-687C6B2CCBA9}">
      <formula1>1800</formula1>
    </dataValidation>
    <dataValidation errorStyle="warning" allowBlank="1" showErrorMessage="1" error="Please note that any spending above the allocation is the provider's responsibility. Peel caps at allocation with no additional funding being provided." promptTitle="Actual Payment  &gt; Allocation" sqref="C13" xr:uid="{FBB4608C-4203-4CD5-A229-3CD539D18E1B}"/>
    <dataValidation type="custom" errorStyle="warning" operator="lessThanOrEqual" allowBlank="1" showInputMessage="1" showErrorMessage="1" errorTitle="Potentially Incorrect Entry" error="Your input for Mandatory Benefits % is outside of Peel's normal range. If the percentage is correct, click &quot;Yes&quot; and continue. If not, click &quot;Cancel&quot; and revise." sqref="I22:I1521" xr:uid="{A199ED84-4983-4278-A513-73988F8B9B2A}">
      <formula1>AND(I22&gt;=10%, I22&lt;=20%, I22&lt;&gt;17.5%)</formula1>
    </dataValidation>
    <dataValidation type="custom" errorStyle="information" allowBlank="1" showErrorMessage="1" errorTitle="Potentially Duplicated Staff" error="The staff initials or number entered in this cell are the same as another cell in this column. Click &quot;Cancel&quot; and update data input to differentiate it from the other cell with the same data." sqref="B22:B1521" xr:uid="{79312AB7-1666-41A7-8361-6360261303E9}">
      <formula1>COUNTIF($B:$B,B22)=1</formula1>
    </dataValidation>
    <dataValidation allowBlank="1" showInputMessage="1" showErrorMessage="1" prompt="YYYY/MM/DD" sqref="D22:D1521" xr:uid="{F51BF30D-207C-4913-97DF-5C2C05381D54}"/>
    <dataValidation allowBlank="1" showInputMessage="1" showErrorMessage="1" prompt="YYYY/MM/DD_x000a__x000a_Leave blank for current staff" sqref="E22:E1521" xr:uid="{DA7B3180-8107-4D0D-A702-172D7F9438E8}"/>
  </dataValidations>
  <pageMargins left="0.25" right="0.25" top="0.75" bottom="0.75" header="0.3" footer="0.3"/>
  <pageSetup scale="52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7719-5079-4C4F-B767-9FAC67B82D0E}">
  <sheetPr>
    <tabColor theme="1" tint="0.14999847407452621"/>
  </sheetPr>
  <dimension ref="A1:L1501"/>
  <sheetViews>
    <sheetView workbookViewId="0"/>
  </sheetViews>
  <sheetFormatPr defaultColWidth="8.81640625" defaultRowHeight="14.5" x14ac:dyDescent="0.35"/>
  <cols>
    <col min="1" max="3" width="9.453125" style="1" customWidth="1"/>
    <col min="4" max="8" width="9.453125" style="3" customWidth="1"/>
    <col min="9" max="9" width="9.453125" style="1" customWidth="1"/>
    <col min="10" max="16384" width="8.81640625" style="1"/>
  </cols>
  <sheetData>
    <row r="1" spans="1:12" s="30" customFormat="1" ht="23.25" customHeight="1" x14ac:dyDescent="0.35">
      <c r="A1" s="103" t="s">
        <v>85</v>
      </c>
      <c r="B1" s="101" t="s">
        <v>52</v>
      </c>
      <c r="C1" s="101" t="s">
        <v>3</v>
      </c>
      <c r="D1" s="101" t="s">
        <v>53</v>
      </c>
      <c r="E1" s="101" t="s">
        <v>55</v>
      </c>
      <c r="F1" s="101" t="s">
        <v>82</v>
      </c>
      <c r="G1" s="101" t="s">
        <v>2</v>
      </c>
      <c r="H1" s="102" t="s">
        <v>83</v>
      </c>
      <c r="I1" s="102" t="s">
        <v>84</v>
      </c>
      <c r="J1" s="30">
        <f>SUM(B:B)</f>
        <v>0</v>
      </c>
      <c r="K1" s="30">
        <f>SUM(C:I)/7</f>
        <v>0</v>
      </c>
      <c r="L1" s="155" t="str">
        <f>IF(AND(J1=0,K1=0),"",IF(J1-K1=0,"Data input is complete. Please sign below. Thank you!","Data input on tab 2 is not complete, please enter missing data in pink cells."))</f>
        <v/>
      </c>
    </row>
    <row r="2" spans="1:12" s="7" customFormat="1" ht="14.25" customHeight="1" x14ac:dyDescent="0.3">
      <c r="A2" s="88">
        <v>1</v>
      </c>
      <c r="B2" s="60">
        <f>IF('2 Top-up Calculator'!$B22&lt;&gt;"",1,0)</f>
        <v>0</v>
      </c>
      <c r="C2" s="60">
        <f>IF(AND('2 Top-up Calculator'!$B22&lt;&gt;"",'2 Top-up Calculator'!C22&lt;&gt;""),1,0)</f>
        <v>0</v>
      </c>
      <c r="D2" s="60">
        <f>IF(AND('2 Top-up Calculator'!$B22&lt;&gt;"",'2 Top-up Calculator'!D22&lt;&gt;""),1,0)</f>
        <v>0</v>
      </c>
      <c r="E2" s="60">
        <f>IF(AND('2 Top-up Calculator'!$B22&lt;&gt;"",'2 Top-up Calculator'!G22&lt;&gt;""),1,0)</f>
        <v>0</v>
      </c>
      <c r="F2" s="60">
        <f>IF(AND('2 Top-up Calculator'!$B22&lt;&gt;"",'2 Top-up Calculator'!H22&lt;&gt;""),1,0)</f>
        <v>0</v>
      </c>
      <c r="G2" s="60">
        <f>IF(AND('2 Top-up Calculator'!$B22&lt;&gt;"",'2 Top-up Calculator'!I22&lt;&gt;""),1,0)</f>
        <v>0</v>
      </c>
      <c r="H2" s="60">
        <f>IF(AND('2 Top-up Calculator'!$B22&lt;&gt;"",'2 Top-up Calculator'!U22&lt;&gt;""),1,0)</f>
        <v>0</v>
      </c>
      <c r="I2" s="60">
        <f>IF(AND('2 Top-up Calculator'!$B22&lt;&gt;"",'2 Top-up Calculator'!V22&lt;&gt;""),1,0)</f>
        <v>0</v>
      </c>
    </row>
    <row r="3" spans="1:12" s="7" customFormat="1" ht="14.25" customHeight="1" x14ac:dyDescent="0.3">
      <c r="A3" s="89">
        <v>2</v>
      </c>
      <c r="B3" s="60">
        <f>IF('2 Top-up Calculator'!$B23&lt;&gt;"",1,0)</f>
        <v>0</v>
      </c>
      <c r="C3" s="60">
        <f>IF(AND('2 Top-up Calculator'!$B23&lt;&gt;"",'2 Top-up Calculator'!C23&lt;&gt;""),1,0)</f>
        <v>0</v>
      </c>
      <c r="D3" s="60">
        <f>IF(AND('2 Top-up Calculator'!$B23&lt;&gt;"",'2 Top-up Calculator'!D23&lt;&gt;""),1,0)</f>
        <v>0</v>
      </c>
      <c r="E3" s="60">
        <f>IF(AND('2 Top-up Calculator'!$B23&lt;&gt;"",'2 Top-up Calculator'!G23&lt;&gt;""),1,0)</f>
        <v>0</v>
      </c>
      <c r="F3" s="60">
        <f>IF(AND('2 Top-up Calculator'!$B23&lt;&gt;"",'2 Top-up Calculator'!H23&lt;&gt;""),1,0)</f>
        <v>0</v>
      </c>
      <c r="G3" s="60">
        <f>IF(AND('2 Top-up Calculator'!$B23&lt;&gt;"",'2 Top-up Calculator'!I23&lt;&gt;""),1,0)</f>
        <v>0</v>
      </c>
      <c r="H3" s="60">
        <f>IF(AND('2 Top-up Calculator'!$B23&lt;&gt;"",'2 Top-up Calculator'!U23&lt;&gt;""),1,0)</f>
        <v>0</v>
      </c>
      <c r="I3" s="60">
        <f>IF(AND('2 Top-up Calculator'!$B23&lt;&gt;"",'2 Top-up Calculator'!V23&lt;&gt;""),1,0)</f>
        <v>0</v>
      </c>
    </row>
    <row r="4" spans="1:12" s="7" customFormat="1" ht="14.25" customHeight="1" x14ac:dyDescent="0.3">
      <c r="A4" s="89">
        <v>3</v>
      </c>
      <c r="B4" s="60">
        <f>IF('2 Top-up Calculator'!$B24&lt;&gt;"",1,0)</f>
        <v>0</v>
      </c>
      <c r="C4" s="60">
        <f>IF(AND('2 Top-up Calculator'!$B24&lt;&gt;"",'2 Top-up Calculator'!C24&lt;&gt;""),1,0)</f>
        <v>0</v>
      </c>
      <c r="D4" s="60">
        <f>IF(AND('2 Top-up Calculator'!$B24&lt;&gt;"",'2 Top-up Calculator'!D24&lt;&gt;""),1,0)</f>
        <v>0</v>
      </c>
      <c r="E4" s="60">
        <f>IF(AND('2 Top-up Calculator'!$B24&lt;&gt;"",'2 Top-up Calculator'!G24&lt;&gt;""),1,0)</f>
        <v>0</v>
      </c>
      <c r="F4" s="60">
        <f>IF(AND('2 Top-up Calculator'!$B24&lt;&gt;"",'2 Top-up Calculator'!H24&lt;&gt;""),1,0)</f>
        <v>0</v>
      </c>
      <c r="G4" s="60">
        <f>IF(AND('2 Top-up Calculator'!$B24&lt;&gt;"",'2 Top-up Calculator'!I24&lt;&gt;""),1,0)</f>
        <v>0</v>
      </c>
      <c r="H4" s="60">
        <f>IF(AND('2 Top-up Calculator'!$B24&lt;&gt;"",'2 Top-up Calculator'!U24&lt;&gt;""),1,0)</f>
        <v>0</v>
      </c>
      <c r="I4" s="60">
        <f>IF(AND('2 Top-up Calculator'!$B24&lt;&gt;"",'2 Top-up Calculator'!V24&lt;&gt;""),1,0)</f>
        <v>0</v>
      </c>
    </row>
    <row r="5" spans="1:12" s="7" customFormat="1" ht="14.25" customHeight="1" x14ac:dyDescent="0.3">
      <c r="A5" s="89">
        <v>4</v>
      </c>
      <c r="B5" s="60">
        <f>IF('2 Top-up Calculator'!$B25&lt;&gt;"",1,0)</f>
        <v>0</v>
      </c>
      <c r="C5" s="60">
        <f>IF(AND('2 Top-up Calculator'!$B25&lt;&gt;"",'2 Top-up Calculator'!C25&lt;&gt;""),1,0)</f>
        <v>0</v>
      </c>
      <c r="D5" s="60">
        <f>IF(AND('2 Top-up Calculator'!$B25&lt;&gt;"",'2 Top-up Calculator'!D25&lt;&gt;""),1,0)</f>
        <v>0</v>
      </c>
      <c r="E5" s="60">
        <f>IF(AND('2 Top-up Calculator'!$B25&lt;&gt;"",'2 Top-up Calculator'!G25&lt;&gt;""),1,0)</f>
        <v>0</v>
      </c>
      <c r="F5" s="60">
        <f>IF(AND('2 Top-up Calculator'!$B25&lt;&gt;"",'2 Top-up Calculator'!H25&lt;&gt;""),1,0)</f>
        <v>0</v>
      </c>
      <c r="G5" s="60">
        <f>IF(AND('2 Top-up Calculator'!$B25&lt;&gt;"",'2 Top-up Calculator'!I25&lt;&gt;""),1,0)</f>
        <v>0</v>
      </c>
      <c r="H5" s="60">
        <f>IF(AND('2 Top-up Calculator'!$B25&lt;&gt;"",'2 Top-up Calculator'!U25&lt;&gt;""),1,0)</f>
        <v>0</v>
      </c>
      <c r="I5" s="60">
        <f>IF(AND('2 Top-up Calculator'!$B25&lt;&gt;"",'2 Top-up Calculator'!V25&lt;&gt;""),1,0)</f>
        <v>0</v>
      </c>
    </row>
    <row r="6" spans="1:12" s="7" customFormat="1" ht="14.25" customHeight="1" x14ac:dyDescent="0.3">
      <c r="A6" s="89">
        <v>5</v>
      </c>
      <c r="B6" s="60">
        <f>IF('2 Top-up Calculator'!$B26&lt;&gt;"",1,0)</f>
        <v>0</v>
      </c>
      <c r="C6" s="60">
        <f>IF(AND('2 Top-up Calculator'!$B26&lt;&gt;"",'2 Top-up Calculator'!C26&lt;&gt;""),1,0)</f>
        <v>0</v>
      </c>
      <c r="D6" s="60">
        <f>IF(AND('2 Top-up Calculator'!$B26&lt;&gt;"",'2 Top-up Calculator'!D26&lt;&gt;""),1,0)</f>
        <v>0</v>
      </c>
      <c r="E6" s="60">
        <f>IF(AND('2 Top-up Calculator'!$B26&lt;&gt;"",'2 Top-up Calculator'!G26&lt;&gt;""),1,0)</f>
        <v>0</v>
      </c>
      <c r="F6" s="60">
        <f>IF(AND('2 Top-up Calculator'!$B26&lt;&gt;"",'2 Top-up Calculator'!H26&lt;&gt;""),1,0)</f>
        <v>0</v>
      </c>
      <c r="G6" s="60">
        <f>IF(AND('2 Top-up Calculator'!$B26&lt;&gt;"",'2 Top-up Calculator'!I26&lt;&gt;""),1,0)</f>
        <v>0</v>
      </c>
      <c r="H6" s="60">
        <f>IF(AND('2 Top-up Calculator'!$B26&lt;&gt;"",'2 Top-up Calculator'!U26&lt;&gt;""),1,0)</f>
        <v>0</v>
      </c>
      <c r="I6" s="60">
        <f>IF(AND('2 Top-up Calculator'!$B26&lt;&gt;"",'2 Top-up Calculator'!V26&lt;&gt;""),1,0)</f>
        <v>0</v>
      </c>
    </row>
    <row r="7" spans="1:12" s="7" customFormat="1" ht="14.25" customHeight="1" x14ac:dyDescent="0.3">
      <c r="A7" s="89">
        <v>6</v>
      </c>
      <c r="B7" s="60">
        <f>IF('2 Top-up Calculator'!$B27&lt;&gt;"",1,0)</f>
        <v>0</v>
      </c>
      <c r="C7" s="60">
        <f>IF(AND('2 Top-up Calculator'!$B27&lt;&gt;"",'2 Top-up Calculator'!C27&lt;&gt;""),1,0)</f>
        <v>0</v>
      </c>
      <c r="D7" s="60">
        <f>IF(AND('2 Top-up Calculator'!$B27&lt;&gt;"",'2 Top-up Calculator'!D27&lt;&gt;""),1,0)</f>
        <v>0</v>
      </c>
      <c r="E7" s="60">
        <f>IF(AND('2 Top-up Calculator'!$B27&lt;&gt;"",'2 Top-up Calculator'!G27&lt;&gt;""),1,0)</f>
        <v>0</v>
      </c>
      <c r="F7" s="60">
        <f>IF(AND('2 Top-up Calculator'!$B27&lt;&gt;"",'2 Top-up Calculator'!H27&lt;&gt;""),1,0)</f>
        <v>0</v>
      </c>
      <c r="G7" s="60">
        <f>IF(AND('2 Top-up Calculator'!$B27&lt;&gt;"",'2 Top-up Calculator'!I27&lt;&gt;""),1,0)</f>
        <v>0</v>
      </c>
      <c r="H7" s="60">
        <f>IF(AND('2 Top-up Calculator'!$B27&lt;&gt;"",'2 Top-up Calculator'!U27&lt;&gt;""),1,0)</f>
        <v>0</v>
      </c>
      <c r="I7" s="60">
        <f>IF(AND('2 Top-up Calculator'!$B27&lt;&gt;"",'2 Top-up Calculator'!V27&lt;&gt;""),1,0)</f>
        <v>0</v>
      </c>
    </row>
    <row r="8" spans="1:12" s="7" customFormat="1" ht="14.25" customHeight="1" x14ac:dyDescent="0.3">
      <c r="A8" s="89">
        <v>7</v>
      </c>
      <c r="B8" s="60">
        <f>IF('2 Top-up Calculator'!$B28&lt;&gt;"",1,0)</f>
        <v>0</v>
      </c>
      <c r="C8" s="60">
        <f>IF(AND('2 Top-up Calculator'!$B28&lt;&gt;"",'2 Top-up Calculator'!C28&lt;&gt;""),1,0)</f>
        <v>0</v>
      </c>
      <c r="D8" s="60">
        <f>IF(AND('2 Top-up Calculator'!$B28&lt;&gt;"",'2 Top-up Calculator'!D28&lt;&gt;""),1,0)</f>
        <v>0</v>
      </c>
      <c r="E8" s="60">
        <f>IF(AND('2 Top-up Calculator'!$B28&lt;&gt;"",'2 Top-up Calculator'!G28&lt;&gt;""),1,0)</f>
        <v>0</v>
      </c>
      <c r="F8" s="60">
        <f>IF(AND('2 Top-up Calculator'!$B28&lt;&gt;"",'2 Top-up Calculator'!H28&lt;&gt;""),1,0)</f>
        <v>0</v>
      </c>
      <c r="G8" s="60">
        <f>IF(AND('2 Top-up Calculator'!$B28&lt;&gt;"",'2 Top-up Calculator'!I28&lt;&gt;""),1,0)</f>
        <v>0</v>
      </c>
      <c r="H8" s="60">
        <f>IF(AND('2 Top-up Calculator'!$B28&lt;&gt;"",'2 Top-up Calculator'!U28&lt;&gt;""),1,0)</f>
        <v>0</v>
      </c>
      <c r="I8" s="60">
        <f>IF(AND('2 Top-up Calculator'!$B28&lt;&gt;"",'2 Top-up Calculator'!V28&lt;&gt;""),1,0)</f>
        <v>0</v>
      </c>
    </row>
    <row r="9" spans="1:12" s="7" customFormat="1" ht="14.25" customHeight="1" x14ac:dyDescent="0.3">
      <c r="A9" s="89">
        <v>8</v>
      </c>
      <c r="B9" s="60">
        <f>IF('2 Top-up Calculator'!$B29&lt;&gt;"",1,0)</f>
        <v>0</v>
      </c>
      <c r="C9" s="60">
        <f>IF(AND('2 Top-up Calculator'!$B29&lt;&gt;"",'2 Top-up Calculator'!C29&lt;&gt;""),1,0)</f>
        <v>0</v>
      </c>
      <c r="D9" s="60">
        <f>IF(AND('2 Top-up Calculator'!$B29&lt;&gt;"",'2 Top-up Calculator'!D29&lt;&gt;""),1,0)</f>
        <v>0</v>
      </c>
      <c r="E9" s="60">
        <f>IF(AND('2 Top-up Calculator'!$B29&lt;&gt;"",'2 Top-up Calculator'!G29&lt;&gt;""),1,0)</f>
        <v>0</v>
      </c>
      <c r="F9" s="60">
        <f>IF(AND('2 Top-up Calculator'!$B29&lt;&gt;"",'2 Top-up Calculator'!H29&lt;&gt;""),1,0)</f>
        <v>0</v>
      </c>
      <c r="G9" s="60">
        <f>IF(AND('2 Top-up Calculator'!$B29&lt;&gt;"",'2 Top-up Calculator'!I29&lt;&gt;""),1,0)</f>
        <v>0</v>
      </c>
      <c r="H9" s="60">
        <f>IF(AND('2 Top-up Calculator'!$B29&lt;&gt;"",'2 Top-up Calculator'!U29&lt;&gt;""),1,0)</f>
        <v>0</v>
      </c>
      <c r="I9" s="60">
        <f>IF(AND('2 Top-up Calculator'!$B29&lt;&gt;"",'2 Top-up Calculator'!V29&lt;&gt;""),1,0)</f>
        <v>0</v>
      </c>
    </row>
    <row r="10" spans="1:12" s="7" customFormat="1" ht="14.25" customHeight="1" x14ac:dyDescent="0.3">
      <c r="A10" s="89">
        <v>9</v>
      </c>
      <c r="B10" s="60">
        <f>IF('2 Top-up Calculator'!$B30&lt;&gt;"",1,0)</f>
        <v>0</v>
      </c>
      <c r="C10" s="60">
        <f>IF(AND('2 Top-up Calculator'!$B30&lt;&gt;"",'2 Top-up Calculator'!C30&lt;&gt;""),1,0)</f>
        <v>0</v>
      </c>
      <c r="D10" s="60">
        <f>IF(AND('2 Top-up Calculator'!$B30&lt;&gt;"",'2 Top-up Calculator'!D30&lt;&gt;""),1,0)</f>
        <v>0</v>
      </c>
      <c r="E10" s="60">
        <f>IF(AND('2 Top-up Calculator'!$B30&lt;&gt;"",'2 Top-up Calculator'!G30&lt;&gt;""),1,0)</f>
        <v>0</v>
      </c>
      <c r="F10" s="60">
        <f>IF(AND('2 Top-up Calculator'!$B30&lt;&gt;"",'2 Top-up Calculator'!H30&lt;&gt;""),1,0)</f>
        <v>0</v>
      </c>
      <c r="G10" s="60">
        <f>IF(AND('2 Top-up Calculator'!$B30&lt;&gt;"",'2 Top-up Calculator'!I30&lt;&gt;""),1,0)</f>
        <v>0</v>
      </c>
      <c r="H10" s="60">
        <f>IF(AND('2 Top-up Calculator'!$B30&lt;&gt;"",'2 Top-up Calculator'!U30&lt;&gt;""),1,0)</f>
        <v>0</v>
      </c>
      <c r="I10" s="60">
        <f>IF(AND('2 Top-up Calculator'!$B30&lt;&gt;"",'2 Top-up Calculator'!V30&lt;&gt;""),1,0)</f>
        <v>0</v>
      </c>
    </row>
    <row r="11" spans="1:12" s="7" customFormat="1" ht="14.25" customHeight="1" x14ac:dyDescent="0.3">
      <c r="A11" s="89">
        <v>10</v>
      </c>
      <c r="B11" s="60">
        <f>IF('2 Top-up Calculator'!$B31&lt;&gt;"",1,0)</f>
        <v>0</v>
      </c>
      <c r="C11" s="60">
        <f>IF(AND('2 Top-up Calculator'!$B31&lt;&gt;"",'2 Top-up Calculator'!C31&lt;&gt;""),1,0)</f>
        <v>0</v>
      </c>
      <c r="D11" s="60">
        <f>IF(AND('2 Top-up Calculator'!$B31&lt;&gt;"",'2 Top-up Calculator'!D31&lt;&gt;""),1,0)</f>
        <v>0</v>
      </c>
      <c r="E11" s="60">
        <f>IF(AND('2 Top-up Calculator'!$B31&lt;&gt;"",'2 Top-up Calculator'!G31&lt;&gt;""),1,0)</f>
        <v>0</v>
      </c>
      <c r="F11" s="60">
        <f>IF(AND('2 Top-up Calculator'!$B31&lt;&gt;"",'2 Top-up Calculator'!H31&lt;&gt;""),1,0)</f>
        <v>0</v>
      </c>
      <c r="G11" s="60">
        <f>IF(AND('2 Top-up Calculator'!$B31&lt;&gt;"",'2 Top-up Calculator'!I31&lt;&gt;""),1,0)</f>
        <v>0</v>
      </c>
      <c r="H11" s="60">
        <f>IF(AND('2 Top-up Calculator'!$B31&lt;&gt;"",'2 Top-up Calculator'!U31&lt;&gt;""),1,0)</f>
        <v>0</v>
      </c>
      <c r="I11" s="60">
        <f>IF(AND('2 Top-up Calculator'!$B31&lt;&gt;"",'2 Top-up Calculator'!V31&lt;&gt;""),1,0)</f>
        <v>0</v>
      </c>
    </row>
    <row r="12" spans="1:12" s="7" customFormat="1" ht="14.25" customHeight="1" x14ac:dyDescent="0.3">
      <c r="A12" s="89">
        <v>11</v>
      </c>
      <c r="B12" s="60">
        <f>IF('2 Top-up Calculator'!$B32&lt;&gt;"",1,0)</f>
        <v>0</v>
      </c>
      <c r="C12" s="60">
        <f>IF(AND('2 Top-up Calculator'!$B32&lt;&gt;"",'2 Top-up Calculator'!C32&lt;&gt;""),1,0)</f>
        <v>0</v>
      </c>
      <c r="D12" s="60">
        <f>IF(AND('2 Top-up Calculator'!$B32&lt;&gt;"",'2 Top-up Calculator'!D32&lt;&gt;""),1,0)</f>
        <v>0</v>
      </c>
      <c r="E12" s="60">
        <f>IF(AND('2 Top-up Calculator'!$B32&lt;&gt;"",'2 Top-up Calculator'!G32&lt;&gt;""),1,0)</f>
        <v>0</v>
      </c>
      <c r="F12" s="60">
        <f>IF(AND('2 Top-up Calculator'!$B32&lt;&gt;"",'2 Top-up Calculator'!H32&lt;&gt;""),1,0)</f>
        <v>0</v>
      </c>
      <c r="G12" s="60">
        <f>IF(AND('2 Top-up Calculator'!$B32&lt;&gt;"",'2 Top-up Calculator'!I32&lt;&gt;""),1,0)</f>
        <v>0</v>
      </c>
      <c r="H12" s="60">
        <f>IF(AND('2 Top-up Calculator'!$B32&lt;&gt;"",'2 Top-up Calculator'!U32&lt;&gt;""),1,0)</f>
        <v>0</v>
      </c>
      <c r="I12" s="60">
        <f>IF(AND('2 Top-up Calculator'!$B32&lt;&gt;"",'2 Top-up Calculator'!V32&lt;&gt;""),1,0)</f>
        <v>0</v>
      </c>
    </row>
    <row r="13" spans="1:12" s="7" customFormat="1" ht="14.25" customHeight="1" x14ac:dyDescent="0.3">
      <c r="A13" s="89">
        <v>12</v>
      </c>
      <c r="B13" s="60">
        <f>IF('2 Top-up Calculator'!$B33&lt;&gt;"",1,0)</f>
        <v>0</v>
      </c>
      <c r="C13" s="60">
        <f>IF(AND('2 Top-up Calculator'!$B33&lt;&gt;"",'2 Top-up Calculator'!C33&lt;&gt;""),1,0)</f>
        <v>0</v>
      </c>
      <c r="D13" s="60">
        <f>IF(AND('2 Top-up Calculator'!$B33&lt;&gt;"",'2 Top-up Calculator'!D33&lt;&gt;""),1,0)</f>
        <v>0</v>
      </c>
      <c r="E13" s="60">
        <f>IF(AND('2 Top-up Calculator'!$B33&lt;&gt;"",'2 Top-up Calculator'!G33&lt;&gt;""),1,0)</f>
        <v>0</v>
      </c>
      <c r="F13" s="60">
        <f>IF(AND('2 Top-up Calculator'!$B33&lt;&gt;"",'2 Top-up Calculator'!H33&lt;&gt;""),1,0)</f>
        <v>0</v>
      </c>
      <c r="G13" s="60">
        <f>IF(AND('2 Top-up Calculator'!$B33&lt;&gt;"",'2 Top-up Calculator'!I33&lt;&gt;""),1,0)</f>
        <v>0</v>
      </c>
      <c r="H13" s="60">
        <f>IF(AND('2 Top-up Calculator'!$B33&lt;&gt;"",'2 Top-up Calculator'!U33&lt;&gt;""),1,0)</f>
        <v>0</v>
      </c>
      <c r="I13" s="60">
        <f>IF(AND('2 Top-up Calculator'!$B33&lt;&gt;"",'2 Top-up Calculator'!V33&lt;&gt;""),1,0)</f>
        <v>0</v>
      </c>
    </row>
    <row r="14" spans="1:12" s="7" customFormat="1" ht="14.25" customHeight="1" x14ac:dyDescent="0.3">
      <c r="A14" s="89">
        <v>13</v>
      </c>
      <c r="B14" s="60">
        <f>IF('2 Top-up Calculator'!$B34&lt;&gt;"",1,0)</f>
        <v>0</v>
      </c>
      <c r="C14" s="60">
        <f>IF(AND('2 Top-up Calculator'!$B34&lt;&gt;"",'2 Top-up Calculator'!C34&lt;&gt;""),1,0)</f>
        <v>0</v>
      </c>
      <c r="D14" s="60">
        <f>IF(AND('2 Top-up Calculator'!$B34&lt;&gt;"",'2 Top-up Calculator'!D34&lt;&gt;""),1,0)</f>
        <v>0</v>
      </c>
      <c r="E14" s="60">
        <f>IF(AND('2 Top-up Calculator'!$B34&lt;&gt;"",'2 Top-up Calculator'!G34&lt;&gt;""),1,0)</f>
        <v>0</v>
      </c>
      <c r="F14" s="60">
        <f>IF(AND('2 Top-up Calculator'!$B34&lt;&gt;"",'2 Top-up Calculator'!H34&lt;&gt;""),1,0)</f>
        <v>0</v>
      </c>
      <c r="G14" s="60">
        <f>IF(AND('2 Top-up Calculator'!$B34&lt;&gt;"",'2 Top-up Calculator'!I34&lt;&gt;""),1,0)</f>
        <v>0</v>
      </c>
      <c r="H14" s="60">
        <f>IF(AND('2 Top-up Calculator'!$B34&lt;&gt;"",'2 Top-up Calculator'!U34&lt;&gt;""),1,0)</f>
        <v>0</v>
      </c>
      <c r="I14" s="60">
        <f>IF(AND('2 Top-up Calculator'!$B34&lt;&gt;"",'2 Top-up Calculator'!V34&lt;&gt;""),1,0)</f>
        <v>0</v>
      </c>
    </row>
    <row r="15" spans="1:12" s="7" customFormat="1" ht="14.25" customHeight="1" x14ac:dyDescent="0.3">
      <c r="A15" s="89">
        <v>14</v>
      </c>
      <c r="B15" s="60">
        <f>IF('2 Top-up Calculator'!$B35&lt;&gt;"",1,0)</f>
        <v>0</v>
      </c>
      <c r="C15" s="60">
        <f>IF(AND('2 Top-up Calculator'!$B35&lt;&gt;"",'2 Top-up Calculator'!C35&lt;&gt;""),1,0)</f>
        <v>0</v>
      </c>
      <c r="D15" s="60">
        <f>IF(AND('2 Top-up Calculator'!$B35&lt;&gt;"",'2 Top-up Calculator'!D35&lt;&gt;""),1,0)</f>
        <v>0</v>
      </c>
      <c r="E15" s="60">
        <f>IF(AND('2 Top-up Calculator'!$B35&lt;&gt;"",'2 Top-up Calculator'!G35&lt;&gt;""),1,0)</f>
        <v>0</v>
      </c>
      <c r="F15" s="60">
        <f>IF(AND('2 Top-up Calculator'!$B35&lt;&gt;"",'2 Top-up Calculator'!H35&lt;&gt;""),1,0)</f>
        <v>0</v>
      </c>
      <c r="G15" s="60">
        <f>IF(AND('2 Top-up Calculator'!$B35&lt;&gt;"",'2 Top-up Calculator'!I35&lt;&gt;""),1,0)</f>
        <v>0</v>
      </c>
      <c r="H15" s="60">
        <f>IF(AND('2 Top-up Calculator'!$B35&lt;&gt;"",'2 Top-up Calculator'!U35&lt;&gt;""),1,0)</f>
        <v>0</v>
      </c>
      <c r="I15" s="60">
        <f>IF(AND('2 Top-up Calculator'!$B35&lt;&gt;"",'2 Top-up Calculator'!V35&lt;&gt;""),1,0)</f>
        <v>0</v>
      </c>
    </row>
    <row r="16" spans="1:12" s="7" customFormat="1" ht="14.25" customHeight="1" x14ac:dyDescent="0.3">
      <c r="A16" s="89">
        <v>15</v>
      </c>
      <c r="B16" s="60">
        <f>IF('2 Top-up Calculator'!$B36&lt;&gt;"",1,0)</f>
        <v>0</v>
      </c>
      <c r="C16" s="60">
        <f>IF(AND('2 Top-up Calculator'!$B36&lt;&gt;"",'2 Top-up Calculator'!C36&lt;&gt;""),1,0)</f>
        <v>0</v>
      </c>
      <c r="D16" s="60">
        <f>IF(AND('2 Top-up Calculator'!$B36&lt;&gt;"",'2 Top-up Calculator'!D36&lt;&gt;""),1,0)</f>
        <v>0</v>
      </c>
      <c r="E16" s="60">
        <f>IF(AND('2 Top-up Calculator'!$B36&lt;&gt;"",'2 Top-up Calculator'!G36&lt;&gt;""),1,0)</f>
        <v>0</v>
      </c>
      <c r="F16" s="60">
        <f>IF(AND('2 Top-up Calculator'!$B36&lt;&gt;"",'2 Top-up Calculator'!H36&lt;&gt;""),1,0)</f>
        <v>0</v>
      </c>
      <c r="G16" s="60">
        <f>IF(AND('2 Top-up Calculator'!$B36&lt;&gt;"",'2 Top-up Calculator'!I36&lt;&gt;""),1,0)</f>
        <v>0</v>
      </c>
      <c r="H16" s="60">
        <f>IF(AND('2 Top-up Calculator'!$B36&lt;&gt;"",'2 Top-up Calculator'!U36&lt;&gt;""),1,0)</f>
        <v>0</v>
      </c>
      <c r="I16" s="60">
        <f>IF(AND('2 Top-up Calculator'!$B36&lt;&gt;"",'2 Top-up Calculator'!V36&lt;&gt;""),1,0)</f>
        <v>0</v>
      </c>
    </row>
    <row r="17" spans="1:9" s="7" customFormat="1" ht="14.25" customHeight="1" x14ac:dyDescent="0.3">
      <c r="A17" s="89">
        <v>16</v>
      </c>
      <c r="B17" s="60">
        <f>IF('2 Top-up Calculator'!$B37&lt;&gt;"",1,0)</f>
        <v>0</v>
      </c>
      <c r="C17" s="60">
        <f>IF(AND('2 Top-up Calculator'!$B37&lt;&gt;"",'2 Top-up Calculator'!C37&lt;&gt;""),1,0)</f>
        <v>0</v>
      </c>
      <c r="D17" s="60">
        <f>IF(AND('2 Top-up Calculator'!$B37&lt;&gt;"",'2 Top-up Calculator'!D37&lt;&gt;""),1,0)</f>
        <v>0</v>
      </c>
      <c r="E17" s="60">
        <f>IF(AND('2 Top-up Calculator'!$B37&lt;&gt;"",'2 Top-up Calculator'!G37&lt;&gt;""),1,0)</f>
        <v>0</v>
      </c>
      <c r="F17" s="60">
        <f>IF(AND('2 Top-up Calculator'!$B37&lt;&gt;"",'2 Top-up Calculator'!H37&lt;&gt;""),1,0)</f>
        <v>0</v>
      </c>
      <c r="G17" s="60">
        <f>IF(AND('2 Top-up Calculator'!$B37&lt;&gt;"",'2 Top-up Calculator'!I37&lt;&gt;""),1,0)</f>
        <v>0</v>
      </c>
      <c r="H17" s="60">
        <f>IF(AND('2 Top-up Calculator'!$B37&lt;&gt;"",'2 Top-up Calculator'!U37&lt;&gt;""),1,0)</f>
        <v>0</v>
      </c>
      <c r="I17" s="60">
        <f>IF(AND('2 Top-up Calculator'!$B37&lt;&gt;"",'2 Top-up Calculator'!V37&lt;&gt;""),1,0)</f>
        <v>0</v>
      </c>
    </row>
    <row r="18" spans="1:9" s="7" customFormat="1" ht="14.25" customHeight="1" x14ac:dyDescent="0.3">
      <c r="A18" s="89">
        <v>17</v>
      </c>
      <c r="B18" s="60">
        <f>IF('2 Top-up Calculator'!$B38&lt;&gt;"",1,0)</f>
        <v>0</v>
      </c>
      <c r="C18" s="60">
        <f>IF(AND('2 Top-up Calculator'!$B38&lt;&gt;"",'2 Top-up Calculator'!C38&lt;&gt;""),1,0)</f>
        <v>0</v>
      </c>
      <c r="D18" s="60">
        <f>IF(AND('2 Top-up Calculator'!$B38&lt;&gt;"",'2 Top-up Calculator'!D38&lt;&gt;""),1,0)</f>
        <v>0</v>
      </c>
      <c r="E18" s="60">
        <f>IF(AND('2 Top-up Calculator'!$B38&lt;&gt;"",'2 Top-up Calculator'!G38&lt;&gt;""),1,0)</f>
        <v>0</v>
      </c>
      <c r="F18" s="60">
        <f>IF(AND('2 Top-up Calculator'!$B38&lt;&gt;"",'2 Top-up Calculator'!H38&lt;&gt;""),1,0)</f>
        <v>0</v>
      </c>
      <c r="G18" s="60">
        <f>IF(AND('2 Top-up Calculator'!$B38&lt;&gt;"",'2 Top-up Calculator'!I38&lt;&gt;""),1,0)</f>
        <v>0</v>
      </c>
      <c r="H18" s="60">
        <f>IF(AND('2 Top-up Calculator'!$B38&lt;&gt;"",'2 Top-up Calculator'!U38&lt;&gt;""),1,0)</f>
        <v>0</v>
      </c>
      <c r="I18" s="60">
        <f>IF(AND('2 Top-up Calculator'!$B38&lt;&gt;"",'2 Top-up Calculator'!V38&lt;&gt;""),1,0)</f>
        <v>0</v>
      </c>
    </row>
    <row r="19" spans="1:9" s="7" customFormat="1" ht="14.25" customHeight="1" x14ac:dyDescent="0.3">
      <c r="A19" s="89">
        <v>18</v>
      </c>
      <c r="B19" s="60">
        <f>IF('2 Top-up Calculator'!$B39&lt;&gt;"",1,0)</f>
        <v>0</v>
      </c>
      <c r="C19" s="60">
        <f>IF(AND('2 Top-up Calculator'!$B39&lt;&gt;"",'2 Top-up Calculator'!C39&lt;&gt;""),1,0)</f>
        <v>0</v>
      </c>
      <c r="D19" s="60">
        <f>IF(AND('2 Top-up Calculator'!$B39&lt;&gt;"",'2 Top-up Calculator'!D39&lt;&gt;""),1,0)</f>
        <v>0</v>
      </c>
      <c r="E19" s="60">
        <f>IF(AND('2 Top-up Calculator'!$B39&lt;&gt;"",'2 Top-up Calculator'!G39&lt;&gt;""),1,0)</f>
        <v>0</v>
      </c>
      <c r="F19" s="60">
        <f>IF(AND('2 Top-up Calculator'!$B39&lt;&gt;"",'2 Top-up Calculator'!H39&lt;&gt;""),1,0)</f>
        <v>0</v>
      </c>
      <c r="G19" s="60">
        <f>IF(AND('2 Top-up Calculator'!$B39&lt;&gt;"",'2 Top-up Calculator'!I39&lt;&gt;""),1,0)</f>
        <v>0</v>
      </c>
      <c r="H19" s="60">
        <f>IF(AND('2 Top-up Calculator'!$B39&lt;&gt;"",'2 Top-up Calculator'!U39&lt;&gt;""),1,0)</f>
        <v>0</v>
      </c>
      <c r="I19" s="60">
        <f>IF(AND('2 Top-up Calculator'!$B39&lt;&gt;"",'2 Top-up Calculator'!V39&lt;&gt;""),1,0)</f>
        <v>0</v>
      </c>
    </row>
    <row r="20" spans="1:9" s="7" customFormat="1" ht="14.25" customHeight="1" x14ac:dyDescent="0.3">
      <c r="A20" s="89">
        <v>19</v>
      </c>
      <c r="B20" s="60">
        <f>IF('2 Top-up Calculator'!$B40&lt;&gt;"",1,0)</f>
        <v>0</v>
      </c>
      <c r="C20" s="60">
        <f>IF(AND('2 Top-up Calculator'!$B40&lt;&gt;"",'2 Top-up Calculator'!C40&lt;&gt;""),1,0)</f>
        <v>0</v>
      </c>
      <c r="D20" s="60">
        <f>IF(AND('2 Top-up Calculator'!$B40&lt;&gt;"",'2 Top-up Calculator'!D40&lt;&gt;""),1,0)</f>
        <v>0</v>
      </c>
      <c r="E20" s="60">
        <f>IF(AND('2 Top-up Calculator'!$B40&lt;&gt;"",'2 Top-up Calculator'!G40&lt;&gt;""),1,0)</f>
        <v>0</v>
      </c>
      <c r="F20" s="60">
        <f>IF(AND('2 Top-up Calculator'!$B40&lt;&gt;"",'2 Top-up Calculator'!H40&lt;&gt;""),1,0)</f>
        <v>0</v>
      </c>
      <c r="G20" s="60">
        <f>IF(AND('2 Top-up Calculator'!$B40&lt;&gt;"",'2 Top-up Calculator'!I40&lt;&gt;""),1,0)</f>
        <v>0</v>
      </c>
      <c r="H20" s="60">
        <f>IF(AND('2 Top-up Calculator'!$B40&lt;&gt;"",'2 Top-up Calculator'!U40&lt;&gt;""),1,0)</f>
        <v>0</v>
      </c>
      <c r="I20" s="60">
        <f>IF(AND('2 Top-up Calculator'!$B40&lt;&gt;"",'2 Top-up Calculator'!V40&lt;&gt;""),1,0)</f>
        <v>0</v>
      </c>
    </row>
    <row r="21" spans="1:9" s="7" customFormat="1" ht="14.25" customHeight="1" x14ac:dyDescent="0.3">
      <c r="A21" s="89">
        <v>20</v>
      </c>
      <c r="B21" s="60">
        <f>IF('2 Top-up Calculator'!$B41&lt;&gt;"",1,0)</f>
        <v>0</v>
      </c>
      <c r="C21" s="60">
        <f>IF(AND('2 Top-up Calculator'!$B41&lt;&gt;"",'2 Top-up Calculator'!C41&lt;&gt;""),1,0)</f>
        <v>0</v>
      </c>
      <c r="D21" s="60">
        <f>IF(AND('2 Top-up Calculator'!$B41&lt;&gt;"",'2 Top-up Calculator'!D41&lt;&gt;""),1,0)</f>
        <v>0</v>
      </c>
      <c r="E21" s="60">
        <f>IF(AND('2 Top-up Calculator'!$B41&lt;&gt;"",'2 Top-up Calculator'!G41&lt;&gt;""),1,0)</f>
        <v>0</v>
      </c>
      <c r="F21" s="60">
        <f>IF(AND('2 Top-up Calculator'!$B41&lt;&gt;"",'2 Top-up Calculator'!H41&lt;&gt;""),1,0)</f>
        <v>0</v>
      </c>
      <c r="G21" s="60">
        <f>IF(AND('2 Top-up Calculator'!$B41&lt;&gt;"",'2 Top-up Calculator'!I41&lt;&gt;""),1,0)</f>
        <v>0</v>
      </c>
      <c r="H21" s="60">
        <f>IF(AND('2 Top-up Calculator'!$B41&lt;&gt;"",'2 Top-up Calculator'!U41&lt;&gt;""),1,0)</f>
        <v>0</v>
      </c>
      <c r="I21" s="60">
        <f>IF(AND('2 Top-up Calculator'!$B41&lt;&gt;"",'2 Top-up Calculator'!V41&lt;&gt;""),1,0)</f>
        <v>0</v>
      </c>
    </row>
    <row r="22" spans="1:9" s="7" customFormat="1" ht="14.25" customHeight="1" x14ac:dyDescent="0.3">
      <c r="A22" s="89">
        <v>21</v>
      </c>
      <c r="B22" s="60">
        <f>IF('2 Top-up Calculator'!$B42&lt;&gt;"",1,0)</f>
        <v>0</v>
      </c>
      <c r="C22" s="60">
        <f>IF(AND('2 Top-up Calculator'!$B42&lt;&gt;"",'2 Top-up Calculator'!C42&lt;&gt;""),1,0)</f>
        <v>0</v>
      </c>
      <c r="D22" s="60">
        <f>IF(AND('2 Top-up Calculator'!$B42&lt;&gt;"",'2 Top-up Calculator'!D42&lt;&gt;""),1,0)</f>
        <v>0</v>
      </c>
      <c r="E22" s="60">
        <f>IF(AND('2 Top-up Calculator'!$B42&lt;&gt;"",'2 Top-up Calculator'!G42&lt;&gt;""),1,0)</f>
        <v>0</v>
      </c>
      <c r="F22" s="60">
        <f>IF(AND('2 Top-up Calculator'!$B42&lt;&gt;"",'2 Top-up Calculator'!H42&lt;&gt;""),1,0)</f>
        <v>0</v>
      </c>
      <c r="G22" s="60">
        <f>IF(AND('2 Top-up Calculator'!$B42&lt;&gt;"",'2 Top-up Calculator'!I42&lt;&gt;""),1,0)</f>
        <v>0</v>
      </c>
      <c r="H22" s="60">
        <f>IF(AND('2 Top-up Calculator'!$B42&lt;&gt;"",'2 Top-up Calculator'!U42&lt;&gt;""),1,0)</f>
        <v>0</v>
      </c>
      <c r="I22" s="60">
        <f>IF(AND('2 Top-up Calculator'!$B42&lt;&gt;"",'2 Top-up Calculator'!V42&lt;&gt;""),1,0)</f>
        <v>0</v>
      </c>
    </row>
    <row r="23" spans="1:9" s="7" customFormat="1" ht="14.25" customHeight="1" x14ac:dyDescent="0.3">
      <c r="A23" s="89">
        <v>22</v>
      </c>
      <c r="B23" s="60">
        <f>IF('2 Top-up Calculator'!$B43&lt;&gt;"",1,0)</f>
        <v>0</v>
      </c>
      <c r="C23" s="60">
        <f>IF(AND('2 Top-up Calculator'!$B43&lt;&gt;"",'2 Top-up Calculator'!C43&lt;&gt;""),1,0)</f>
        <v>0</v>
      </c>
      <c r="D23" s="60">
        <f>IF(AND('2 Top-up Calculator'!$B43&lt;&gt;"",'2 Top-up Calculator'!D43&lt;&gt;""),1,0)</f>
        <v>0</v>
      </c>
      <c r="E23" s="60">
        <f>IF(AND('2 Top-up Calculator'!$B43&lt;&gt;"",'2 Top-up Calculator'!G43&lt;&gt;""),1,0)</f>
        <v>0</v>
      </c>
      <c r="F23" s="60">
        <f>IF(AND('2 Top-up Calculator'!$B43&lt;&gt;"",'2 Top-up Calculator'!H43&lt;&gt;""),1,0)</f>
        <v>0</v>
      </c>
      <c r="G23" s="60">
        <f>IF(AND('2 Top-up Calculator'!$B43&lt;&gt;"",'2 Top-up Calculator'!I43&lt;&gt;""),1,0)</f>
        <v>0</v>
      </c>
      <c r="H23" s="60">
        <f>IF(AND('2 Top-up Calculator'!$B43&lt;&gt;"",'2 Top-up Calculator'!U43&lt;&gt;""),1,0)</f>
        <v>0</v>
      </c>
      <c r="I23" s="60">
        <f>IF(AND('2 Top-up Calculator'!$B43&lt;&gt;"",'2 Top-up Calculator'!V43&lt;&gt;""),1,0)</f>
        <v>0</v>
      </c>
    </row>
    <row r="24" spans="1:9" s="7" customFormat="1" ht="14.25" customHeight="1" x14ac:dyDescent="0.3">
      <c r="A24" s="89">
        <v>23</v>
      </c>
      <c r="B24" s="60">
        <f>IF('2 Top-up Calculator'!$B44&lt;&gt;"",1,0)</f>
        <v>0</v>
      </c>
      <c r="C24" s="60">
        <f>IF(AND('2 Top-up Calculator'!$B44&lt;&gt;"",'2 Top-up Calculator'!C44&lt;&gt;""),1,0)</f>
        <v>0</v>
      </c>
      <c r="D24" s="60">
        <f>IF(AND('2 Top-up Calculator'!$B44&lt;&gt;"",'2 Top-up Calculator'!D44&lt;&gt;""),1,0)</f>
        <v>0</v>
      </c>
      <c r="E24" s="60">
        <f>IF(AND('2 Top-up Calculator'!$B44&lt;&gt;"",'2 Top-up Calculator'!G44&lt;&gt;""),1,0)</f>
        <v>0</v>
      </c>
      <c r="F24" s="60">
        <f>IF(AND('2 Top-up Calculator'!$B44&lt;&gt;"",'2 Top-up Calculator'!H44&lt;&gt;""),1,0)</f>
        <v>0</v>
      </c>
      <c r="G24" s="60">
        <f>IF(AND('2 Top-up Calculator'!$B44&lt;&gt;"",'2 Top-up Calculator'!I44&lt;&gt;""),1,0)</f>
        <v>0</v>
      </c>
      <c r="H24" s="60">
        <f>IF(AND('2 Top-up Calculator'!$B44&lt;&gt;"",'2 Top-up Calculator'!U44&lt;&gt;""),1,0)</f>
        <v>0</v>
      </c>
      <c r="I24" s="60">
        <f>IF(AND('2 Top-up Calculator'!$B44&lt;&gt;"",'2 Top-up Calculator'!V44&lt;&gt;""),1,0)</f>
        <v>0</v>
      </c>
    </row>
    <row r="25" spans="1:9" s="7" customFormat="1" ht="14.25" customHeight="1" x14ac:dyDescent="0.3">
      <c r="A25" s="89">
        <v>24</v>
      </c>
      <c r="B25" s="60">
        <f>IF('2 Top-up Calculator'!$B45&lt;&gt;"",1,0)</f>
        <v>0</v>
      </c>
      <c r="C25" s="60">
        <f>IF(AND('2 Top-up Calculator'!$B45&lt;&gt;"",'2 Top-up Calculator'!C45&lt;&gt;""),1,0)</f>
        <v>0</v>
      </c>
      <c r="D25" s="60">
        <f>IF(AND('2 Top-up Calculator'!$B45&lt;&gt;"",'2 Top-up Calculator'!D45&lt;&gt;""),1,0)</f>
        <v>0</v>
      </c>
      <c r="E25" s="60">
        <f>IF(AND('2 Top-up Calculator'!$B45&lt;&gt;"",'2 Top-up Calculator'!G45&lt;&gt;""),1,0)</f>
        <v>0</v>
      </c>
      <c r="F25" s="60">
        <f>IF(AND('2 Top-up Calculator'!$B45&lt;&gt;"",'2 Top-up Calculator'!H45&lt;&gt;""),1,0)</f>
        <v>0</v>
      </c>
      <c r="G25" s="60">
        <f>IF(AND('2 Top-up Calculator'!$B45&lt;&gt;"",'2 Top-up Calculator'!I45&lt;&gt;""),1,0)</f>
        <v>0</v>
      </c>
      <c r="H25" s="60">
        <f>IF(AND('2 Top-up Calculator'!$B45&lt;&gt;"",'2 Top-up Calculator'!U45&lt;&gt;""),1,0)</f>
        <v>0</v>
      </c>
      <c r="I25" s="60">
        <f>IF(AND('2 Top-up Calculator'!$B45&lt;&gt;"",'2 Top-up Calculator'!V45&lt;&gt;""),1,0)</f>
        <v>0</v>
      </c>
    </row>
    <row r="26" spans="1:9" s="7" customFormat="1" ht="14.25" customHeight="1" x14ac:dyDescent="0.3">
      <c r="A26" s="89">
        <v>25</v>
      </c>
      <c r="B26" s="60">
        <f>IF('2 Top-up Calculator'!$B46&lt;&gt;"",1,0)</f>
        <v>0</v>
      </c>
      <c r="C26" s="60">
        <f>IF(AND('2 Top-up Calculator'!$B46&lt;&gt;"",'2 Top-up Calculator'!C46&lt;&gt;""),1,0)</f>
        <v>0</v>
      </c>
      <c r="D26" s="60">
        <f>IF(AND('2 Top-up Calculator'!$B46&lt;&gt;"",'2 Top-up Calculator'!D46&lt;&gt;""),1,0)</f>
        <v>0</v>
      </c>
      <c r="E26" s="60">
        <f>IF(AND('2 Top-up Calculator'!$B46&lt;&gt;"",'2 Top-up Calculator'!G46&lt;&gt;""),1,0)</f>
        <v>0</v>
      </c>
      <c r="F26" s="60">
        <f>IF(AND('2 Top-up Calculator'!$B46&lt;&gt;"",'2 Top-up Calculator'!H46&lt;&gt;""),1,0)</f>
        <v>0</v>
      </c>
      <c r="G26" s="60">
        <f>IF(AND('2 Top-up Calculator'!$B46&lt;&gt;"",'2 Top-up Calculator'!I46&lt;&gt;""),1,0)</f>
        <v>0</v>
      </c>
      <c r="H26" s="60">
        <f>IF(AND('2 Top-up Calculator'!$B46&lt;&gt;"",'2 Top-up Calculator'!U46&lt;&gt;""),1,0)</f>
        <v>0</v>
      </c>
      <c r="I26" s="60">
        <f>IF(AND('2 Top-up Calculator'!$B46&lt;&gt;"",'2 Top-up Calculator'!V46&lt;&gt;""),1,0)</f>
        <v>0</v>
      </c>
    </row>
    <row r="27" spans="1:9" s="7" customFormat="1" ht="14.25" customHeight="1" x14ac:dyDescent="0.3">
      <c r="A27" s="89">
        <v>26</v>
      </c>
      <c r="B27" s="60">
        <f>IF('2 Top-up Calculator'!$B47&lt;&gt;"",1,0)</f>
        <v>0</v>
      </c>
      <c r="C27" s="60">
        <f>IF(AND('2 Top-up Calculator'!$B47&lt;&gt;"",'2 Top-up Calculator'!C47&lt;&gt;""),1,0)</f>
        <v>0</v>
      </c>
      <c r="D27" s="60">
        <f>IF(AND('2 Top-up Calculator'!$B47&lt;&gt;"",'2 Top-up Calculator'!D47&lt;&gt;""),1,0)</f>
        <v>0</v>
      </c>
      <c r="E27" s="60">
        <f>IF(AND('2 Top-up Calculator'!$B47&lt;&gt;"",'2 Top-up Calculator'!G47&lt;&gt;""),1,0)</f>
        <v>0</v>
      </c>
      <c r="F27" s="60">
        <f>IF(AND('2 Top-up Calculator'!$B47&lt;&gt;"",'2 Top-up Calculator'!H47&lt;&gt;""),1,0)</f>
        <v>0</v>
      </c>
      <c r="G27" s="60">
        <f>IF(AND('2 Top-up Calculator'!$B47&lt;&gt;"",'2 Top-up Calculator'!I47&lt;&gt;""),1,0)</f>
        <v>0</v>
      </c>
      <c r="H27" s="60">
        <f>IF(AND('2 Top-up Calculator'!$B47&lt;&gt;"",'2 Top-up Calculator'!U47&lt;&gt;""),1,0)</f>
        <v>0</v>
      </c>
      <c r="I27" s="60">
        <f>IF(AND('2 Top-up Calculator'!$B47&lt;&gt;"",'2 Top-up Calculator'!V47&lt;&gt;""),1,0)</f>
        <v>0</v>
      </c>
    </row>
    <row r="28" spans="1:9" s="7" customFormat="1" ht="14.25" customHeight="1" x14ac:dyDescent="0.3">
      <c r="A28" s="89">
        <v>27</v>
      </c>
      <c r="B28" s="60">
        <f>IF('2 Top-up Calculator'!$B48&lt;&gt;"",1,0)</f>
        <v>0</v>
      </c>
      <c r="C28" s="60">
        <f>IF(AND('2 Top-up Calculator'!$B48&lt;&gt;"",'2 Top-up Calculator'!C48&lt;&gt;""),1,0)</f>
        <v>0</v>
      </c>
      <c r="D28" s="60">
        <f>IF(AND('2 Top-up Calculator'!$B48&lt;&gt;"",'2 Top-up Calculator'!D48&lt;&gt;""),1,0)</f>
        <v>0</v>
      </c>
      <c r="E28" s="60">
        <f>IF(AND('2 Top-up Calculator'!$B48&lt;&gt;"",'2 Top-up Calculator'!G48&lt;&gt;""),1,0)</f>
        <v>0</v>
      </c>
      <c r="F28" s="60">
        <f>IF(AND('2 Top-up Calculator'!$B48&lt;&gt;"",'2 Top-up Calculator'!H48&lt;&gt;""),1,0)</f>
        <v>0</v>
      </c>
      <c r="G28" s="60">
        <f>IF(AND('2 Top-up Calculator'!$B48&lt;&gt;"",'2 Top-up Calculator'!I48&lt;&gt;""),1,0)</f>
        <v>0</v>
      </c>
      <c r="H28" s="60">
        <f>IF(AND('2 Top-up Calculator'!$B48&lt;&gt;"",'2 Top-up Calculator'!U48&lt;&gt;""),1,0)</f>
        <v>0</v>
      </c>
      <c r="I28" s="60">
        <f>IF(AND('2 Top-up Calculator'!$B48&lt;&gt;"",'2 Top-up Calculator'!V48&lt;&gt;""),1,0)</f>
        <v>0</v>
      </c>
    </row>
    <row r="29" spans="1:9" s="7" customFormat="1" ht="14.25" customHeight="1" x14ac:dyDescent="0.3">
      <c r="A29" s="89">
        <v>28</v>
      </c>
      <c r="B29" s="60">
        <f>IF('2 Top-up Calculator'!$B49&lt;&gt;"",1,0)</f>
        <v>0</v>
      </c>
      <c r="C29" s="60">
        <f>IF(AND('2 Top-up Calculator'!$B49&lt;&gt;"",'2 Top-up Calculator'!C49&lt;&gt;""),1,0)</f>
        <v>0</v>
      </c>
      <c r="D29" s="60">
        <f>IF(AND('2 Top-up Calculator'!$B49&lt;&gt;"",'2 Top-up Calculator'!D49&lt;&gt;""),1,0)</f>
        <v>0</v>
      </c>
      <c r="E29" s="60">
        <f>IF(AND('2 Top-up Calculator'!$B49&lt;&gt;"",'2 Top-up Calculator'!G49&lt;&gt;""),1,0)</f>
        <v>0</v>
      </c>
      <c r="F29" s="60">
        <f>IF(AND('2 Top-up Calculator'!$B49&lt;&gt;"",'2 Top-up Calculator'!H49&lt;&gt;""),1,0)</f>
        <v>0</v>
      </c>
      <c r="G29" s="60">
        <f>IF(AND('2 Top-up Calculator'!$B49&lt;&gt;"",'2 Top-up Calculator'!I49&lt;&gt;""),1,0)</f>
        <v>0</v>
      </c>
      <c r="H29" s="60">
        <f>IF(AND('2 Top-up Calculator'!$B49&lt;&gt;"",'2 Top-up Calculator'!U49&lt;&gt;""),1,0)</f>
        <v>0</v>
      </c>
      <c r="I29" s="60">
        <f>IF(AND('2 Top-up Calculator'!$B49&lt;&gt;"",'2 Top-up Calculator'!V49&lt;&gt;""),1,0)</f>
        <v>0</v>
      </c>
    </row>
    <row r="30" spans="1:9" s="7" customFormat="1" ht="14.25" customHeight="1" x14ac:dyDescent="0.3">
      <c r="A30" s="89">
        <v>29</v>
      </c>
      <c r="B30" s="60">
        <f>IF('2 Top-up Calculator'!$B50&lt;&gt;"",1,0)</f>
        <v>0</v>
      </c>
      <c r="C30" s="60">
        <f>IF(AND('2 Top-up Calculator'!$B50&lt;&gt;"",'2 Top-up Calculator'!C50&lt;&gt;""),1,0)</f>
        <v>0</v>
      </c>
      <c r="D30" s="60">
        <f>IF(AND('2 Top-up Calculator'!$B50&lt;&gt;"",'2 Top-up Calculator'!D50&lt;&gt;""),1,0)</f>
        <v>0</v>
      </c>
      <c r="E30" s="60">
        <f>IF(AND('2 Top-up Calculator'!$B50&lt;&gt;"",'2 Top-up Calculator'!G50&lt;&gt;""),1,0)</f>
        <v>0</v>
      </c>
      <c r="F30" s="60">
        <f>IF(AND('2 Top-up Calculator'!$B50&lt;&gt;"",'2 Top-up Calculator'!H50&lt;&gt;""),1,0)</f>
        <v>0</v>
      </c>
      <c r="G30" s="60">
        <f>IF(AND('2 Top-up Calculator'!$B50&lt;&gt;"",'2 Top-up Calculator'!I50&lt;&gt;""),1,0)</f>
        <v>0</v>
      </c>
      <c r="H30" s="60">
        <f>IF(AND('2 Top-up Calculator'!$B50&lt;&gt;"",'2 Top-up Calculator'!U50&lt;&gt;""),1,0)</f>
        <v>0</v>
      </c>
      <c r="I30" s="60">
        <f>IF(AND('2 Top-up Calculator'!$B50&lt;&gt;"",'2 Top-up Calculator'!V50&lt;&gt;""),1,0)</f>
        <v>0</v>
      </c>
    </row>
    <row r="31" spans="1:9" s="7" customFormat="1" ht="14.25" customHeight="1" x14ac:dyDescent="0.3">
      <c r="A31" s="89">
        <v>30</v>
      </c>
      <c r="B31" s="60">
        <f>IF('2 Top-up Calculator'!$B51&lt;&gt;"",1,0)</f>
        <v>0</v>
      </c>
      <c r="C31" s="60">
        <f>IF(AND('2 Top-up Calculator'!$B51&lt;&gt;"",'2 Top-up Calculator'!C51&lt;&gt;""),1,0)</f>
        <v>0</v>
      </c>
      <c r="D31" s="60">
        <f>IF(AND('2 Top-up Calculator'!$B51&lt;&gt;"",'2 Top-up Calculator'!D51&lt;&gt;""),1,0)</f>
        <v>0</v>
      </c>
      <c r="E31" s="60">
        <f>IF(AND('2 Top-up Calculator'!$B51&lt;&gt;"",'2 Top-up Calculator'!G51&lt;&gt;""),1,0)</f>
        <v>0</v>
      </c>
      <c r="F31" s="60">
        <f>IF(AND('2 Top-up Calculator'!$B51&lt;&gt;"",'2 Top-up Calculator'!H51&lt;&gt;""),1,0)</f>
        <v>0</v>
      </c>
      <c r="G31" s="60">
        <f>IF(AND('2 Top-up Calculator'!$B51&lt;&gt;"",'2 Top-up Calculator'!I51&lt;&gt;""),1,0)</f>
        <v>0</v>
      </c>
      <c r="H31" s="60">
        <f>IF(AND('2 Top-up Calculator'!$B51&lt;&gt;"",'2 Top-up Calculator'!U51&lt;&gt;""),1,0)</f>
        <v>0</v>
      </c>
      <c r="I31" s="60">
        <f>IF(AND('2 Top-up Calculator'!$B51&lt;&gt;"",'2 Top-up Calculator'!V51&lt;&gt;""),1,0)</f>
        <v>0</v>
      </c>
    </row>
    <row r="32" spans="1:9" s="7" customFormat="1" ht="14.25" customHeight="1" x14ac:dyDescent="0.3">
      <c r="A32" s="89">
        <v>31</v>
      </c>
      <c r="B32" s="60">
        <f>IF('2 Top-up Calculator'!$B52&lt;&gt;"",1,0)</f>
        <v>0</v>
      </c>
      <c r="C32" s="60">
        <f>IF(AND('2 Top-up Calculator'!$B52&lt;&gt;"",'2 Top-up Calculator'!C52&lt;&gt;""),1,0)</f>
        <v>0</v>
      </c>
      <c r="D32" s="60">
        <f>IF(AND('2 Top-up Calculator'!$B52&lt;&gt;"",'2 Top-up Calculator'!D52&lt;&gt;""),1,0)</f>
        <v>0</v>
      </c>
      <c r="E32" s="60">
        <f>IF(AND('2 Top-up Calculator'!$B52&lt;&gt;"",'2 Top-up Calculator'!G52&lt;&gt;""),1,0)</f>
        <v>0</v>
      </c>
      <c r="F32" s="60">
        <f>IF(AND('2 Top-up Calculator'!$B52&lt;&gt;"",'2 Top-up Calculator'!H52&lt;&gt;""),1,0)</f>
        <v>0</v>
      </c>
      <c r="G32" s="60">
        <f>IF(AND('2 Top-up Calculator'!$B52&lt;&gt;"",'2 Top-up Calculator'!I52&lt;&gt;""),1,0)</f>
        <v>0</v>
      </c>
      <c r="H32" s="60">
        <f>IF(AND('2 Top-up Calculator'!$B52&lt;&gt;"",'2 Top-up Calculator'!U52&lt;&gt;""),1,0)</f>
        <v>0</v>
      </c>
      <c r="I32" s="60">
        <f>IF(AND('2 Top-up Calculator'!$B52&lt;&gt;"",'2 Top-up Calculator'!V52&lt;&gt;""),1,0)</f>
        <v>0</v>
      </c>
    </row>
    <row r="33" spans="1:9" s="7" customFormat="1" ht="14.25" customHeight="1" x14ac:dyDescent="0.3">
      <c r="A33" s="89">
        <v>32</v>
      </c>
      <c r="B33" s="60">
        <f>IF('2 Top-up Calculator'!$B53&lt;&gt;"",1,0)</f>
        <v>0</v>
      </c>
      <c r="C33" s="60">
        <f>IF(AND('2 Top-up Calculator'!$B53&lt;&gt;"",'2 Top-up Calculator'!C53&lt;&gt;""),1,0)</f>
        <v>0</v>
      </c>
      <c r="D33" s="60">
        <f>IF(AND('2 Top-up Calculator'!$B53&lt;&gt;"",'2 Top-up Calculator'!D53&lt;&gt;""),1,0)</f>
        <v>0</v>
      </c>
      <c r="E33" s="60">
        <f>IF(AND('2 Top-up Calculator'!$B53&lt;&gt;"",'2 Top-up Calculator'!G53&lt;&gt;""),1,0)</f>
        <v>0</v>
      </c>
      <c r="F33" s="60">
        <f>IF(AND('2 Top-up Calculator'!$B53&lt;&gt;"",'2 Top-up Calculator'!H53&lt;&gt;""),1,0)</f>
        <v>0</v>
      </c>
      <c r="G33" s="60">
        <f>IF(AND('2 Top-up Calculator'!$B53&lt;&gt;"",'2 Top-up Calculator'!I53&lt;&gt;""),1,0)</f>
        <v>0</v>
      </c>
      <c r="H33" s="60">
        <f>IF(AND('2 Top-up Calculator'!$B53&lt;&gt;"",'2 Top-up Calculator'!U53&lt;&gt;""),1,0)</f>
        <v>0</v>
      </c>
      <c r="I33" s="60">
        <f>IF(AND('2 Top-up Calculator'!$B53&lt;&gt;"",'2 Top-up Calculator'!V53&lt;&gt;""),1,0)</f>
        <v>0</v>
      </c>
    </row>
    <row r="34" spans="1:9" s="7" customFormat="1" ht="14.25" customHeight="1" x14ac:dyDescent="0.3">
      <c r="A34" s="89">
        <v>33</v>
      </c>
      <c r="B34" s="60">
        <f>IF('2 Top-up Calculator'!$B54&lt;&gt;"",1,0)</f>
        <v>0</v>
      </c>
      <c r="C34" s="60">
        <f>IF(AND('2 Top-up Calculator'!$B54&lt;&gt;"",'2 Top-up Calculator'!C54&lt;&gt;""),1,0)</f>
        <v>0</v>
      </c>
      <c r="D34" s="60">
        <f>IF(AND('2 Top-up Calculator'!$B54&lt;&gt;"",'2 Top-up Calculator'!D54&lt;&gt;""),1,0)</f>
        <v>0</v>
      </c>
      <c r="E34" s="60">
        <f>IF(AND('2 Top-up Calculator'!$B54&lt;&gt;"",'2 Top-up Calculator'!G54&lt;&gt;""),1,0)</f>
        <v>0</v>
      </c>
      <c r="F34" s="60">
        <f>IF(AND('2 Top-up Calculator'!$B54&lt;&gt;"",'2 Top-up Calculator'!H54&lt;&gt;""),1,0)</f>
        <v>0</v>
      </c>
      <c r="G34" s="60">
        <f>IF(AND('2 Top-up Calculator'!$B54&lt;&gt;"",'2 Top-up Calculator'!I54&lt;&gt;""),1,0)</f>
        <v>0</v>
      </c>
      <c r="H34" s="60">
        <f>IF(AND('2 Top-up Calculator'!$B54&lt;&gt;"",'2 Top-up Calculator'!U54&lt;&gt;""),1,0)</f>
        <v>0</v>
      </c>
      <c r="I34" s="60">
        <f>IF(AND('2 Top-up Calculator'!$B54&lt;&gt;"",'2 Top-up Calculator'!V54&lt;&gt;""),1,0)</f>
        <v>0</v>
      </c>
    </row>
    <row r="35" spans="1:9" s="7" customFormat="1" ht="14.25" customHeight="1" x14ac:dyDescent="0.3">
      <c r="A35" s="89">
        <v>34</v>
      </c>
      <c r="B35" s="60">
        <f>IF('2 Top-up Calculator'!$B55&lt;&gt;"",1,0)</f>
        <v>0</v>
      </c>
      <c r="C35" s="60">
        <f>IF(AND('2 Top-up Calculator'!$B55&lt;&gt;"",'2 Top-up Calculator'!C55&lt;&gt;""),1,0)</f>
        <v>0</v>
      </c>
      <c r="D35" s="60">
        <f>IF(AND('2 Top-up Calculator'!$B55&lt;&gt;"",'2 Top-up Calculator'!D55&lt;&gt;""),1,0)</f>
        <v>0</v>
      </c>
      <c r="E35" s="60">
        <f>IF(AND('2 Top-up Calculator'!$B55&lt;&gt;"",'2 Top-up Calculator'!G55&lt;&gt;""),1,0)</f>
        <v>0</v>
      </c>
      <c r="F35" s="60">
        <f>IF(AND('2 Top-up Calculator'!$B55&lt;&gt;"",'2 Top-up Calculator'!H55&lt;&gt;""),1,0)</f>
        <v>0</v>
      </c>
      <c r="G35" s="60">
        <f>IF(AND('2 Top-up Calculator'!$B55&lt;&gt;"",'2 Top-up Calculator'!I55&lt;&gt;""),1,0)</f>
        <v>0</v>
      </c>
      <c r="H35" s="60">
        <f>IF(AND('2 Top-up Calculator'!$B55&lt;&gt;"",'2 Top-up Calculator'!U55&lt;&gt;""),1,0)</f>
        <v>0</v>
      </c>
      <c r="I35" s="60">
        <f>IF(AND('2 Top-up Calculator'!$B55&lt;&gt;"",'2 Top-up Calculator'!V55&lt;&gt;""),1,0)</f>
        <v>0</v>
      </c>
    </row>
    <row r="36" spans="1:9" s="7" customFormat="1" ht="14.25" customHeight="1" x14ac:dyDescent="0.3">
      <c r="A36" s="89">
        <v>35</v>
      </c>
      <c r="B36" s="60">
        <f>IF('2 Top-up Calculator'!$B56&lt;&gt;"",1,0)</f>
        <v>0</v>
      </c>
      <c r="C36" s="60">
        <f>IF(AND('2 Top-up Calculator'!$B56&lt;&gt;"",'2 Top-up Calculator'!C56&lt;&gt;""),1,0)</f>
        <v>0</v>
      </c>
      <c r="D36" s="60">
        <f>IF(AND('2 Top-up Calculator'!$B56&lt;&gt;"",'2 Top-up Calculator'!D56&lt;&gt;""),1,0)</f>
        <v>0</v>
      </c>
      <c r="E36" s="60">
        <f>IF(AND('2 Top-up Calculator'!$B56&lt;&gt;"",'2 Top-up Calculator'!G56&lt;&gt;""),1,0)</f>
        <v>0</v>
      </c>
      <c r="F36" s="60">
        <f>IF(AND('2 Top-up Calculator'!$B56&lt;&gt;"",'2 Top-up Calculator'!H56&lt;&gt;""),1,0)</f>
        <v>0</v>
      </c>
      <c r="G36" s="60">
        <f>IF(AND('2 Top-up Calculator'!$B56&lt;&gt;"",'2 Top-up Calculator'!I56&lt;&gt;""),1,0)</f>
        <v>0</v>
      </c>
      <c r="H36" s="60">
        <f>IF(AND('2 Top-up Calculator'!$B56&lt;&gt;"",'2 Top-up Calculator'!U56&lt;&gt;""),1,0)</f>
        <v>0</v>
      </c>
      <c r="I36" s="60">
        <f>IF(AND('2 Top-up Calculator'!$B56&lt;&gt;"",'2 Top-up Calculator'!V56&lt;&gt;""),1,0)</f>
        <v>0</v>
      </c>
    </row>
    <row r="37" spans="1:9" s="7" customFormat="1" ht="14.25" customHeight="1" x14ac:dyDescent="0.3">
      <c r="A37" s="89">
        <v>36</v>
      </c>
      <c r="B37" s="60">
        <f>IF('2 Top-up Calculator'!$B57&lt;&gt;"",1,0)</f>
        <v>0</v>
      </c>
      <c r="C37" s="60">
        <f>IF(AND('2 Top-up Calculator'!$B57&lt;&gt;"",'2 Top-up Calculator'!C57&lt;&gt;""),1,0)</f>
        <v>0</v>
      </c>
      <c r="D37" s="60">
        <f>IF(AND('2 Top-up Calculator'!$B57&lt;&gt;"",'2 Top-up Calculator'!D57&lt;&gt;""),1,0)</f>
        <v>0</v>
      </c>
      <c r="E37" s="60">
        <f>IF(AND('2 Top-up Calculator'!$B57&lt;&gt;"",'2 Top-up Calculator'!G57&lt;&gt;""),1,0)</f>
        <v>0</v>
      </c>
      <c r="F37" s="60">
        <f>IF(AND('2 Top-up Calculator'!$B57&lt;&gt;"",'2 Top-up Calculator'!H57&lt;&gt;""),1,0)</f>
        <v>0</v>
      </c>
      <c r="G37" s="60">
        <f>IF(AND('2 Top-up Calculator'!$B57&lt;&gt;"",'2 Top-up Calculator'!I57&lt;&gt;""),1,0)</f>
        <v>0</v>
      </c>
      <c r="H37" s="60">
        <f>IF(AND('2 Top-up Calculator'!$B57&lt;&gt;"",'2 Top-up Calculator'!U57&lt;&gt;""),1,0)</f>
        <v>0</v>
      </c>
      <c r="I37" s="60">
        <f>IF(AND('2 Top-up Calculator'!$B57&lt;&gt;"",'2 Top-up Calculator'!V57&lt;&gt;""),1,0)</f>
        <v>0</v>
      </c>
    </row>
    <row r="38" spans="1:9" s="7" customFormat="1" ht="14.25" customHeight="1" x14ac:dyDescent="0.3">
      <c r="A38" s="89">
        <v>37</v>
      </c>
      <c r="B38" s="60">
        <f>IF('2 Top-up Calculator'!$B58&lt;&gt;"",1,0)</f>
        <v>0</v>
      </c>
      <c r="C38" s="60">
        <f>IF(AND('2 Top-up Calculator'!$B58&lt;&gt;"",'2 Top-up Calculator'!C58&lt;&gt;""),1,0)</f>
        <v>0</v>
      </c>
      <c r="D38" s="60">
        <f>IF(AND('2 Top-up Calculator'!$B58&lt;&gt;"",'2 Top-up Calculator'!D58&lt;&gt;""),1,0)</f>
        <v>0</v>
      </c>
      <c r="E38" s="60">
        <f>IF(AND('2 Top-up Calculator'!$B58&lt;&gt;"",'2 Top-up Calculator'!G58&lt;&gt;""),1,0)</f>
        <v>0</v>
      </c>
      <c r="F38" s="60">
        <f>IF(AND('2 Top-up Calculator'!$B58&lt;&gt;"",'2 Top-up Calculator'!H58&lt;&gt;""),1,0)</f>
        <v>0</v>
      </c>
      <c r="G38" s="60">
        <f>IF(AND('2 Top-up Calculator'!$B58&lt;&gt;"",'2 Top-up Calculator'!I58&lt;&gt;""),1,0)</f>
        <v>0</v>
      </c>
      <c r="H38" s="60">
        <f>IF(AND('2 Top-up Calculator'!$B58&lt;&gt;"",'2 Top-up Calculator'!U58&lt;&gt;""),1,0)</f>
        <v>0</v>
      </c>
      <c r="I38" s="60">
        <f>IF(AND('2 Top-up Calculator'!$B58&lt;&gt;"",'2 Top-up Calculator'!V58&lt;&gt;""),1,0)</f>
        <v>0</v>
      </c>
    </row>
    <row r="39" spans="1:9" s="7" customFormat="1" ht="14.25" customHeight="1" x14ac:dyDescent="0.3">
      <c r="A39" s="89">
        <v>38</v>
      </c>
      <c r="B39" s="60">
        <f>IF('2 Top-up Calculator'!$B59&lt;&gt;"",1,0)</f>
        <v>0</v>
      </c>
      <c r="C39" s="60">
        <f>IF(AND('2 Top-up Calculator'!$B59&lt;&gt;"",'2 Top-up Calculator'!C59&lt;&gt;""),1,0)</f>
        <v>0</v>
      </c>
      <c r="D39" s="60">
        <f>IF(AND('2 Top-up Calculator'!$B59&lt;&gt;"",'2 Top-up Calculator'!D59&lt;&gt;""),1,0)</f>
        <v>0</v>
      </c>
      <c r="E39" s="60">
        <f>IF(AND('2 Top-up Calculator'!$B59&lt;&gt;"",'2 Top-up Calculator'!G59&lt;&gt;""),1,0)</f>
        <v>0</v>
      </c>
      <c r="F39" s="60">
        <f>IF(AND('2 Top-up Calculator'!$B59&lt;&gt;"",'2 Top-up Calculator'!H59&lt;&gt;""),1,0)</f>
        <v>0</v>
      </c>
      <c r="G39" s="60">
        <f>IF(AND('2 Top-up Calculator'!$B59&lt;&gt;"",'2 Top-up Calculator'!I59&lt;&gt;""),1,0)</f>
        <v>0</v>
      </c>
      <c r="H39" s="60">
        <f>IF(AND('2 Top-up Calculator'!$B59&lt;&gt;"",'2 Top-up Calculator'!U59&lt;&gt;""),1,0)</f>
        <v>0</v>
      </c>
      <c r="I39" s="60">
        <f>IF(AND('2 Top-up Calculator'!$B59&lt;&gt;"",'2 Top-up Calculator'!V59&lt;&gt;""),1,0)</f>
        <v>0</v>
      </c>
    </row>
    <row r="40" spans="1:9" s="7" customFormat="1" ht="14.25" customHeight="1" x14ac:dyDescent="0.3">
      <c r="A40" s="89">
        <v>39</v>
      </c>
      <c r="B40" s="60">
        <f>IF('2 Top-up Calculator'!$B60&lt;&gt;"",1,0)</f>
        <v>0</v>
      </c>
      <c r="C40" s="60">
        <f>IF(AND('2 Top-up Calculator'!$B60&lt;&gt;"",'2 Top-up Calculator'!C60&lt;&gt;""),1,0)</f>
        <v>0</v>
      </c>
      <c r="D40" s="60">
        <f>IF(AND('2 Top-up Calculator'!$B60&lt;&gt;"",'2 Top-up Calculator'!D60&lt;&gt;""),1,0)</f>
        <v>0</v>
      </c>
      <c r="E40" s="60">
        <f>IF(AND('2 Top-up Calculator'!$B60&lt;&gt;"",'2 Top-up Calculator'!G60&lt;&gt;""),1,0)</f>
        <v>0</v>
      </c>
      <c r="F40" s="60">
        <f>IF(AND('2 Top-up Calculator'!$B60&lt;&gt;"",'2 Top-up Calculator'!H60&lt;&gt;""),1,0)</f>
        <v>0</v>
      </c>
      <c r="G40" s="60">
        <f>IF(AND('2 Top-up Calculator'!$B60&lt;&gt;"",'2 Top-up Calculator'!I60&lt;&gt;""),1,0)</f>
        <v>0</v>
      </c>
      <c r="H40" s="60">
        <f>IF(AND('2 Top-up Calculator'!$B60&lt;&gt;"",'2 Top-up Calculator'!U60&lt;&gt;""),1,0)</f>
        <v>0</v>
      </c>
      <c r="I40" s="60">
        <f>IF(AND('2 Top-up Calculator'!$B60&lt;&gt;"",'2 Top-up Calculator'!V60&lt;&gt;""),1,0)</f>
        <v>0</v>
      </c>
    </row>
    <row r="41" spans="1:9" s="7" customFormat="1" ht="14.25" customHeight="1" x14ac:dyDescent="0.3">
      <c r="A41" s="89">
        <v>40</v>
      </c>
      <c r="B41" s="60">
        <f>IF('2 Top-up Calculator'!$B61&lt;&gt;"",1,0)</f>
        <v>0</v>
      </c>
      <c r="C41" s="60">
        <f>IF(AND('2 Top-up Calculator'!$B61&lt;&gt;"",'2 Top-up Calculator'!C61&lt;&gt;""),1,0)</f>
        <v>0</v>
      </c>
      <c r="D41" s="60">
        <f>IF(AND('2 Top-up Calculator'!$B61&lt;&gt;"",'2 Top-up Calculator'!D61&lt;&gt;""),1,0)</f>
        <v>0</v>
      </c>
      <c r="E41" s="60">
        <f>IF(AND('2 Top-up Calculator'!$B61&lt;&gt;"",'2 Top-up Calculator'!G61&lt;&gt;""),1,0)</f>
        <v>0</v>
      </c>
      <c r="F41" s="60">
        <f>IF(AND('2 Top-up Calculator'!$B61&lt;&gt;"",'2 Top-up Calculator'!H61&lt;&gt;""),1,0)</f>
        <v>0</v>
      </c>
      <c r="G41" s="60">
        <f>IF(AND('2 Top-up Calculator'!$B61&lt;&gt;"",'2 Top-up Calculator'!I61&lt;&gt;""),1,0)</f>
        <v>0</v>
      </c>
      <c r="H41" s="60">
        <f>IF(AND('2 Top-up Calculator'!$B61&lt;&gt;"",'2 Top-up Calculator'!U61&lt;&gt;""),1,0)</f>
        <v>0</v>
      </c>
      <c r="I41" s="60">
        <f>IF(AND('2 Top-up Calculator'!$B61&lt;&gt;"",'2 Top-up Calculator'!V61&lt;&gt;""),1,0)</f>
        <v>0</v>
      </c>
    </row>
    <row r="42" spans="1:9" s="7" customFormat="1" ht="14.25" customHeight="1" x14ac:dyDescent="0.3">
      <c r="A42" s="89">
        <v>41</v>
      </c>
      <c r="B42" s="60">
        <f>IF('2 Top-up Calculator'!$B62&lt;&gt;"",1,0)</f>
        <v>0</v>
      </c>
      <c r="C42" s="60">
        <f>IF(AND('2 Top-up Calculator'!$B62&lt;&gt;"",'2 Top-up Calculator'!C62&lt;&gt;""),1,0)</f>
        <v>0</v>
      </c>
      <c r="D42" s="60">
        <f>IF(AND('2 Top-up Calculator'!$B62&lt;&gt;"",'2 Top-up Calculator'!D62&lt;&gt;""),1,0)</f>
        <v>0</v>
      </c>
      <c r="E42" s="60">
        <f>IF(AND('2 Top-up Calculator'!$B62&lt;&gt;"",'2 Top-up Calculator'!G62&lt;&gt;""),1,0)</f>
        <v>0</v>
      </c>
      <c r="F42" s="60">
        <f>IF(AND('2 Top-up Calculator'!$B62&lt;&gt;"",'2 Top-up Calculator'!H62&lt;&gt;""),1,0)</f>
        <v>0</v>
      </c>
      <c r="G42" s="60">
        <f>IF(AND('2 Top-up Calculator'!$B62&lt;&gt;"",'2 Top-up Calculator'!I62&lt;&gt;""),1,0)</f>
        <v>0</v>
      </c>
      <c r="H42" s="60">
        <f>IF(AND('2 Top-up Calculator'!$B62&lt;&gt;"",'2 Top-up Calculator'!U62&lt;&gt;""),1,0)</f>
        <v>0</v>
      </c>
      <c r="I42" s="60">
        <f>IF(AND('2 Top-up Calculator'!$B62&lt;&gt;"",'2 Top-up Calculator'!V62&lt;&gt;""),1,0)</f>
        <v>0</v>
      </c>
    </row>
    <row r="43" spans="1:9" s="7" customFormat="1" ht="14.25" customHeight="1" x14ac:dyDescent="0.3">
      <c r="A43" s="89">
        <v>42</v>
      </c>
      <c r="B43" s="60">
        <f>IF('2 Top-up Calculator'!$B63&lt;&gt;"",1,0)</f>
        <v>0</v>
      </c>
      <c r="C43" s="60">
        <f>IF(AND('2 Top-up Calculator'!$B63&lt;&gt;"",'2 Top-up Calculator'!C63&lt;&gt;""),1,0)</f>
        <v>0</v>
      </c>
      <c r="D43" s="60">
        <f>IF(AND('2 Top-up Calculator'!$B63&lt;&gt;"",'2 Top-up Calculator'!D63&lt;&gt;""),1,0)</f>
        <v>0</v>
      </c>
      <c r="E43" s="60">
        <f>IF(AND('2 Top-up Calculator'!$B63&lt;&gt;"",'2 Top-up Calculator'!G63&lt;&gt;""),1,0)</f>
        <v>0</v>
      </c>
      <c r="F43" s="60">
        <f>IF(AND('2 Top-up Calculator'!$B63&lt;&gt;"",'2 Top-up Calculator'!H63&lt;&gt;""),1,0)</f>
        <v>0</v>
      </c>
      <c r="G43" s="60">
        <f>IF(AND('2 Top-up Calculator'!$B63&lt;&gt;"",'2 Top-up Calculator'!I63&lt;&gt;""),1,0)</f>
        <v>0</v>
      </c>
      <c r="H43" s="60">
        <f>IF(AND('2 Top-up Calculator'!$B63&lt;&gt;"",'2 Top-up Calculator'!U63&lt;&gt;""),1,0)</f>
        <v>0</v>
      </c>
      <c r="I43" s="60">
        <f>IF(AND('2 Top-up Calculator'!$B63&lt;&gt;"",'2 Top-up Calculator'!V63&lt;&gt;""),1,0)</f>
        <v>0</v>
      </c>
    </row>
    <row r="44" spans="1:9" s="7" customFormat="1" ht="14.25" customHeight="1" x14ac:dyDescent="0.3">
      <c r="A44" s="89">
        <v>43</v>
      </c>
      <c r="B44" s="60">
        <f>IF('2 Top-up Calculator'!$B64&lt;&gt;"",1,0)</f>
        <v>0</v>
      </c>
      <c r="C44" s="60">
        <f>IF(AND('2 Top-up Calculator'!$B64&lt;&gt;"",'2 Top-up Calculator'!C64&lt;&gt;""),1,0)</f>
        <v>0</v>
      </c>
      <c r="D44" s="60">
        <f>IF(AND('2 Top-up Calculator'!$B64&lt;&gt;"",'2 Top-up Calculator'!D64&lt;&gt;""),1,0)</f>
        <v>0</v>
      </c>
      <c r="E44" s="60">
        <f>IF(AND('2 Top-up Calculator'!$B64&lt;&gt;"",'2 Top-up Calculator'!G64&lt;&gt;""),1,0)</f>
        <v>0</v>
      </c>
      <c r="F44" s="60">
        <f>IF(AND('2 Top-up Calculator'!$B64&lt;&gt;"",'2 Top-up Calculator'!H64&lt;&gt;""),1,0)</f>
        <v>0</v>
      </c>
      <c r="G44" s="60">
        <f>IF(AND('2 Top-up Calculator'!$B64&lt;&gt;"",'2 Top-up Calculator'!I64&lt;&gt;""),1,0)</f>
        <v>0</v>
      </c>
      <c r="H44" s="60">
        <f>IF(AND('2 Top-up Calculator'!$B64&lt;&gt;"",'2 Top-up Calculator'!U64&lt;&gt;""),1,0)</f>
        <v>0</v>
      </c>
      <c r="I44" s="60">
        <f>IF(AND('2 Top-up Calculator'!$B64&lt;&gt;"",'2 Top-up Calculator'!V64&lt;&gt;""),1,0)</f>
        <v>0</v>
      </c>
    </row>
    <row r="45" spans="1:9" s="7" customFormat="1" ht="14.25" customHeight="1" x14ac:dyDescent="0.3">
      <c r="A45" s="89">
        <v>44</v>
      </c>
      <c r="B45" s="60">
        <f>IF('2 Top-up Calculator'!$B65&lt;&gt;"",1,0)</f>
        <v>0</v>
      </c>
      <c r="C45" s="60">
        <f>IF(AND('2 Top-up Calculator'!$B65&lt;&gt;"",'2 Top-up Calculator'!C65&lt;&gt;""),1,0)</f>
        <v>0</v>
      </c>
      <c r="D45" s="60">
        <f>IF(AND('2 Top-up Calculator'!$B65&lt;&gt;"",'2 Top-up Calculator'!D65&lt;&gt;""),1,0)</f>
        <v>0</v>
      </c>
      <c r="E45" s="60">
        <f>IF(AND('2 Top-up Calculator'!$B65&lt;&gt;"",'2 Top-up Calculator'!G65&lt;&gt;""),1,0)</f>
        <v>0</v>
      </c>
      <c r="F45" s="60">
        <f>IF(AND('2 Top-up Calculator'!$B65&lt;&gt;"",'2 Top-up Calculator'!H65&lt;&gt;""),1,0)</f>
        <v>0</v>
      </c>
      <c r="G45" s="60">
        <f>IF(AND('2 Top-up Calculator'!$B65&lt;&gt;"",'2 Top-up Calculator'!I65&lt;&gt;""),1,0)</f>
        <v>0</v>
      </c>
      <c r="H45" s="60">
        <f>IF(AND('2 Top-up Calculator'!$B65&lt;&gt;"",'2 Top-up Calculator'!U65&lt;&gt;""),1,0)</f>
        <v>0</v>
      </c>
      <c r="I45" s="60">
        <f>IF(AND('2 Top-up Calculator'!$B65&lt;&gt;"",'2 Top-up Calculator'!V65&lt;&gt;""),1,0)</f>
        <v>0</v>
      </c>
    </row>
    <row r="46" spans="1:9" s="7" customFormat="1" ht="14.25" customHeight="1" x14ac:dyDescent="0.3">
      <c r="A46" s="89">
        <v>45</v>
      </c>
      <c r="B46" s="60">
        <f>IF('2 Top-up Calculator'!$B66&lt;&gt;"",1,0)</f>
        <v>0</v>
      </c>
      <c r="C46" s="60">
        <f>IF(AND('2 Top-up Calculator'!$B66&lt;&gt;"",'2 Top-up Calculator'!C66&lt;&gt;""),1,0)</f>
        <v>0</v>
      </c>
      <c r="D46" s="60">
        <f>IF(AND('2 Top-up Calculator'!$B66&lt;&gt;"",'2 Top-up Calculator'!D66&lt;&gt;""),1,0)</f>
        <v>0</v>
      </c>
      <c r="E46" s="60">
        <f>IF(AND('2 Top-up Calculator'!$B66&lt;&gt;"",'2 Top-up Calculator'!G66&lt;&gt;""),1,0)</f>
        <v>0</v>
      </c>
      <c r="F46" s="60">
        <f>IF(AND('2 Top-up Calculator'!$B66&lt;&gt;"",'2 Top-up Calculator'!H66&lt;&gt;""),1,0)</f>
        <v>0</v>
      </c>
      <c r="G46" s="60">
        <f>IF(AND('2 Top-up Calculator'!$B66&lt;&gt;"",'2 Top-up Calculator'!I66&lt;&gt;""),1,0)</f>
        <v>0</v>
      </c>
      <c r="H46" s="60">
        <f>IF(AND('2 Top-up Calculator'!$B66&lt;&gt;"",'2 Top-up Calculator'!U66&lt;&gt;""),1,0)</f>
        <v>0</v>
      </c>
      <c r="I46" s="60">
        <f>IF(AND('2 Top-up Calculator'!$B66&lt;&gt;"",'2 Top-up Calculator'!V66&lt;&gt;""),1,0)</f>
        <v>0</v>
      </c>
    </row>
    <row r="47" spans="1:9" s="7" customFormat="1" ht="14.25" customHeight="1" x14ac:dyDescent="0.3">
      <c r="A47" s="89">
        <v>46</v>
      </c>
      <c r="B47" s="60">
        <f>IF('2 Top-up Calculator'!$B67&lt;&gt;"",1,0)</f>
        <v>0</v>
      </c>
      <c r="C47" s="60">
        <f>IF(AND('2 Top-up Calculator'!$B67&lt;&gt;"",'2 Top-up Calculator'!C67&lt;&gt;""),1,0)</f>
        <v>0</v>
      </c>
      <c r="D47" s="60">
        <f>IF(AND('2 Top-up Calculator'!$B67&lt;&gt;"",'2 Top-up Calculator'!D67&lt;&gt;""),1,0)</f>
        <v>0</v>
      </c>
      <c r="E47" s="60">
        <f>IF(AND('2 Top-up Calculator'!$B67&lt;&gt;"",'2 Top-up Calculator'!G67&lt;&gt;""),1,0)</f>
        <v>0</v>
      </c>
      <c r="F47" s="60">
        <f>IF(AND('2 Top-up Calculator'!$B67&lt;&gt;"",'2 Top-up Calculator'!H67&lt;&gt;""),1,0)</f>
        <v>0</v>
      </c>
      <c r="G47" s="60">
        <f>IF(AND('2 Top-up Calculator'!$B67&lt;&gt;"",'2 Top-up Calculator'!I67&lt;&gt;""),1,0)</f>
        <v>0</v>
      </c>
      <c r="H47" s="60">
        <f>IF(AND('2 Top-up Calculator'!$B67&lt;&gt;"",'2 Top-up Calculator'!U67&lt;&gt;""),1,0)</f>
        <v>0</v>
      </c>
      <c r="I47" s="60">
        <f>IF(AND('2 Top-up Calculator'!$B67&lt;&gt;"",'2 Top-up Calculator'!V67&lt;&gt;""),1,0)</f>
        <v>0</v>
      </c>
    </row>
    <row r="48" spans="1:9" s="7" customFormat="1" ht="14.25" customHeight="1" x14ac:dyDescent="0.3">
      <c r="A48" s="89">
        <v>47</v>
      </c>
      <c r="B48" s="60">
        <f>IF('2 Top-up Calculator'!$B68&lt;&gt;"",1,0)</f>
        <v>0</v>
      </c>
      <c r="C48" s="60">
        <f>IF(AND('2 Top-up Calculator'!$B68&lt;&gt;"",'2 Top-up Calculator'!C68&lt;&gt;""),1,0)</f>
        <v>0</v>
      </c>
      <c r="D48" s="60">
        <f>IF(AND('2 Top-up Calculator'!$B68&lt;&gt;"",'2 Top-up Calculator'!D68&lt;&gt;""),1,0)</f>
        <v>0</v>
      </c>
      <c r="E48" s="60">
        <f>IF(AND('2 Top-up Calculator'!$B68&lt;&gt;"",'2 Top-up Calculator'!G68&lt;&gt;""),1,0)</f>
        <v>0</v>
      </c>
      <c r="F48" s="60">
        <f>IF(AND('2 Top-up Calculator'!$B68&lt;&gt;"",'2 Top-up Calculator'!H68&lt;&gt;""),1,0)</f>
        <v>0</v>
      </c>
      <c r="G48" s="60">
        <f>IF(AND('2 Top-up Calculator'!$B68&lt;&gt;"",'2 Top-up Calculator'!I68&lt;&gt;""),1,0)</f>
        <v>0</v>
      </c>
      <c r="H48" s="60">
        <f>IF(AND('2 Top-up Calculator'!$B68&lt;&gt;"",'2 Top-up Calculator'!U68&lt;&gt;""),1,0)</f>
        <v>0</v>
      </c>
      <c r="I48" s="60">
        <f>IF(AND('2 Top-up Calculator'!$B68&lt;&gt;"",'2 Top-up Calculator'!V68&lt;&gt;""),1,0)</f>
        <v>0</v>
      </c>
    </row>
    <row r="49" spans="1:9" s="7" customFormat="1" ht="14.25" customHeight="1" x14ac:dyDescent="0.3">
      <c r="A49" s="89">
        <v>48</v>
      </c>
      <c r="B49" s="60">
        <f>IF('2 Top-up Calculator'!$B69&lt;&gt;"",1,0)</f>
        <v>0</v>
      </c>
      <c r="C49" s="60">
        <f>IF(AND('2 Top-up Calculator'!$B69&lt;&gt;"",'2 Top-up Calculator'!C69&lt;&gt;""),1,0)</f>
        <v>0</v>
      </c>
      <c r="D49" s="60">
        <f>IF(AND('2 Top-up Calculator'!$B69&lt;&gt;"",'2 Top-up Calculator'!D69&lt;&gt;""),1,0)</f>
        <v>0</v>
      </c>
      <c r="E49" s="60">
        <f>IF(AND('2 Top-up Calculator'!$B69&lt;&gt;"",'2 Top-up Calculator'!G69&lt;&gt;""),1,0)</f>
        <v>0</v>
      </c>
      <c r="F49" s="60">
        <f>IF(AND('2 Top-up Calculator'!$B69&lt;&gt;"",'2 Top-up Calculator'!H69&lt;&gt;""),1,0)</f>
        <v>0</v>
      </c>
      <c r="G49" s="60">
        <f>IF(AND('2 Top-up Calculator'!$B69&lt;&gt;"",'2 Top-up Calculator'!I69&lt;&gt;""),1,0)</f>
        <v>0</v>
      </c>
      <c r="H49" s="60">
        <f>IF(AND('2 Top-up Calculator'!$B69&lt;&gt;"",'2 Top-up Calculator'!U69&lt;&gt;""),1,0)</f>
        <v>0</v>
      </c>
      <c r="I49" s="60">
        <f>IF(AND('2 Top-up Calculator'!$B69&lt;&gt;"",'2 Top-up Calculator'!V69&lt;&gt;""),1,0)</f>
        <v>0</v>
      </c>
    </row>
    <row r="50" spans="1:9" s="7" customFormat="1" ht="14.25" customHeight="1" x14ac:dyDescent="0.3">
      <c r="A50" s="89">
        <v>49</v>
      </c>
      <c r="B50" s="60">
        <f>IF('2 Top-up Calculator'!$B70&lt;&gt;"",1,0)</f>
        <v>0</v>
      </c>
      <c r="C50" s="60">
        <f>IF(AND('2 Top-up Calculator'!$B70&lt;&gt;"",'2 Top-up Calculator'!C70&lt;&gt;""),1,0)</f>
        <v>0</v>
      </c>
      <c r="D50" s="60">
        <f>IF(AND('2 Top-up Calculator'!$B70&lt;&gt;"",'2 Top-up Calculator'!D70&lt;&gt;""),1,0)</f>
        <v>0</v>
      </c>
      <c r="E50" s="60">
        <f>IF(AND('2 Top-up Calculator'!$B70&lt;&gt;"",'2 Top-up Calculator'!G70&lt;&gt;""),1,0)</f>
        <v>0</v>
      </c>
      <c r="F50" s="60">
        <f>IF(AND('2 Top-up Calculator'!$B70&lt;&gt;"",'2 Top-up Calculator'!H70&lt;&gt;""),1,0)</f>
        <v>0</v>
      </c>
      <c r="G50" s="60">
        <f>IF(AND('2 Top-up Calculator'!$B70&lt;&gt;"",'2 Top-up Calculator'!I70&lt;&gt;""),1,0)</f>
        <v>0</v>
      </c>
      <c r="H50" s="60">
        <f>IF(AND('2 Top-up Calculator'!$B70&lt;&gt;"",'2 Top-up Calculator'!U70&lt;&gt;""),1,0)</f>
        <v>0</v>
      </c>
      <c r="I50" s="60">
        <f>IF(AND('2 Top-up Calculator'!$B70&lt;&gt;"",'2 Top-up Calculator'!V70&lt;&gt;""),1,0)</f>
        <v>0</v>
      </c>
    </row>
    <row r="51" spans="1:9" s="7" customFormat="1" ht="14.25" customHeight="1" x14ac:dyDescent="0.3">
      <c r="A51" s="89">
        <v>50</v>
      </c>
      <c r="B51" s="60">
        <f>IF('2 Top-up Calculator'!$B71&lt;&gt;"",1,0)</f>
        <v>0</v>
      </c>
      <c r="C51" s="60">
        <f>IF(AND('2 Top-up Calculator'!$B71&lt;&gt;"",'2 Top-up Calculator'!C71&lt;&gt;""),1,0)</f>
        <v>0</v>
      </c>
      <c r="D51" s="60">
        <f>IF(AND('2 Top-up Calculator'!$B71&lt;&gt;"",'2 Top-up Calculator'!D71&lt;&gt;""),1,0)</f>
        <v>0</v>
      </c>
      <c r="E51" s="60">
        <f>IF(AND('2 Top-up Calculator'!$B71&lt;&gt;"",'2 Top-up Calculator'!G71&lt;&gt;""),1,0)</f>
        <v>0</v>
      </c>
      <c r="F51" s="60">
        <f>IF(AND('2 Top-up Calculator'!$B71&lt;&gt;"",'2 Top-up Calculator'!H71&lt;&gt;""),1,0)</f>
        <v>0</v>
      </c>
      <c r="G51" s="60">
        <f>IF(AND('2 Top-up Calculator'!$B71&lt;&gt;"",'2 Top-up Calculator'!I71&lt;&gt;""),1,0)</f>
        <v>0</v>
      </c>
      <c r="H51" s="60">
        <f>IF(AND('2 Top-up Calculator'!$B71&lt;&gt;"",'2 Top-up Calculator'!U71&lt;&gt;""),1,0)</f>
        <v>0</v>
      </c>
      <c r="I51" s="60">
        <f>IF(AND('2 Top-up Calculator'!$B71&lt;&gt;"",'2 Top-up Calculator'!V71&lt;&gt;""),1,0)</f>
        <v>0</v>
      </c>
    </row>
    <row r="52" spans="1:9" s="7" customFormat="1" ht="14.25" customHeight="1" x14ac:dyDescent="0.3">
      <c r="A52" s="89">
        <v>51</v>
      </c>
      <c r="B52" s="60">
        <f>IF('2 Top-up Calculator'!$B72&lt;&gt;"",1,0)</f>
        <v>0</v>
      </c>
      <c r="C52" s="60">
        <f>IF(AND('2 Top-up Calculator'!$B72&lt;&gt;"",'2 Top-up Calculator'!C72&lt;&gt;""),1,0)</f>
        <v>0</v>
      </c>
      <c r="D52" s="60">
        <f>IF(AND('2 Top-up Calculator'!$B72&lt;&gt;"",'2 Top-up Calculator'!D72&lt;&gt;""),1,0)</f>
        <v>0</v>
      </c>
      <c r="E52" s="60">
        <f>IF(AND('2 Top-up Calculator'!$B72&lt;&gt;"",'2 Top-up Calculator'!G72&lt;&gt;""),1,0)</f>
        <v>0</v>
      </c>
      <c r="F52" s="60">
        <f>IF(AND('2 Top-up Calculator'!$B72&lt;&gt;"",'2 Top-up Calculator'!H72&lt;&gt;""),1,0)</f>
        <v>0</v>
      </c>
      <c r="G52" s="60">
        <f>IF(AND('2 Top-up Calculator'!$B72&lt;&gt;"",'2 Top-up Calculator'!I72&lt;&gt;""),1,0)</f>
        <v>0</v>
      </c>
      <c r="H52" s="60">
        <f>IF(AND('2 Top-up Calculator'!$B72&lt;&gt;"",'2 Top-up Calculator'!U72&lt;&gt;""),1,0)</f>
        <v>0</v>
      </c>
      <c r="I52" s="60">
        <f>IF(AND('2 Top-up Calculator'!$B72&lt;&gt;"",'2 Top-up Calculator'!V72&lt;&gt;""),1,0)</f>
        <v>0</v>
      </c>
    </row>
    <row r="53" spans="1:9" s="7" customFormat="1" ht="14.25" customHeight="1" x14ac:dyDescent="0.3">
      <c r="A53" s="89">
        <v>52</v>
      </c>
      <c r="B53" s="60">
        <f>IF('2 Top-up Calculator'!$B73&lt;&gt;"",1,0)</f>
        <v>0</v>
      </c>
      <c r="C53" s="60">
        <f>IF(AND('2 Top-up Calculator'!$B73&lt;&gt;"",'2 Top-up Calculator'!C73&lt;&gt;""),1,0)</f>
        <v>0</v>
      </c>
      <c r="D53" s="60">
        <f>IF(AND('2 Top-up Calculator'!$B73&lt;&gt;"",'2 Top-up Calculator'!D73&lt;&gt;""),1,0)</f>
        <v>0</v>
      </c>
      <c r="E53" s="60">
        <f>IF(AND('2 Top-up Calculator'!$B73&lt;&gt;"",'2 Top-up Calculator'!G73&lt;&gt;""),1,0)</f>
        <v>0</v>
      </c>
      <c r="F53" s="60">
        <f>IF(AND('2 Top-up Calculator'!$B73&lt;&gt;"",'2 Top-up Calculator'!H73&lt;&gt;""),1,0)</f>
        <v>0</v>
      </c>
      <c r="G53" s="60">
        <f>IF(AND('2 Top-up Calculator'!$B73&lt;&gt;"",'2 Top-up Calculator'!I73&lt;&gt;""),1,0)</f>
        <v>0</v>
      </c>
      <c r="H53" s="60">
        <f>IF(AND('2 Top-up Calculator'!$B73&lt;&gt;"",'2 Top-up Calculator'!U73&lt;&gt;""),1,0)</f>
        <v>0</v>
      </c>
      <c r="I53" s="60">
        <f>IF(AND('2 Top-up Calculator'!$B73&lt;&gt;"",'2 Top-up Calculator'!V73&lt;&gt;""),1,0)</f>
        <v>0</v>
      </c>
    </row>
    <row r="54" spans="1:9" s="7" customFormat="1" ht="14.25" customHeight="1" x14ac:dyDescent="0.3">
      <c r="A54" s="89">
        <v>53</v>
      </c>
      <c r="B54" s="60">
        <f>IF('2 Top-up Calculator'!$B74&lt;&gt;"",1,0)</f>
        <v>0</v>
      </c>
      <c r="C54" s="60">
        <f>IF(AND('2 Top-up Calculator'!$B74&lt;&gt;"",'2 Top-up Calculator'!C74&lt;&gt;""),1,0)</f>
        <v>0</v>
      </c>
      <c r="D54" s="60">
        <f>IF(AND('2 Top-up Calculator'!$B74&lt;&gt;"",'2 Top-up Calculator'!D74&lt;&gt;""),1,0)</f>
        <v>0</v>
      </c>
      <c r="E54" s="60">
        <f>IF(AND('2 Top-up Calculator'!$B74&lt;&gt;"",'2 Top-up Calculator'!G74&lt;&gt;""),1,0)</f>
        <v>0</v>
      </c>
      <c r="F54" s="60">
        <f>IF(AND('2 Top-up Calculator'!$B74&lt;&gt;"",'2 Top-up Calculator'!H74&lt;&gt;""),1,0)</f>
        <v>0</v>
      </c>
      <c r="G54" s="60">
        <f>IF(AND('2 Top-up Calculator'!$B74&lt;&gt;"",'2 Top-up Calculator'!I74&lt;&gt;""),1,0)</f>
        <v>0</v>
      </c>
      <c r="H54" s="60">
        <f>IF(AND('2 Top-up Calculator'!$B74&lt;&gt;"",'2 Top-up Calculator'!U74&lt;&gt;""),1,0)</f>
        <v>0</v>
      </c>
      <c r="I54" s="60">
        <f>IF(AND('2 Top-up Calculator'!$B74&lt;&gt;"",'2 Top-up Calculator'!V74&lt;&gt;""),1,0)</f>
        <v>0</v>
      </c>
    </row>
    <row r="55" spans="1:9" s="7" customFormat="1" ht="14.25" customHeight="1" x14ac:dyDescent="0.3">
      <c r="A55" s="89">
        <v>54</v>
      </c>
      <c r="B55" s="60">
        <f>IF('2 Top-up Calculator'!$B75&lt;&gt;"",1,0)</f>
        <v>0</v>
      </c>
      <c r="C55" s="60">
        <f>IF(AND('2 Top-up Calculator'!$B75&lt;&gt;"",'2 Top-up Calculator'!C75&lt;&gt;""),1,0)</f>
        <v>0</v>
      </c>
      <c r="D55" s="60">
        <f>IF(AND('2 Top-up Calculator'!$B75&lt;&gt;"",'2 Top-up Calculator'!D75&lt;&gt;""),1,0)</f>
        <v>0</v>
      </c>
      <c r="E55" s="60">
        <f>IF(AND('2 Top-up Calculator'!$B75&lt;&gt;"",'2 Top-up Calculator'!G75&lt;&gt;""),1,0)</f>
        <v>0</v>
      </c>
      <c r="F55" s="60">
        <f>IF(AND('2 Top-up Calculator'!$B75&lt;&gt;"",'2 Top-up Calculator'!H75&lt;&gt;""),1,0)</f>
        <v>0</v>
      </c>
      <c r="G55" s="60">
        <f>IF(AND('2 Top-up Calculator'!$B75&lt;&gt;"",'2 Top-up Calculator'!I75&lt;&gt;""),1,0)</f>
        <v>0</v>
      </c>
      <c r="H55" s="60">
        <f>IF(AND('2 Top-up Calculator'!$B75&lt;&gt;"",'2 Top-up Calculator'!U75&lt;&gt;""),1,0)</f>
        <v>0</v>
      </c>
      <c r="I55" s="60">
        <f>IF(AND('2 Top-up Calculator'!$B75&lt;&gt;"",'2 Top-up Calculator'!V75&lt;&gt;""),1,0)</f>
        <v>0</v>
      </c>
    </row>
    <row r="56" spans="1:9" s="7" customFormat="1" ht="14.25" customHeight="1" x14ac:dyDescent="0.3">
      <c r="A56" s="89">
        <v>55</v>
      </c>
      <c r="B56" s="60">
        <f>IF('2 Top-up Calculator'!$B76&lt;&gt;"",1,0)</f>
        <v>0</v>
      </c>
      <c r="C56" s="60">
        <f>IF(AND('2 Top-up Calculator'!$B76&lt;&gt;"",'2 Top-up Calculator'!C76&lt;&gt;""),1,0)</f>
        <v>0</v>
      </c>
      <c r="D56" s="60">
        <f>IF(AND('2 Top-up Calculator'!$B76&lt;&gt;"",'2 Top-up Calculator'!D76&lt;&gt;""),1,0)</f>
        <v>0</v>
      </c>
      <c r="E56" s="60">
        <f>IF(AND('2 Top-up Calculator'!$B76&lt;&gt;"",'2 Top-up Calculator'!G76&lt;&gt;""),1,0)</f>
        <v>0</v>
      </c>
      <c r="F56" s="60">
        <f>IF(AND('2 Top-up Calculator'!$B76&lt;&gt;"",'2 Top-up Calculator'!H76&lt;&gt;""),1,0)</f>
        <v>0</v>
      </c>
      <c r="G56" s="60">
        <f>IF(AND('2 Top-up Calculator'!$B76&lt;&gt;"",'2 Top-up Calculator'!I76&lt;&gt;""),1,0)</f>
        <v>0</v>
      </c>
      <c r="H56" s="60">
        <f>IF(AND('2 Top-up Calculator'!$B76&lt;&gt;"",'2 Top-up Calculator'!U76&lt;&gt;""),1,0)</f>
        <v>0</v>
      </c>
      <c r="I56" s="60">
        <f>IF(AND('2 Top-up Calculator'!$B76&lt;&gt;"",'2 Top-up Calculator'!V76&lt;&gt;""),1,0)</f>
        <v>0</v>
      </c>
    </row>
    <row r="57" spans="1:9" s="7" customFormat="1" ht="14.25" customHeight="1" x14ac:dyDescent="0.3">
      <c r="A57" s="89">
        <v>56</v>
      </c>
      <c r="B57" s="60">
        <f>IF('2 Top-up Calculator'!$B77&lt;&gt;"",1,0)</f>
        <v>0</v>
      </c>
      <c r="C57" s="60">
        <f>IF(AND('2 Top-up Calculator'!$B77&lt;&gt;"",'2 Top-up Calculator'!C77&lt;&gt;""),1,0)</f>
        <v>0</v>
      </c>
      <c r="D57" s="60">
        <f>IF(AND('2 Top-up Calculator'!$B77&lt;&gt;"",'2 Top-up Calculator'!D77&lt;&gt;""),1,0)</f>
        <v>0</v>
      </c>
      <c r="E57" s="60">
        <f>IF(AND('2 Top-up Calculator'!$B77&lt;&gt;"",'2 Top-up Calculator'!G77&lt;&gt;""),1,0)</f>
        <v>0</v>
      </c>
      <c r="F57" s="60">
        <f>IF(AND('2 Top-up Calculator'!$B77&lt;&gt;"",'2 Top-up Calculator'!H77&lt;&gt;""),1,0)</f>
        <v>0</v>
      </c>
      <c r="G57" s="60">
        <f>IF(AND('2 Top-up Calculator'!$B77&lt;&gt;"",'2 Top-up Calculator'!I77&lt;&gt;""),1,0)</f>
        <v>0</v>
      </c>
      <c r="H57" s="60">
        <f>IF(AND('2 Top-up Calculator'!$B77&lt;&gt;"",'2 Top-up Calculator'!U77&lt;&gt;""),1,0)</f>
        <v>0</v>
      </c>
      <c r="I57" s="60">
        <f>IF(AND('2 Top-up Calculator'!$B77&lt;&gt;"",'2 Top-up Calculator'!V77&lt;&gt;""),1,0)</f>
        <v>0</v>
      </c>
    </row>
    <row r="58" spans="1:9" s="7" customFormat="1" ht="14.25" customHeight="1" x14ac:dyDescent="0.3">
      <c r="A58" s="89">
        <v>57</v>
      </c>
      <c r="B58" s="60">
        <f>IF('2 Top-up Calculator'!$B78&lt;&gt;"",1,0)</f>
        <v>0</v>
      </c>
      <c r="C58" s="60">
        <f>IF(AND('2 Top-up Calculator'!$B78&lt;&gt;"",'2 Top-up Calculator'!C78&lt;&gt;""),1,0)</f>
        <v>0</v>
      </c>
      <c r="D58" s="60">
        <f>IF(AND('2 Top-up Calculator'!$B78&lt;&gt;"",'2 Top-up Calculator'!D78&lt;&gt;""),1,0)</f>
        <v>0</v>
      </c>
      <c r="E58" s="60">
        <f>IF(AND('2 Top-up Calculator'!$B78&lt;&gt;"",'2 Top-up Calculator'!G78&lt;&gt;""),1,0)</f>
        <v>0</v>
      </c>
      <c r="F58" s="60">
        <f>IF(AND('2 Top-up Calculator'!$B78&lt;&gt;"",'2 Top-up Calculator'!H78&lt;&gt;""),1,0)</f>
        <v>0</v>
      </c>
      <c r="G58" s="60">
        <f>IF(AND('2 Top-up Calculator'!$B78&lt;&gt;"",'2 Top-up Calculator'!I78&lt;&gt;""),1,0)</f>
        <v>0</v>
      </c>
      <c r="H58" s="60">
        <f>IF(AND('2 Top-up Calculator'!$B78&lt;&gt;"",'2 Top-up Calculator'!U78&lt;&gt;""),1,0)</f>
        <v>0</v>
      </c>
      <c r="I58" s="60">
        <f>IF(AND('2 Top-up Calculator'!$B78&lt;&gt;"",'2 Top-up Calculator'!V78&lt;&gt;""),1,0)</f>
        <v>0</v>
      </c>
    </row>
    <row r="59" spans="1:9" s="7" customFormat="1" ht="14.25" customHeight="1" x14ac:dyDescent="0.3">
      <c r="A59" s="89">
        <v>58</v>
      </c>
      <c r="B59" s="60">
        <f>IF('2 Top-up Calculator'!$B79&lt;&gt;"",1,0)</f>
        <v>0</v>
      </c>
      <c r="C59" s="60">
        <f>IF(AND('2 Top-up Calculator'!$B79&lt;&gt;"",'2 Top-up Calculator'!C79&lt;&gt;""),1,0)</f>
        <v>0</v>
      </c>
      <c r="D59" s="60">
        <f>IF(AND('2 Top-up Calculator'!$B79&lt;&gt;"",'2 Top-up Calculator'!D79&lt;&gt;""),1,0)</f>
        <v>0</v>
      </c>
      <c r="E59" s="60">
        <f>IF(AND('2 Top-up Calculator'!$B79&lt;&gt;"",'2 Top-up Calculator'!G79&lt;&gt;""),1,0)</f>
        <v>0</v>
      </c>
      <c r="F59" s="60">
        <f>IF(AND('2 Top-up Calculator'!$B79&lt;&gt;"",'2 Top-up Calculator'!H79&lt;&gt;""),1,0)</f>
        <v>0</v>
      </c>
      <c r="G59" s="60">
        <f>IF(AND('2 Top-up Calculator'!$B79&lt;&gt;"",'2 Top-up Calculator'!I79&lt;&gt;""),1,0)</f>
        <v>0</v>
      </c>
      <c r="H59" s="60">
        <f>IF(AND('2 Top-up Calculator'!$B79&lt;&gt;"",'2 Top-up Calculator'!U79&lt;&gt;""),1,0)</f>
        <v>0</v>
      </c>
      <c r="I59" s="60">
        <f>IF(AND('2 Top-up Calculator'!$B79&lt;&gt;"",'2 Top-up Calculator'!V79&lt;&gt;""),1,0)</f>
        <v>0</v>
      </c>
    </row>
    <row r="60" spans="1:9" s="7" customFormat="1" ht="14.25" customHeight="1" x14ac:dyDescent="0.3">
      <c r="A60" s="89">
        <v>59</v>
      </c>
      <c r="B60" s="60">
        <f>IF('2 Top-up Calculator'!$B80&lt;&gt;"",1,0)</f>
        <v>0</v>
      </c>
      <c r="C60" s="60">
        <f>IF(AND('2 Top-up Calculator'!$B80&lt;&gt;"",'2 Top-up Calculator'!C80&lt;&gt;""),1,0)</f>
        <v>0</v>
      </c>
      <c r="D60" s="60">
        <f>IF(AND('2 Top-up Calculator'!$B80&lt;&gt;"",'2 Top-up Calculator'!D80&lt;&gt;""),1,0)</f>
        <v>0</v>
      </c>
      <c r="E60" s="60">
        <f>IF(AND('2 Top-up Calculator'!$B80&lt;&gt;"",'2 Top-up Calculator'!G80&lt;&gt;""),1,0)</f>
        <v>0</v>
      </c>
      <c r="F60" s="60">
        <f>IF(AND('2 Top-up Calculator'!$B80&lt;&gt;"",'2 Top-up Calculator'!H80&lt;&gt;""),1,0)</f>
        <v>0</v>
      </c>
      <c r="G60" s="60">
        <f>IF(AND('2 Top-up Calculator'!$B80&lt;&gt;"",'2 Top-up Calculator'!I80&lt;&gt;""),1,0)</f>
        <v>0</v>
      </c>
      <c r="H60" s="60">
        <f>IF(AND('2 Top-up Calculator'!$B80&lt;&gt;"",'2 Top-up Calculator'!U80&lt;&gt;""),1,0)</f>
        <v>0</v>
      </c>
      <c r="I60" s="60">
        <f>IF(AND('2 Top-up Calculator'!$B80&lt;&gt;"",'2 Top-up Calculator'!V80&lt;&gt;""),1,0)</f>
        <v>0</v>
      </c>
    </row>
    <row r="61" spans="1:9" s="7" customFormat="1" ht="14.25" customHeight="1" x14ac:dyDescent="0.3">
      <c r="A61" s="89">
        <v>60</v>
      </c>
      <c r="B61" s="60">
        <f>IF('2 Top-up Calculator'!$B81&lt;&gt;"",1,0)</f>
        <v>0</v>
      </c>
      <c r="C61" s="60">
        <f>IF(AND('2 Top-up Calculator'!$B81&lt;&gt;"",'2 Top-up Calculator'!C81&lt;&gt;""),1,0)</f>
        <v>0</v>
      </c>
      <c r="D61" s="60">
        <f>IF(AND('2 Top-up Calculator'!$B81&lt;&gt;"",'2 Top-up Calculator'!D81&lt;&gt;""),1,0)</f>
        <v>0</v>
      </c>
      <c r="E61" s="60">
        <f>IF(AND('2 Top-up Calculator'!$B81&lt;&gt;"",'2 Top-up Calculator'!G81&lt;&gt;""),1,0)</f>
        <v>0</v>
      </c>
      <c r="F61" s="60">
        <f>IF(AND('2 Top-up Calculator'!$B81&lt;&gt;"",'2 Top-up Calculator'!H81&lt;&gt;""),1,0)</f>
        <v>0</v>
      </c>
      <c r="G61" s="60">
        <f>IF(AND('2 Top-up Calculator'!$B81&lt;&gt;"",'2 Top-up Calculator'!I81&lt;&gt;""),1,0)</f>
        <v>0</v>
      </c>
      <c r="H61" s="60">
        <f>IF(AND('2 Top-up Calculator'!$B81&lt;&gt;"",'2 Top-up Calculator'!U81&lt;&gt;""),1,0)</f>
        <v>0</v>
      </c>
      <c r="I61" s="60">
        <f>IF(AND('2 Top-up Calculator'!$B81&lt;&gt;"",'2 Top-up Calculator'!V81&lt;&gt;""),1,0)</f>
        <v>0</v>
      </c>
    </row>
    <row r="62" spans="1:9" s="7" customFormat="1" ht="14.25" customHeight="1" x14ac:dyDescent="0.3">
      <c r="A62" s="89">
        <v>61</v>
      </c>
      <c r="B62" s="60">
        <f>IF('2 Top-up Calculator'!$B82&lt;&gt;"",1,0)</f>
        <v>0</v>
      </c>
      <c r="C62" s="60">
        <f>IF(AND('2 Top-up Calculator'!$B82&lt;&gt;"",'2 Top-up Calculator'!C82&lt;&gt;""),1,0)</f>
        <v>0</v>
      </c>
      <c r="D62" s="60">
        <f>IF(AND('2 Top-up Calculator'!$B82&lt;&gt;"",'2 Top-up Calculator'!D82&lt;&gt;""),1,0)</f>
        <v>0</v>
      </c>
      <c r="E62" s="60">
        <f>IF(AND('2 Top-up Calculator'!$B82&lt;&gt;"",'2 Top-up Calculator'!G82&lt;&gt;""),1,0)</f>
        <v>0</v>
      </c>
      <c r="F62" s="60">
        <f>IF(AND('2 Top-up Calculator'!$B82&lt;&gt;"",'2 Top-up Calculator'!H82&lt;&gt;""),1,0)</f>
        <v>0</v>
      </c>
      <c r="G62" s="60">
        <f>IF(AND('2 Top-up Calculator'!$B82&lt;&gt;"",'2 Top-up Calculator'!I82&lt;&gt;""),1,0)</f>
        <v>0</v>
      </c>
      <c r="H62" s="60">
        <f>IF(AND('2 Top-up Calculator'!$B82&lt;&gt;"",'2 Top-up Calculator'!U82&lt;&gt;""),1,0)</f>
        <v>0</v>
      </c>
      <c r="I62" s="60">
        <f>IF(AND('2 Top-up Calculator'!$B82&lt;&gt;"",'2 Top-up Calculator'!V82&lt;&gt;""),1,0)</f>
        <v>0</v>
      </c>
    </row>
    <row r="63" spans="1:9" s="7" customFormat="1" ht="14.25" customHeight="1" x14ac:dyDescent="0.3">
      <c r="A63" s="89">
        <v>62</v>
      </c>
      <c r="B63" s="60">
        <f>IF('2 Top-up Calculator'!$B83&lt;&gt;"",1,0)</f>
        <v>0</v>
      </c>
      <c r="C63" s="60">
        <f>IF(AND('2 Top-up Calculator'!$B83&lt;&gt;"",'2 Top-up Calculator'!C83&lt;&gt;""),1,0)</f>
        <v>0</v>
      </c>
      <c r="D63" s="60">
        <f>IF(AND('2 Top-up Calculator'!$B83&lt;&gt;"",'2 Top-up Calculator'!D83&lt;&gt;""),1,0)</f>
        <v>0</v>
      </c>
      <c r="E63" s="60">
        <f>IF(AND('2 Top-up Calculator'!$B83&lt;&gt;"",'2 Top-up Calculator'!G83&lt;&gt;""),1,0)</f>
        <v>0</v>
      </c>
      <c r="F63" s="60">
        <f>IF(AND('2 Top-up Calculator'!$B83&lt;&gt;"",'2 Top-up Calculator'!H83&lt;&gt;""),1,0)</f>
        <v>0</v>
      </c>
      <c r="G63" s="60">
        <f>IF(AND('2 Top-up Calculator'!$B83&lt;&gt;"",'2 Top-up Calculator'!I83&lt;&gt;""),1,0)</f>
        <v>0</v>
      </c>
      <c r="H63" s="60">
        <f>IF(AND('2 Top-up Calculator'!$B83&lt;&gt;"",'2 Top-up Calculator'!U83&lt;&gt;""),1,0)</f>
        <v>0</v>
      </c>
      <c r="I63" s="60">
        <f>IF(AND('2 Top-up Calculator'!$B83&lt;&gt;"",'2 Top-up Calculator'!V83&lt;&gt;""),1,0)</f>
        <v>0</v>
      </c>
    </row>
    <row r="64" spans="1:9" s="7" customFormat="1" ht="14.25" customHeight="1" x14ac:dyDescent="0.3">
      <c r="A64" s="89">
        <v>63</v>
      </c>
      <c r="B64" s="60">
        <f>IF('2 Top-up Calculator'!$B84&lt;&gt;"",1,0)</f>
        <v>0</v>
      </c>
      <c r="C64" s="60">
        <f>IF(AND('2 Top-up Calculator'!$B84&lt;&gt;"",'2 Top-up Calculator'!C84&lt;&gt;""),1,0)</f>
        <v>0</v>
      </c>
      <c r="D64" s="60">
        <f>IF(AND('2 Top-up Calculator'!$B84&lt;&gt;"",'2 Top-up Calculator'!D84&lt;&gt;""),1,0)</f>
        <v>0</v>
      </c>
      <c r="E64" s="60">
        <f>IF(AND('2 Top-up Calculator'!$B84&lt;&gt;"",'2 Top-up Calculator'!G84&lt;&gt;""),1,0)</f>
        <v>0</v>
      </c>
      <c r="F64" s="60">
        <f>IF(AND('2 Top-up Calculator'!$B84&lt;&gt;"",'2 Top-up Calculator'!H84&lt;&gt;""),1,0)</f>
        <v>0</v>
      </c>
      <c r="G64" s="60">
        <f>IF(AND('2 Top-up Calculator'!$B84&lt;&gt;"",'2 Top-up Calculator'!I84&lt;&gt;""),1,0)</f>
        <v>0</v>
      </c>
      <c r="H64" s="60">
        <f>IF(AND('2 Top-up Calculator'!$B84&lt;&gt;"",'2 Top-up Calculator'!U84&lt;&gt;""),1,0)</f>
        <v>0</v>
      </c>
      <c r="I64" s="60">
        <f>IF(AND('2 Top-up Calculator'!$B84&lt;&gt;"",'2 Top-up Calculator'!V84&lt;&gt;""),1,0)</f>
        <v>0</v>
      </c>
    </row>
    <row r="65" spans="1:9" s="7" customFormat="1" ht="14.25" customHeight="1" x14ac:dyDescent="0.3">
      <c r="A65" s="89">
        <v>64</v>
      </c>
      <c r="B65" s="60">
        <f>IF('2 Top-up Calculator'!$B85&lt;&gt;"",1,0)</f>
        <v>0</v>
      </c>
      <c r="C65" s="60">
        <f>IF(AND('2 Top-up Calculator'!$B85&lt;&gt;"",'2 Top-up Calculator'!C85&lt;&gt;""),1,0)</f>
        <v>0</v>
      </c>
      <c r="D65" s="60">
        <f>IF(AND('2 Top-up Calculator'!$B85&lt;&gt;"",'2 Top-up Calculator'!D85&lt;&gt;""),1,0)</f>
        <v>0</v>
      </c>
      <c r="E65" s="60">
        <f>IF(AND('2 Top-up Calculator'!$B85&lt;&gt;"",'2 Top-up Calculator'!G85&lt;&gt;""),1,0)</f>
        <v>0</v>
      </c>
      <c r="F65" s="60">
        <f>IF(AND('2 Top-up Calculator'!$B85&lt;&gt;"",'2 Top-up Calculator'!H85&lt;&gt;""),1,0)</f>
        <v>0</v>
      </c>
      <c r="G65" s="60">
        <f>IF(AND('2 Top-up Calculator'!$B85&lt;&gt;"",'2 Top-up Calculator'!I85&lt;&gt;""),1,0)</f>
        <v>0</v>
      </c>
      <c r="H65" s="60">
        <f>IF(AND('2 Top-up Calculator'!$B85&lt;&gt;"",'2 Top-up Calculator'!U85&lt;&gt;""),1,0)</f>
        <v>0</v>
      </c>
      <c r="I65" s="60">
        <f>IF(AND('2 Top-up Calculator'!$B85&lt;&gt;"",'2 Top-up Calculator'!V85&lt;&gt;""),1,0)</f>
        <v>0</v>
      </c>
    </row>
    <row r="66" spans="1:9" s="7" customFormat="1" ht="14.25" customHeight="1" x14ac:dyDescent="0.3">
      <c r="A66" s="89">
        <v>65</v>
      </c>
      <c r="B66" s="60">
        <f>IF('2 Top-up Calculator'!$B86&lt;&gt;"",1,0)</f>
        <v>0</v>
      </c>
      <c r="C66" s="60">
        <f>IF(AND('2 Top-up Calculator'!$B86&lt;&gt;"",'2 Top-up Calculator'!C86&lt;&gt;""),1,0)</f>
        <v>0</v>
      </c>
      <c r="D66" s="60">
        <f>IF(AND('2 Top-up Calculator'!$B86&lt;&gt;"",'2 Top-up Calculator'!D86&lt;&gt;""),1,0)</f>
        <v>0</v>
      </c>
      <c r="E66" s="60">
        <f>IF(AND('2 Top-up Calculator'!$B86&lt;&gt;"",'2 Top-up Calculator'!G86&lt;&gt;""),1,0)</f>
        <v>0</v>
      </c>
      <c r="F66" s="60">
        <f>IF(AND('2 Top-up Calculator'!$B86&lt;&gt;"",'2 Top-up Calculator'!H86&lt;&gt;""),1,0)</f>
        <v>0</v>
      </c>
      <c r="G66" s="60">
        <f>IF(AND('2 Top-up Calculator'!$B86&lt;&gt;"",'2 Top-up Calculator'!I86&lt;&gt;""),1,0)</f>
        <v>0</v>
      </c>
      <c r="H66" s="60">
        <f>IF(AND('2 Top-up Calculator'!$B86&lt;&gt;"",'2 Top-up Calculator'!U86&lt;&gt;""),1,0)</f>
        <v>0</v>
      </c>
      <c r="I66" s="60">
        <f>IF(AND('2 Top-up Calculator'!$B86&lt;&gt;"",'2 Top-up Calculator'!V86&lt;&gt;""),1,0)</f>
        <v>0</v>
      </c>
    </row>
    <row r="67" spans="1:9" s="7" customFormat="1" ht="14.25" customHeight="1" x14ac:dyDescent="0.3">
      <c r="A67" s="89">
        <v>66</v>
      </c>
      <c r="B67" s="60">
        <f>IF('2 Top-up Calculator'!$B87&lt;&gt;"",1,0)</f>
        <v>0</v>
      </c>
      <c r="C67" s="60">
        <f>IF(AND('2 Top-up Calculator'!$B87&lt;&gt;"",'2 Top-up Calculator'!C87&lt;&gt;""),1,0)</f>
        <v>0</v>
      </c>
      <c r="D67" s="60">
        <f>IF(AND('2 Top-up Calculator'!$B87&lt;&gt;"",'2 Top-up Calculator'!D87&lt;&gt;""),1,0)</f>
        <v>0</v>
      </c>
      <c r="E67" s="60">
        <f>IF(AND('2 Top-up Calculator'!$B87&lt;&gt;"",'2 Top-up Calculator'!G87&lt;&gt;""),1,0)</f>
        <v>0</v>
      </c>
      <c r="F67" s="60">
        <f>IF(AND('2 Top-up Calculator'!$B87&lt;&gt;"",'2 Top-up Calculator'!H87&lt;&gt;""),1,0)</f>
        <v>0</v>
      </c>
      <c r="G67" s="60">
        <f>IF(AND('2 Top-up Calculator'!$B87&lt;&gt;"",'2 Top-up Calculator'!I87&lt;&gt;""),1,0)</f>
        <v>0</v>
      </c>
      <c r="H67" s="60">
        <f>IF(AND('2 Top-up Calculator'!$B87&lt;&gt;"",'2 Top-up Calculator'!U87&lt;&gt;""),1,0)</f>
        <v>0</v>
      </c>
      <c r="I67" s="60">
        <f>IF(AND('2 Top-up Calculator'!$B87&lt;&gt;"",'2 Top-up Calculator'!V87&lt;&gt;""),1,0)</f>
        <v>0</v>
      </c>
    </row>
    <row r="68" spans="1:9" s="7" customFormat="1" ht="14.25" customHeight="1" x14ac:dyDescent="0.3">
      <c r="A68" s="89">
        <v>67</v>
      </c>
      <c r="B68" s="60">
        <f>IF('2 Top-up Calculator'!$B88&lt;&gt;"",1,0)</f>
        <v>0</v>
      </c>
      <c r="C68" s="60">
        <f>IF(AND('2 Top-up Calculator'!$B88&lt;&gt;"",'2 Top-up Calculator'!C88&lt;&gt;""),1,0)</f>
        <v>0</v>
      </c>
      <c r="D68" s="60">
        <f>IF(AND('2 Top-up Calculator'!$B88&lt;&gt;"",'2 Top-up Calculator'!D88&lt;&gt;""),1,0)</f>
        <v>0</v>
      </c>
      <c r="E68" s="60">
        <f>IF(AND('2 Top-up Calculator'!$B88&lt;&gt;"",'2 Top-up Calculator'!G88&lt;&gt;""),1,0)</f>
        <v>0</v>
      </c>
      <c r="F68" s="60">
        <f>IF(AND('2 Top-up Calculator'!$B88&lt;&gt;"",'2 Top-up Calculator'!H88&lt;&gt;""),1,0)</f>
        <v>0</v>
      </c>
      <c r="G68" s="60">
        <f>IF(AND('2 Top-up Calculator'!$B88&lt;&gt;"",'2 Top-up Calculator'!I88&lt;&gt;""),1,0)</f>
        <v>0</v>
      </c>
      <c r="H68" s="60">
        <f>IF(AND('2 Top-up Calculator'!$B88&lt;&gt;"",'2 Top-up Calculator'!U88&lt;&gt;""),1,0)</f>
        <v>0</v>
      </c>
      <c r="I68" s="60">
        <f>IF(AND('2 Top-up Calculator'!$B88&lt;&gt;"",'2 Top-up Calculator'!V88&lt;&gt;""),1,0)</f>
        <v>0</v>
      </c>
    </row>
    <row r="69" spans="1:9" s="7" customFormat="1" ht="14.25" customHeight="1" x14ac:dyDescent="0.3">
      <c r="A69" s="89">
        <v>68</v>
      </c>
      <c r="B69" s="60">
        <f>IF('2 Top-up Calculator'!$B89&lt;&gt;"",1,0)</f>
        <v>0</v>
      </c>
      <c r="C69" s="60">
        <f>IF(AND('2 Top-up Calculator'!$B89&lt;&gt;"",'2 Top-up Calculator'!C89&lt;&gt;""),1,0)</f>
        <v>0</v>
      </c>
      <c r="D69" s="60">
        <f>IF(AND('2 Top-up Calculator'!$B89&lt;&gt;"",'2 Top-up Calculator'!D89&lt;&gt;""),1,0)</f>
        <v>0</v>
      </c>
      <c r="E69" s="60">
        <f>IF(AND('2 Top-up Calculator'!$B89&lt;&gt;"",'2 Top-up Calculator'!G89&lt;&gt;""),1,0)</f>
        <v>0</v>
      </c>
      <c r="F69" s="60">
        <f>IF(AND('2 Top-up Calculator'!$B89&lt;&gt;"",'2 Top-up Calculator'!H89&lt;&gt;""),1,0)</f>
        <v>0</v>
      </c>
      <c r="G69" s="60">
        <f>IF(AND('2 Top-up Calculator'!$B89&lt;&gt;"",'2 Top-up Calculator'!I89&lt;&gt;""),1,0)</f>
        <v>0</v>
      </c>
      <c r="H69" s="60">
        <f>IF(AND('2 Top-up Calculator'!$B89&lt;&gt;"",'2 Top-up Calculator'!U89&lt;&gt;""),1,0)</f>
        <v>0</v>
      </c>
      <c r="I69" s="60">
        <f>IF(AND('2 Top-up Calculator'!$B89&lt;&gt;"",'2 Top-up Calculator'!V89&lt;&gt;""),1,0)</f>
        <v>0</v>
      </c>
    </row>
    <row r="70" spans="1:9" s="7" customFormat="1" ht="14.25" customHeight="1" x14ac:dyDescent="0.3">
      <c r="A70" s="89">
        <v>69</v>
      </c>
      <c r="B70" s="60">
        <f>IF('2 Top-up Calculator'!$B90&lt;&gt;"",1,0)</f>
        <v>0</v>
      </c>
      <c r="C70" s="60">
        <f>IF(AND('2 Top-up Calculator'!$B90&lt;&gt;"",'2 Top-up Calculator'!C90&lt;&gt;""),1,0)</f>
        <v>0</v>
      </c>
      <c r="D70" s="60">
        <f>IF(AND('2 Top-up Calculator'!$B90&lt;&gt;"",'2 Top-up Calculator'!D90&lt;&gt;""),1,0)</f>
        <v>0</v>
      </c>
      <c r="E70" s="60">
        <f>IF(AND('2 Top-up Calculator'!$B90&lt;&gt;"",'2 Top-up Calculator'!G90&lt;&gt;""),1,0)</f>
        <v>0</v>
      </c>
      <c r="F70" s="60">
        <f>IF(AND('2 Top-up Calculator'!$B90&lt;&gt;"",'2 Top-up Calculator'!H90&lt;&gt;""),1,0)</f>
        <v>0</v>
      </c>
      <c r="G70" s="60">
        <f>IF(AND('2 Top-up Calculator'!$B90&lt;&gt;"",'2 Top-up Calculator'!I90&lt;&gt;""),1,0)</f>
        <v>0</v>
      </c>
      <c r="H70" s="60">
        <f>IF(AND('2 Top-up Calculator'!$B90&lt;&gt;"",'2 Top-up Calculator'!U90&lt;&gt;""),1,0)</f>
        <v>0</v>
      </c>
      <c r="I70" s="60">
        <f>IF(AND('2 Top-up Calculator'!$B90&lt;&gt;"",'2 Top-up Calculator'!V90&lt;&gt;""),1,0)</f>
        <v>0</v>
      </c>
    </row>
    <row r="71" spans="1:9" s="7" customFormat="1" ht="14.25" customHeight="1" x14ac:dyDescent="0.3">
      <c r="A71" s="89">
        <v>70</v>
      </c>
      <c r="B71" s="60">
        <f>IF('2 Top-up Calculator'!$B91&lt;&gt;"",1,0)</f>
        <v>0</v>
      </c>
      <c r="C71" s="60">
        <f>IF(AND('2 Top-up Calculator'!$B91&lt;&gt;"",'2 Top-up Calculator'!C91&lt;&gt;""),1,0)</f>
        <v>0</v>
      </c>
      <c r="D71" s="60">
        <f>IF(AND('2 Top-up Calculator'!$B91&lt;&gt;"",'2 Top-up Calculator'!D91&lt;&gt;""),1,0)</f>
        <v>0</v>
      </c>
      <c r="E71" s="60">
        <f>IF(AND('2 Top-up Calculator'!$B91&lt;&gt;"",'2 Top-up Calculator'!G91&lt;&gt;""),1,0)</f>
        <v>0</v>
      </c>
      <c r="F71" s="60">
        <f>IF(AND('2 Top-up Calculator'!$B91&lt;&gt;"",'2 Top-up Calculator'!H91&lt;&gt;""),1,0)</f>
        <v>0</v>
      </c>
      <c r="G71" s="60">
        <f>IF(AND('2 Top-up Calculator'!$B91&lt;&gt;"",'2 Top-up Calculator'!I91&lt;&gt;""),1,0)</f>
        <v>0</v>
      </c>
      <c r="H71" s="60">
        <f>IF(AND('2 Top-up Calculator'!$B91&lt;&gt;"",'2 Top-up Calculator'!U91&lt;&gt;""),1,0)</f>
        <v>0</v>
      </c>
      <c r="I71" s="60">
        <f>IF(AND('2 Top-up Calculator'!$B91&lt;&gt;"",'2 Top-up Calculator'!V91&lt;&gt;""),1,0)</f>
        <v>0</v>
      </c>
    </row>
    <row r="72" spans="1:9" s="7" customFormat="1" ht="14.25" customHeight="1" x14ac:dyDescent="0.3">
      <c r="A72" s="89">
        <v>71</v>
      </c>
      <c r="B72" s="60">
        <f>IF('2 Top-up Calculator'!$B92&lt;&gt;"",1,0)</f>
        <v>0</v>
      </c>
      <c r="C72" s="60">
        <f>IF(AND('2 Top-up Calculator'!$B92&lt;&gt;"",'2 Top-up Calculator'!C92&lt;&gt;""),1,0)</f>
        <v>0</v>
      </c>
      <c r="D72" s="60">
        <f>IF(AND('2 Top-up Calculator'!$B92&lt;&gt;"",'2 Top-up Calculator'!D92&lt;&gt;""),1,0)</f>
        <v>0</v>
      </c>
      <c r="E72" s="60">
        <f>IF(AND('2 Top-up Calculator'!$B92&lt;&gt;"",'2 Top-up Calculator'!G92&lt;&gt;""),1,0)</f>
        <v>0</v>
      </c>
      <c r="F72" s="60">
        <f>IF(AND('2 Top-up Calculator'!$B92&lt;&gt;"",'2 Top-up Calculator'!H92&lt;&gt;""),1,0)</f>
        <v>0</v>
      </c>
      <c r="G72" s="60">
        <f>IF(AND('2 Top-up Calculator'!$B92&lt;&gt;"",'2 Top-up Calculator'!I92&lt;&gt;""),1,0)</f>
        <v>0</v>
      </c>
      <c r="H72" s="60">
        <f>IF(AND('2 Top-up Calculator'!$B92&lt;&gt;"",'2 Top-up Calculator'!U92&lt;&gt;""),1,0)</f>
        <v>0</v>
      </c>
      <c r="I72" s="60">
        <f>IF(AND('2 Top-up Calculator'!$B92&lt;&gt;"",'2 Top-up Calculator'!V92&lt;&gt;""),1,0)</f>
        <v>0</v>
      </c>
    </row>
    <row r="73" spans="1:9" s="7" customFormat="1" ht="14.25" customHeight="1" x14ac:dyDescent="0.3">
      <c r="A73" s="89">
        <v>72</v>
      </c>
      <c r="B73" s="60">
        <f>IF('2 Top-up Calculator'!$B93&lt;&gt;"",1,0)</f>
        <v>0</v>
      </c>
      <c r="C73" s="60">
        <f>IF(AND('2 Top-up Calculator'!$B93&lt;&gt;"",'2 Top-up Calculator'!C93&lt;&gt;""),1,0)</f>
        <v>0</v>
      </c>
      <c r="D73" s="60">
        <f>IF(AND('2 Top-up Calculator'!$B93&lt;&gt;"",'2 Top-up Calculator'!D93&lt;&gt;""),1,0)</f>
        <v>0</v>
      </c>
      <c r="E73" s="60">
        <f>IF(AND('2 Top-up Calculator'!$B93&lt;&gt;"",'2 Top-up Calculator'!G93&lt;&gt;""),1,0)</f>
        <v>0</v>
      </c>
      <c r="F73" s="60">
        <f>IF(AND('2 Top-up Calculator'!$B93&lt;&gt;"",'2 Top-up Calculator'!H93&lt;&gt;""),1,0)</f>
        <v>0</v>
      </c>
      <c r="G73" s="60">
        <f>IF(AND('2 Top-up Calculator'!$B93&lt;&gt;"",'2 Top-up Calculator'!I93&lt;&gt;""),1,0)</f>
        <v>0</v>
      </c>
      <c r="H73" s="60">
        <f>IF(AND('2 Top-up Calculator'!$B93&lt;&gt;"",'2 Top-up Calculator'!U93&lt;&gt;""),1,0)</f>
        <v>0</v>
      </c>
      <c r="I73" s="60">
        <f>IF(AND('2 Top-up Calculator'!$B93&lt;&gt;"",'2 Top-up Calculator'!V93&lt;&gt;""),1,0)</f>
        <v>0</v>
      </c>
    </row>
    <row r="74" spans="1:9" s="7" customFormat="1" ht="14.25" customHeight="1" x14ac:dyDescent="0.3">
      <c r="A74" s="89">
        <v>73</v>
      </c>
      <c r="B74" s="60">
        <f>IF('2 Top-up Calculator'!$B94&lt;&gt;"",1,0)</f>
        <v>0</v>
      </c>
      <c r="C74" s="60">
        <f>IF(AND('2 Top-up Calculator'!$B94&lt;&gt;"",'2 Top-up Calculator'!C94&lt;&gt;""),1,0)</f>
        <v>0</v>
      </c>
      <c r="D74" s="60">
        <f>IF(AND('2 Top-up Calculator'!$B94&lt;&gt;"",'2 Top-up Calculator'!D94&lt;&gt;""),1,0)</f>
        <v>0</v>
      </c>
      <c r="E74" s="60">
        <f>IF(AND('2 Top-up Calculator'!$B94&lt;&gt;"",'2 Top-up Calculator'!G94&lt;&gt;""),1,0)</f>
        <v>0</v>
      </c>
      <c r="F74" s="60">
        <f>IF(AND('2 Top-up Calculator'!$B94&lt;&gt;"",'2 Top-up Calculator'!H94&lt;&gt;""),1,0)</f>
        <v>0</v>
      </c>
      <c r="G74" s="60">
        <f>IF(AND('2 Top-up Calculator'!$B94&lt;&gt;"",'2 Top-up Calculator'!I94&lt;&gt;""),1,0)</f>
        <v>0</v>
      </c>
      <c r="H74" s="60">
        <f>IF(AND('2 Top-up Calculator'!$B94&lt;&gt;"",'2 Top-up Calculator'!U94&lt;&gt;""),1,0)</f>
        <v>0</v>
      </c>
      <c r="I74" s="60">
        <f>IF(AND('2 Top-up Calculator'!$B94&lt;&gt;"",'2 Top-up Calculator'!V94&lt;&gt;""),1,0)</f>
        <v>0</v>
      </c>
    </row>
    <row r="75" spans="1:9" s="7" customFormat="1" ht="14.25" customHeight="1" x14ac:dyDescent="0.3">
      <c r="A75" s="89">
        <v>74</v>
      </c>
      <c r="B75" s="60">
        <f>IF('2 Top-up Calculator'!$B95&lt;&gt;"",1,0)</f>
        <v>0</v>
      </c>
      <c r="C75" s="60">
        <f>IF(AND('2 Top-up Calculator'!$B95&lt;&gt;"",'2 Top-up Calculator'!C95&lt;&gt;""),1,0)</f>
        <v>0</v>
      </c>
      <c r="D75" s="60">
        <f>IF(AND('2 Top-up Calculator'!$B95&lt;&gt;"",'2 Top-up Calculator'!D95&lt;&gt;""),1,0)</f>
        <v>0</v>
      </c>
      <c r="E75" s="60">
        <f>IF(AND('2 Top-up Calculator'!$B95&lt;&gt;"",'2 Top-up Calculator'!G95&lt;&gt;""),1,0)</f>
        <v>0</v>
      </c>
      <c r="F75" s="60">
        <f>IF(AND('2 Top-up Calculator'!$B95&lt;&gt;"",'2 Top-up Calculator'!H95&lt;&gt;""),1,0)</f>
        <v>0</v>
      </c>
      <c r="G75" s="60">
        <f>IF(AND('2 Top-up Calculator'!$B95&lt;&gt;"",'2 Top-up Calculator'!I95&lt;&gt;""),1,0)</f>
        <v>0</v>
      </c>
      <c r="H75" s="60">
        <f>IF(AND('2 Top-up Calculator'!$B95&lt;&gt;"",'2 Top-up Calculator'!U95&lt;&gt;""),1,0)</f>
        <v>0</v>
      </c>
      <c r="I75" s="60">
        <f>IF(AND('2 Top-up Calculator'!$B95&lt;&gt;"",'2 Top-up Calculator'!V95&lt;&gt;""),1,0)</f>
        <v>0</v>
      </c>
    </row>
    <row r="76" spans="1:9" s="7" customFormat="1" ht="14.25" customHeight="1" x14ac:dyDescent="0.3">
      <c r="A76" s="89">
        <v>75</v>
      </c>
      <c r="B76" s="60">
        <f>IF('2 Top-up Calculator'!$B96&lt;&gt;"",1,0)</f>
        <v>0</v>
      </c>
      <c r="C76" s="60">
        <f>IF(AND('2 Top-up Calculator'!$B96&lt;&gt;"",'2 Top-up Calculator'!C96&lt;&gt;""),1,0)</f>
        <v>0</v>
      </c>
      <c r="D76" s="60">
        <f>IF(AND('2 Top-up Calculator'!$B96&lt;&gt;"",'2 Top-up Calculator'!D96&lt;&gt;""),1,0)</f>
        <v>0</v>
      </c>
      <c r="E76" s="60">
        <f>IF(AND('2 Top-up Calculator'!$B96&lt;&gt;"",'2 Top-up Calculator'!G96&lt;&gt;""),1,0)</f>
        <v>0</v>
      </c>
      <c r="F76" s="60">
        <f>IF(AND('2 Top-up Calculator'!$B96&lt;&gt;"",'2 Top-up Calculator'!H96&lt;&gt;""),1,0)</f>
        <v>0</v>
      </c>
      <c r="G76" s="60">
        <f>IF(AND('2 Top-up Calculator'!$B96&lt;&gt;"",'2 Top-up Calculator'!I96&lt;&gt;""),1,0)</f>
        <v>0</v>
      </c>
      <c r="H76" s="60">
        <f>IF(AND('2 Top-up Calculator'!$B96&lt;&gt;"",'2 Top-up Calculator'!U96&lt;&gt;""),1,0)</f>
        <v>0</v>
      </c>
      <c r="I76" s="60">
        <f>IF(AND('2 Top-up Calculator'!$B96&lt;&gt;"",'2 Top-up Calculator'!V96&lt;&gt;""),1,0)</f>
        <v>0</v>
      </c>
    </row>
    <row r="77" spans="1:9" s="7" customFormat="1" ht="14.25" customHeight="1" x14ac:dyDescent="0.3">
      <c r="A77" s="89">
        <v>76</v>
      </c>
      <c r="B77" s="60">
        <f>IF('2 Top-up Calculator'!$B97&lt;&gt;"",1,0)</f>
        <v>0</v>
      </c>
      <c r="C77" s="60">
        <f>IF(AND('2 Top-up Calculator'!$B97&lt;&gt;"",'2 Top-up Calculator'!C97&lt;&gt;""),1,0)</f>
        <v>0</v>
      </c>
      <c r="D77" s="60">
        <f>IF(AND('2 Top-up Calculator'!$B97&lt;&gt;"",'2 Top-up Calculator'!D97&lt;&gt;""),1,0)</f>
        <v>0</v>
      </c>
      <c r="E77" s="60">
        <f>IF(AND('2 Top-up Calculator'!$B97&lt;&gt;"",'2 Top-up Calculator'!G97&lt;&gt;""),1,0)</f>
        <v>0</v>
      </c>
      <c r="F77" s="60">
        <f>IF(AND('2 Top-up Calculator'!$B97&lt;&gt;"",'2 Top-up Calculator'!H97&lt;&gt;""),1,0)</f>
        <v>0</v>
      </c>
      <c r="G77" s="60">
        <f>IF(AND('2 Top-up Calculator'!$B97&lt;&gt;"",'2 Top-up Calculator'!I97&lt;&gt;""),1,0)</f>
        <v>0</v>
      </c>
      <c r="H77" s="60">
        <f>IF(AND('2 Top-up Calculator'!$B97&lt;&gt;"",'2 Top-up Calculator'!U97&lt;&gt;""),1,0)</f>
        <v>0</v>
      </c>
      <c r="I77" s="60">
        <f>IF(AND('2 Top-up Calculator'!$B97&lt;&gt;"",'2 Top-up Calculator'!V97&lt;&gt;""),1,0)</f>
        <v>0</v>
      </c>
    </row>
    <row r="78" spans="1:9" s="7" customFormat="1" ht="14.25" customHeight="1" x14ac:dyDescent="0.3">
      <c r="A78" s="89">
        <v>77</v>
      </c>
      <c r="B78" s="60">
        <f>IF('2 Top-up Calculator'!$B98&lt;&gt;"",1,0)</f>
        <v>0</v>
      </c>
      <c r="C78" s="60">
        <f>IF(AND('2 Top-up Calculator'!$B98&lt;&gt;"",'2 Top-up Calculator'!C98&lt;&gt;""),1,0)</f>
        <v>0</v>
      </c>
      <c r="D78" s="60">
        <f>IF(AND('2 Top-up Calculator'!$B98&lt;&gt;"",'2 Top-up Calculator'!D98&lt;&gt;""),1,0)</f>
        <v>0</v>
      </c>
      <c r="E78" s="60">
        <f>IF(AND('2 Top-up Calculator'!$B98&lt;&gt;"",'2 Top-up Calculator'!G98&lt;&gt;""),1,0)</f>
        <v>0</v>
      </c>
      <c r="F78" s="60">
        <f>IF(AND('2 Top-up Calculator'!$B98&lt;&gt;"",'2 Top-up Calculator'!H98&lt;&gt;""),1,0)</f>
        <v>0</v>
      </c>
      <c r="G78" s="60">
        <f>IF(AND('2 Top-up Calculator'!$B98&lt;&gt;"",'2 Top-up Calculator'!I98&lt;&gt;""),1,0)</f>
        <v>0</v>
      </c>
      <c r="H78" s="60">
        <f>IF(AND('2 Top-up Calculator'!$B98&lt;&gt;"",'2 Top-up Calculator'!U98&lt;&gt;""),1,0)</f>
        <v>0</v>
      </c>
      <c r="I78" s="60">
        <f>IF(AND('2 Top-up Calculator'!$B98&lt;&gt;"",'2 Top-up Calculator'!V98&lt;&gt;""),1,0)</f>
        <v>0</v>
      </c>
    </row>
    <row r="79" spans="1:9" s="7" customFormat="1" ht="14.25" customHeight="1" x14ac:dyDescent="0.3">
      <c r="A79" s="89">
        <v>78</v>
      </c>
      <c r="B79" s="60">
        <f>IF('2 Top-up Calculator'!$B99&lt;&gt;"",1,0)</f>
        <v>0</v>
      </c>
      <c r="C79" s="60">
        <f>IF(AND('2 Top-up Calculator'!$B99&lt;&gt;"",'2 Top-up Calculator'!C99&lt;&gt;""),1,0)</f>
        <v>0</v>
      </c>
      <c r="D79" s="60">
        <f>IF(AND('2 Top-up Calculator'!$B99&lt;&gt;"",'2 Top-up Calculator'!D99&lt;&gt;""),1,0)</f>
        <v>0</v>
      </c>
      <c r="E79" s="60">
        <f>IF(AND('2 Top-up Calculator'!$B99&lt;&gt;"",'2 Top-up Calculator'!G99&lt;&gt;""),1,0)</f>
        <v>0</v>
      </c>
      <c r="F79" s="60">
        <f>IF(AND('2 Top-up Calculator'!$B99&lt;&gt;"",'2 Top-up Calculator'!H99&lt;&gt;""),1,0)</f>
        <v>0</v>
      </c>
      <c r="G79" s="60">
        <f>IF(AND('2 Top-up Calculator'!$B99&lt;&gt;"",'2 Top-up Calculator'!I99&lt;&gt;""),1,0)</f>
        <v>0</v>
      </c>
      <c r="H79" s="60">
        <f>IF(AND('2 Top-up Calculator'!$B99&lt;&gt;"",'2 Top-up Calculator'!U99&lt;&gt;""),1,0)</f>
        <v>0</v>
      </c>
      <c r="I79" s="60">
        <f>IF(AND('2 Top-up Calculator'!$B99&lt;&gt;"",'2 Top-up Calculator'!V99&lt;&gt;""),1,0)</f>
        <v>0</v>
      </c>
    </row>
    <row r="80" spans="1:9" s="7" customFormat="1" ht="14.25" customHeight="1" x14ac:dyDescent="0.3">
      <c r="A80" s="89">
        <v>79</v>
      </c>
      <c r="B80" s="60">
        <f>IF('2 Top-up Calculator'!$B100&lt;&gt;"",1,0)</f>
        <v>0</v>
      </c>
      <c r="C80" s="60">
        <f>IF(AND('2 Top-up Calculator'!$B100&lt;&gt;"",'2 Top-up Calculator'!C100&lt;&gt;""),1,0)</f>
        <v>0</v>
      </c>
      <c r="D80" s="60">
        <f>IF(AND('2 Top-up Calculator'!$B100&lt;&gt;"",'2 Top-up Calculator'!D100&lt;&gt;""),1,0)</f>
        <v>0</v>
      </c>
      <c r="E80" s="60">
        <f>IF(AND('2 Top-up Calculator'!$B100&lt;&gt;"",'2 Top-up Calculator'!G100&lt;&gt;""),1,0)</f>
        <v>0</v>
      </c>
      <c r="F80" s="60">
        <f>IF(AND('2 Top-up Calculator'!$B100&lt;&gt;"",'2 Top-up Calculator'!H100&lt;&gt;""),1,0)</f>
        <v>0</v>
      </c>
      <c r="G80" s="60">
        <f>IF(AND('2 Top-up Calculator'!$B100&lt;&gt;"",'2 Top-up Calculator'!I100&lt;&gt;""),1,0)</f>
        <v>0</v>
      </c>
      <c r="H80" s="60">
        <f>IF(AND('2 Top-up Calculator'!$B100&lt;&gt;"",'2 Top-up Calculator'!U100&lt;&gt;""),1,0)</f>
        <v>0</v>
      </c>
      <c r="I80" s="60">
        <f>IF(AND('2 Top-up Calculator'!$B100&lt;&gt;"",'2 Top-up Calculator'!V100&lt;&gt;""),1,0)</f>
        <v>0</v>
      </c>
    </row>
    <row r="81" spans="1:9" s="7" customFormat="1" ht="14.25" customHeight="1" x14ac:dyDescent="0.3">
      <c r="A81" s="89">
        <v>80</v>
      </c>
      <c r="B81" s="60">
        <f>IF('2 Top-up Calculator'!$B101&lt;&gt;"",1,0)</f>
        <v>0</v>
      </c>
      <c r="C81" s="60">
        <f>IF(AND('2 Top-up Calculator'!$B101&lt;&gt;"",'2 Top-up Calculator'!C101&lt;&gt;""),1,0)</f>
        <v>0</v>
      </c>
      <c r="D81" s="60">
        <f>IF(AND('2 Top-up Calculator'!$B101&lt;&gt;"",'2 Top-up Calculator'!D101&lt;&gt;""),1,0)</f>
        <v>0</v>
      </c>
      <c r="E81" s="60">
        <f>IF(AND('2 Top-up Calculator'!$B101&lt;&gt;"",'2 Top-up Calculator'!G101&lt;&gt;""),1,0)</f>
        <v>0</v>
      </c>
      <c r="F81" s="60">
        <f>IF(AND('2 Top-up Calculator'!$B101&lt;&gt;"",'2 Top-up Calculator'!H101&lt;&gt;""),1,0)</f>
        <v>0</v>
      </c>
      <c r="G81" s="60">
        <f>IF(AND('2 Top-up Calculator'!$B101&lt;&gt;"",'2 Top-up Calculator'!I101&lt;&gt;""),1,0)</f>
        <v>0</v>
      </c>
      <c r="H81" s="60">
        <f>IF(AND('2 Top-up Calculator'!$B101&lt;&gt;"",'2 Top-up Calculator'!U101&lt;&gt;""),1,0)</f>
        <v>0</v>
      </c>
      <c r="I81" s="60">
        <f>IF(AND('2 Top-up Calculator'!$B101&lt;&gt;"",'2 Top-up Calculator'!V101&lt;&gt;""),1,0)</f>
        <v>0</v>
      </c>
    </row>
    <row r="82" spans="1:9" s="7" customFormat="1" ht="14.25" customHeight="1" x14ac:dyDescent="0.3">
      <c r="A82" s="89">
        <v>81</v>
      </c>
      <c r="B82" s="60">
        <f>IF('2 Top-up Calculator'!$B102&lt;&gt;"",1,0)</f>
        <v>0</v>
      </c>
      <c r="C82" s="60">
        <f>IF(AND('2 Top-up Calculator'!$B102&lt;&gt;"",'2 Top-up Calculator'!C102&lt;&gt;""),1,0)</f>
        <v>0</v>
      </c>
      <c r="D82" s="60">
        <f>IF(AND('2 Top-up Calculator'!$B102&lt;&gt;"",'2 Top-up Calculator'!D102&lt;&gt;""),1,0)</f>
        <v>0</v>
      </c>
      <c r="E82" s="60">
        <f>IF(AND('2 Top-up Calculator'!$B102&lt;&gt;"",'2 Top-up Calculator'!G102&lt;&gt;""),1,0)</f>
        <v>0</v>
      </c>
      <c r="F82" s="60">
        <f>IF(AND('2 Top-up Calculator'!$B102&lt;&gt;"",'2 Top-up Calculator'!H102&lt;&gt;""),1,0)</f>
        <v>0</v>
      </c>
      <c r="G82" s="60">
        <f>IF(AND('2 Top-up Calculator'!$B102&lt;&gt;"",'2 Top-up Calculator'!I102&lt;&gt;""),1,0)</f>
        <v>0</v>
      </c>
      <c r="H82" s="60">
        <f>IF(AND('2 Top-up Calculator'!$B102&lt;&gt;"",'2 Top-up Calculator'!U102&lt;&gt;""),1,0)</f>
        <v>0</v>
      </c>
      <c r="I82" s="60">
        <f>IF(AND('2 Top-up Calculator'!$B102&lt;&gt;"",'2 Top-up Calculator'!V102&lt;&gt;""),1,0)</f>
        <v>0</v>
      </c>
    </row>
    <row r="83" spans="1:9" s="7" customFormat="1" ht="14.25" customHeight="1" x14ac:dyDescent="0.3">
      <c r="A83" s="89">
        <v>82</v>
      </c>
      <c r="B83" s="60">
        <f>IF('2 Top-up Calculator'!$B103&lt;&gt;"",1,0)</f>
        <v>0</v>
      </c>
      <c r="C83" s="60">
        <f>IF(AND('2 Top-up Calculator'!$B103&lt;&gt;"",'2 Top-up Calculator'!C103&lt;&gt;""),1,0)</f>
        <v>0</v>
      </c>
      <c r="D83" s="60">
        <f>IF(AND('2 Top-up Calculator'!$B103&lt;&gt;"",'2 Top-up Calculator'!D103&lt;&gt;""),1,0)</f>
        <v>0</v>
      </c>
      <c r="E83" s="60">
        <f>IF(AND('2 Top-up Calculator'!$B103&lt;&gt;"",'2 Top-up Calculator'!G103&lt;&gt;""),1,0)</f>
        <v>0</v>
      </c>
      <c r="F83" s="60">
        <f>IF(AND('2 Top-up Calculator'!$B103&lt;&gt;"",'2 Top-up Calculator'!H103&lt;&gt;""),1,0)</f>
        <v>0</v>
      </c>
      <c r="G83" s="60">
        <f>IF(AND('2 Top-up Calculator'!$B103&lt;&gt;"",'2 Top-up Calculator'!I103&lt;&gt;""),1,0)</f>
        <v>0</v>
      </c>
      <c r="H83" s="60">
        <f>IF(AND('2 Top-up Calculator'!$B103&lt;&gt;"",'2 Top-up Calculator'!U103&lt;&gt;""),1,0)</f>
        <v>0</v>
      </c>
      <c r="I83" s="60">
        <f>IF(AND('2 Top-up Calculator'!$B103&lt;&gt;"",'2 Top-up Calculator'!V103&lt;&gt;""),1,0)</f>
        <v>0</v>
      </c>
    </row>
    <row r="84" spans="1:9" s="7" customFormat="1" ht="14.25" customHeight="1" x14ac:dyDescent="0.3">
      <c r="A84" s="89">
        <v>83</v>
      </c>
      <c r="B84" s="60">
        <f>IF('2 Top-up Calculator'!$B104&lt;&gt;"",1,0)</f>
        <v>0</v>
      </c>
      <c r="C84" s="60">
        <f>IF(AND('2 Top-up Calculator'!$B104&lt;&gt;"",'2 Top-up Calculator'!C104&lt;&gt;""),1,0)</f>
        <v>0</v>
      </c>
      <c r="D84" s="60">
        <f>IF(AND('2 Top-up Calculator'!$B104&lt;&gt;"",'2 Top-up Calculator'!D104&lt;&gt;""),1,0)</f>
        <v>0</v>
      </c>
      <c r="E84" s="60">
        <f>IF(AND('2 Top-up Calculator'!$B104&lt;&gt;"",'2 Top-up Calculator'!G104&lt;&gt;""),1,0)</f>
        <v>0</v>
      </c>
      <c r="F84" s="60">
        <f>IF(AND('2 Top-up Calculator'!$B104&lt;&gt;"",'2 Top-up Calculator'!H104&lt;&gt;""),1,0)</f>
        <v>0</v>
      </c>
      <c r="G84" s="60">
        <f>IF(AND('2 Top-up Calculator'!$B104&lt;&gt;"",'2 Top-up Calculator'!I104&lt;&gt;""),1,0)</f>
        <v>0</v>
      </c>
      <c r="H84" s="60">
        <f>IF(AND('2 Top-up Calculator'!$B104&lt;&gt;"",'2 Top-up Calculator'!U104&lt;&gt;""),1,0)</f>
        <v>0</v>
      </c>
      <c r="I84" s="60">
        <f>IF(AND('2 Top-up Calculator'!$B104&lt;&gt;"",'2 Top-up Calculator'!V104&lt;&gt;""),1,0)</f>
        <v>0</v>
      </c>
    </row>
    <row r="85" spans="1:9" s="7" customFormat="1" ht="14.25" customHeight="1" x14ac:dyDescent="0.3">
      <c r="A85" s="89">
        <v>84</v>
      </c>
      <c r="B85" s="60">
        <f>IF('2 Top-up Calculator'!$B105&lt;&gt;"",1,0)</f>
        <v>0</v>
      </c>
      <c r="C85" s="60">
        <f>IF(AND('2 Top-up Calculator'!$B105&lt;&gt;"",'2 Top-up Calculator'!C105&lt;&gt;""),1,0)</f>
        <v>0</v>
      </c>
      <c r="D85" s="60">
        <f>IF(AND('2 Top-up Calculator'!$B105&lt;&gt;"",'2 Top-up Calculator'!D105&lt;&gt;""),1,0)</f>
        <v>0</v>
      </c>
      <c r="E85" s="60">
        <f>IF(AND('2 Top-up Calculator'!$B105&lt;&gt;"",'2 Top-up Calculator'!G105&lt;&gt;""),1,0)</f>
        <v>0</v>
      </c>
      <c r="F85" s="60">
        <f>IF(AND('2 Top-up Calculator'!$B105&lt;&gt;"",'2 Top-up Calculator'!H105&lt;&gt;""),1,0)</f>
        <v>0</v>
      </c>
      <c r="G85" s="60">
        <f>IF(AND('2 Top-up Calculator'!$B105&lt;&gt;"",'2 Top-up Calculator'!I105&lt;&gt;""),1,0)</f>
        <v>0</v>
      </c>
      <c r="H85" s="60">
        <f>IF(AND('2 Top-up Calculator'!$B105&lt;&gt;"",'2 Top-up Calculator'!U105&lt;&gt;""),1,0)</f>
        <v>0</v>
      </c>
      <c r="I85" s="60">
        <f>IF(AND('2 Top-up Calculator'!$B105&lt;&gt;"",'2 Top-up Calculator'!V105&lt;&gt;""),1,0)</f>
        <v>0</v>
      </c>
    </row>
    <row r="86" spans="1:9" s="7" customFormat="1" ht="14.25" customHeight="1" x14ac:dyDescent="0.3">
      <c r="A86" s="89">
        <v>85</v>
      </c>
      <c r="B86" s="60">
        <f>IF('2 Top-up Calculator'!$B106&lt;&gt;"",1,0)</f>
        <v>0</v>
      </c>
      <c r="C86" s="60">
        <f>IF(AND('2 Top-up Calculator'!$B106&lt;&gt;"",'2 Top-up Calculator'!C106&lt;&gt;""),1,0)</f>
        <v>0</v>
      </c>
      <c r="D86" s="60">
        <f>IF(AND('2 Top-up Calculator'!$B106&lt;&gt;"",'2 Top-up Calculator'!D106&lt;&gt;""),1,0)</f>
        <v>0</v>
      </c>
      <c r="E86" s="60">
        <f>IF(AND('2 Top-up Calculator'!$B106&lt;&gt;"",'2 Top-up Calculator'!G106&lt;&gt;""),1,0)</f>
        <v>0</v>
      </c>
      <c r="F86" s="60">
        <f>IF(AND('2 Top-up Calculator'!$B106&lt;&gt;"",'2 Top-up Calculator'!H106&lt;&gt;""),1,0)</f>
        <v>0</v>
      </c>
      <c r="G86" s="60">
        <f>IF(AND('2 Top-up Calculator'!$B106&lt;&gt;"",'2 Top-up Calculator'!I106&lt;&gt;""),1,0)</f>
        <v>0</v>
      </c>
      <c r="H86" s="60">
        <f>IF(AND('2 Top-up Calculator'!$B106&lt;&gt;"",'2 Top-up Calculator'!U106&lt;&gt;""),1,0)</f>
        <v>0</v>
      </c>
      <c r="I86" s="60">
        <f>IF(AND('2 Top-up Calculator'!$B106&lt;&gt;"",'2 Top-up Calculator'!V106&lt;&gt;""),1,0)</f>
        <v>0</v>
      </c>
    </row>
    <row r="87" spans="1:9" s="7" customFormat="1" ht="14.25" customHeight="1" x14ac:dyDescent="0.3">
      <c r="A87" s="89">
        <v>86</v>
      </c>
      <c r="B87" s="60">
        <f>IF('2 Top-up Calculator'!$B107&lt;&gt;"",1,0)</f>
        <v>0</v>
      </c>
      <c r="C87" s="60">
        <f>IF(AND('2 Top-up Calculator'!$B107&lt;&gt;"",'2 Top-up Calculator'!C107&lt;&gt;""),1,0)</f>
        <v>0</v>
      </c>
      <c r="D87" s="60">
        <f>IF(AND('2 Top-up Calculator'!$B107&lt;&gt;"",'2 Top-up Calculator'!D107&lt;&gt;""),1,0)</f>
        <v>0</v>
      </c>
      <c r="E87" s="60">
        <f>IF(AND('2 Top-up Calculator'!$B107&lt;&gt;"",'2 Top-up Calculator'!G107&lt;&gt;""),1,0)</f>
        <v>0</v>
      </c>
      <c r="F87" s="60">
        <f>IF(AND('2 Top-up Calculator'!$B107&lt;&gt;"",'2 Top-up Calculator'!H107&lt;&gt;""),1,0)</f>
        <v>0</v>
      </c>
      <c r="G87" s="60">
        <f>IF(AND('2 Top-up Calculator'!$B107&lt;&gt;"",'2 Top-up Calculator'!I107&lt;&gt;""),1,0)</f>
        <v>0</v>
      </c>
      <c r="H87" s="60">
        <f>IF(AND('2 Top-up Calculator'!$B107&lt;&gt;"",'2 Top-up Calculator'!U107&lt;&gt;""),1,0)</f>
        <v>0</v>
      </c>
      <c r="I87" s="60">
        <f>IF(AND('2 Top-up Calculator'!$B107&lt;&gt;"",'2 Top-up Calculator'!V107&lt;&gt;""),1,0)</f>
        <v>0</v>
      </c>
    </row>
    <row r="88" spans="1:9" s="7" customFormat="1" ht="14.25" customHeight="1" x14ac:dyDescent="0.3">
      <c r="A88" s="89">
        <v>87</v>
      </c>
      <c r="B88" s="60">
        <f>IF('2 Top-up Calculator'!$B108&lt;&gt;"",1,0)</f>
        <v>0</v>
      </c>
      <c r="C88" s="60">
        <f>IF(AND('2 Top-up Calculator'!$B108&lt;&gt;"",'2 Top-up Calculator'!C108&lt;&gt;""),1,0)</f>
        <v>0</v>
      </c>
      <c r="D88" s="60">
        <f>IF(AND('2 Top-up Calculator'!$B108&lt;&gt;"",'2 Top-up Calculator'!D108&lt;&gt;""),1,0)</f>
        <v>0</v>
      </c>
      <c r="E88" s="60">
        <f>IF(AND('2 Top-up Calculator'!$B108&lt;&gt;"",'2 Top-up Calculator'!G108&lt;&gt;""),1,0)</f>
        <v>0</v>
      </c>
      <c r="F88" s="60">
        <f>IF(AND('2 Top-up Calculator'!$B108&lt;&gt;"",'2 Top-up Calculator'!H108&lt;&gt;""),1,0)</f>
        <v>0</v>
      </c>
      <c r="G88" s="60">
        <f>IF(AND('2 Top-up Calculator'!$B108&lt;&gt;"",'2 Top-up Calculator'!I108&lt;&gt;""),1,0)</f>
        <v>0</v>
      </c>
      <c r="H88" s="60">
        <f>IF(AND('2 Top-up Calculator'!$B108&lt;&gt;"",'2 Top-up Calculator'!U108&lt;&gt;""),1,0)</f>
        <v>0</v>
      </c>
      <c r="I88" s="60">
        <f>IF(AND('2 Top-up Calculator'!$B108&lt;&gt;"",'2 Top-up Calculator'!V108&lt;&gt;""),1,0)</f>
        <v>0</v>
      </c>
    </row>
    <row r="89" spans="1:9" s="7" customFormat="1" ht="14.25" customHeight="1" x14ac:dyDescent="0.3">
      <c r="A89" s="89">
        <v>88</v>
      </c>
      <c r="B89" s="60">
        <f>IF('2 Top-up Calculator'!$B109&lt;&gt;"",1,0)</f>
        <v>0</v>
      </c>
      <c r="C89" s="60">
        <f>IF(AND('2 Top-up Calculator'!$B109&lt;&gt;"",'2 Top-up Calculator'!C109&lt;&gt;""),1,0)</f>
        <v>0</v>
      </c>
      <c r="D89" s="60">
        <f>IF(AND('2 Top-up Calculator'!$B109&lt;&gt;"",'2 Top-up Calculator'!D109&lt;&gt;""),1,0)</f>
        <v>0</v>
      </c>
      <c r="E89" s="60">
        <f>IF(AND('2 Top-up Calculator'!$B109&lt;&gt;"",'2 Top-up Calculator'!G109&lt;&gt;""),1,0)</f>
        <v>0</v>
      </c>
      <c r="F89" s="60">
        <f>IF(AND('2 Top-up Calculator'!$B109&lt;&gt;"",'2 Top-up Calculator'!H109&lt;&gt;""),1,0)</f>
        <v>0</v>
      </c>
      <c r="G89" s="60">
        <f>IF(AND('2 Top-up Calculator'!$B109&lt;&gt;"",'2 Top-up Calculator'!I109&lt;&gt;""),1,0)</f>
        <v>0</v>
      </c>
      <c r="H89" s="60">
        <f>IF(AND('2 Top-up Calculator'!$B109&lt;&gt;"",'2 Top-up Calculator'!U109&lt;&gt;""),1,0)</f>
        <v>0</v>
      </c>
      <c r="I89" s="60">
        <f>IF(AND('2 Top-up Calculator'!$B109&lt;&gt;"",'2 Top-up Calculator'!V109&lt;&gt;""),1,0)</f>
        <v>0</v>
      </c>
    </row>
    <row r="90" spans="1:9" s="7" customFormat="1" ht="14.25" customHeight="1" x14ac:dyDescent="0.3">
      <c r="A90" s="89">
        <v>89</v>
      </c>
      <c r="B90" s="60">
        <f>IF('2 Top-up Calculator'!$B110&lt;&gt;"",1,0)</f>
        <v>0</v>
      </c>
      <c r="C90" s="60">
        <f>IF(AND('2 Top-up Calculator'!$B110&lt;&gt;"",'2 Top-up Calculator'!C110&lt;&gt;""),1,0)</f>
        <v>0</v>
      </c>
      <c r="D90" s="60">
        <f>IF(AND('2 Top-up Calculator'!$B110&lt;&gt;"",'2 Top-up Calculator'!D110&lt;&gt;""),1,0)</f>
        <v>0</v>
      </c>
      <c r="E90" s="60">
        <f>IF(AND('2 Top-up Calculator'!$B110&lt;&gt;"",'2 Top-up Calculator'!G110&lt;&gt;""),1,0)</f>
        <v>0</v>
      </c>
      <c r="F90" s="60">
        <f>IF(AND('2 Top-up Calculator'!$B110&lt;&gt;"",'2 Top-up Calculator'!H110&lt;&gt;""),1,0)</f>
        <v>0</v>
      </c>
      <c r="G90" s="60">
        <f>IF(AND('2 Top-up Calculator'!$B110&lt;&gt;"",'2 Top-up Calculator'!I110&lt;&gt;""),1,0)</f>
        <v>0</v>
      </c>
      <c r="H90" s="60">
        <f>IF(AND('2 Top-up Calculator'!$B110&lt;&gt;"",'2 Top-up Calculator'!U110&lt;&gt;""),1,0)</f>
        <v>0</v>
      </c>
      <c r="I90" s="60">
        <f>IF(AND('2 Top-up Calculator'!$B110&lt;&gt;"",'2 Top-up Calculator'!V110&lt;&gt;""),1,0)</f>
        <v>0</v>
      </c>
    </row>
    <row r="91" spans="1:9" s="7" customFormat="1" ht="14.25" customHeight="1" x14ac:dyDescent="0.3">
      <c r="A91" s="89">
        <v>90</v>
      </c>
      <c r="B91" s="60">
        <f>IF('2 Top-up Calculator'!$B111&lt;&gt;"",1,0)</f>
        <v>0</v>
      </c>
      <c r="C91" s="60">
        <f>IF(AND('2 Top-up Calculator'!$B111&lt;&gt;"",'2 Top-up Calculator'!C111&lt;&gt;""),1,0)</f>
        <v>0</v>
      </c>
      <c r="D91" s="60">
        <f>IF(AND('2 Top-up Calculator'!$B111&lt;&gt;"",'2 Top-up Calculator'!D111&lt;&gt;""),1,0)</f>
        <v>0</v>
      </c>
      <c r="E91" s="60">
        <f>IF(AND('2 Top-up Calculator'!$B111&lt;&gt;"",'2 Top-up Calculator'!G111&lt;&gt;""),1,0)</f>
        <v>0</v>
      </c>
      <c r="F91" s="60">
        <f>IF(AND('2 Top-up Calculator'!$B111&lt;&gt;"",'2 Top-up Calculator'!H111&lt;&gt;""),1,0)</f>
        <v>0</v>
      </c>
      <c r="G91" s="60">
        <f>IF(AND('2 Top-up Calculator'!$B111&lt;&gt;"",'2 Top-up Calculator'!I111&lt;&gt;""),1,0)</f>
        <v>0</v>
      </c>
      <c r="H91" s="60">
        <f>IF(AND('2 Top-up Calculator'!$B111&lt;&gt;"",'2 Top-up Calculator'!U111&lt;&gt;""),1,0)</f>
        <v>0</v>
      </c>
      <c r="I91" s="60">
        <f>IF(AND('2 Top-up Calculator'!$B111&lt;&gt;"",'2 Top-up Calculator'!V111&lt;&gt;""),1,0)</f>
        <v>0</v>
      </c>
    </row>
    <row r="92" spans="1:9" s="7" customFormat="1" ht="14.25" customHeight="1" x14ac:dyDescent="0.3">
      <c r="A92" s="89">
        <v>91</v>
      </c>
      <c r="B92" s="60">
        <f>IF('2 Top-up Calculator'!$B112&lt;&gt;"",1,0)</f>
        <v>0</v>
      </c>
      <c r="C92" s="60">
        <f>IF(AND('2 Top-up Calculator'!$B112&lt;&gt;"",'2 Top-up Calculator'!C112&lt;&gt;""),1,0)</f>
        <v>0</v>
      </c>
      <c r="D92" s="60">
        <f>IF(AND('2 Top-up Calculator'!$B112&lt;&gt;"",'2 Top-up Calculator'!D112&lt;&gt;""),1,0)</f>
        <v>0</v>
      </c>
      <c r="E92" s="60">
        <f>IF(AND('2 Top-up Calculator'!$B112&lt;&gt;"",'2 Top-up Calculator'!G112&lt;&gt;""),1,0)</f>
        <v>0</v>
      </c>
      <c r="F92" s="60">
        <f>IF(AND('2 Top-up Calculator'!$B112&lt;&gt;"",'2 Top-up Calculator'!H112&lt;&gt;""),1,0)</f>
        <v>0</v>
      </c>
      <c r="G92" s="60">
        <f>IF(AND('2 Top-up Calculator'!$B112&lt;&gt;"",'2 Top-up Calculator'!I112&lt;&gt;""),1,0)</f>
        <v>0</v>
      </c>
      <c r="H92" s="60">
        <f>IF(AND('2 Top-up Calculator'!$B112&lt;&gt;"",'2 Top-up Calculator'!U112&lt;&gt;""),1,0)</f>
        <v>0</v>
      </c>
      <c r="I92" s="60">
        <f>IF(AND('2 Top-up Calculator'!$B112&lt;&gt;"",'2 Top-up Calculator'!V112&lt;&gt;""),1,0)</f>
        <v>0</v>
      </c>
    </row>
    <row r="93" spans="1:9" s="7" customFormat="1" ht="14.25" customHeight="1" x14ac:dyDescent="0.3">
      <c r="A93" s="89">
        <v>92</v>
      </c>
      <c r="B93" s="60">
        <f>IF('2 Top-up Calculator'!$B113&lt;&gt;"",1,0)</f>
        <v>0</v>
      </c>
      <c r="C93" s="60">
        <f>IF(AND('2 Top-up Calculator'!$B113&lt;&gt;"",'2 Top-up Calculator'!C113&lt;&gt;""),1,0)</f>
        <v>0</v>
      </c>
      <c r="D93" s="60">
        <f>IF(AND('2 Top-up Calculator'!$B113&lt;&gt;"",'2 Top-up Calculator'!D113&lt;&gt;""),1,0)</f>
        <v>0</v>
      </c>
      <c r="E93" s="60">
        <f>IF(AND('2 Top-up Calculator'!$B113&lt;&gt;"",'2 Top-up Calculator'!G113&lt;&gt;""),1,0)</f>
        <v>0</v>
      </c>
      <c r="F93" s="60">
        <f>IF(AND('2 Top-up Calculator'!$B113&lt;&gt;"",'2 Top-up Calculator'!H113&lt;&gt;""),1,0)</f>
        <v>0</v>
      </c>
      <c r="G93" s="60">
        <f>IF(AND('2 Top-up Calculator'!$B113&lt;&gt;"",'2 Top-up Calculator'!I113&lt;&gt;""),1,0)</f>
        <v>0</v>
      </c>
      <c r="H93" s="60">
        <f>IF(AND('2 Top-up Calculator'!$B113&lt;&gt;"",'2 Top-up Calculator'!U113&lt;&gt;""),1,0)</f>
        <v>0</v>
      </c>
      <c r="I93" s="60">
        <f>IF(AND('2 Top-up Calculator'!$B113&lt;&gt;"",'2 Top-up Calculator'!V113&lt;&gt;""),1,0)</f>
        <v>0</v>
      </c>
    </row>
    <row r="94" spans="1:9" s="7" customFormat="1" ht="14.25" customHeight="1" x14ac:dyDescent="0.3">
      <c r="A94" s="89">
        <v>93</v>
      </c>
      <c r="B94" s="60">
        <f>IF('2 Top-up Calculator'!$B114&lt;&gt;"",1,0)</f>
        <v>0</v>
      </c>
      <c r="C94" s="60">
        <f>IF(AND('2 Top-up Calculator'!$B114&lt;&gt;"",'2 Top-up Calculator'!C114&lt;&gt;""),1,0)</f>
        <v>0</v>
      </c>
      <c r="D94" s="60">
        <f>IF(AND('2 Top-up Calculator'!$B114&lt;&gt;"",'2 Top-up Calculator'!D114&lt;&gt;""),1,0)</f>
        <v>0</v>
      </c>
      <c r="E94" s="60">
        <f>IF(AND('2 Top-up Calculator'!$B114&lt;&gt;"",'2 Top-up Calculator'!G114&lt;&gt;""),1,0)</f>
        <v>0</v>
      </c>
      <c r="F94" s="60">
        <f>IF(AND('2 Top-up Calculator'!$B114&lt;&gt;"",'2 Top-up Calculator'!H114&lt;&gt;""),1,0)</f>
        <v>0</v>
      </c>
      <c r="G94" s="60">
        <f>IF(AND('2 Top-up Calculator'!$B114&lt;&gt;"",'2 Top-up Calculator'!I114&lt;&gt;""),1,0)</f>
        <v>0</v>
      </c>
      <c r="H94" s="60">
        <f>IF(AND('2 Top-up Calculator'!$B114&lt;&gt;"",'2 Top-up Calculator'!U114&lt;&gt;""),1,0)</f>
        <v>0</v>
      </c>
      <c r="I94" s="60">
        <f>IF(AND('2 Top-up Calculator'!$B114&lt;&gt;"",'2 Top-up Calculator'!V114&lt;&gt;""),1,0)</f>
        <v>0</v>
      </c>
    </row>
    <row r="95" spans="1:9" s="7" customFormat="1" ht="14.25" customHeight="1" x14ac:dyDescent="0.3">
      <c r="A95" s="89">
        <v>94</v>
      </c>
      <c r="B95" s="60">
        <f>IF('2 Top-up Calculator'!$B115&lt;&gt;"",1,0)</f>
        <v>0</v>
      </c>
      <c r="C95" s="60">
        <f>IF(AND('2 Top-up Calculator'!$B115&lt;&gt;"",'2 Top-up Calculator'!C115&lt;&gt;""),1,0)</f>
        <v>0</v>
      </c>
      <c r="D95" s="60">
        <f>IF(AND('2 Top-up Calculator'!$B115&lt;&gt;"",'2 Top-up Calculator'!D115&lt;&gt;""),1,0)</f>
        <v>0</v>
      </c>
      <c r="E95" s="60">
        <f>IF(AND('2 Top-up Calculator'!$B115&lt;&gt;"",'2 Top-up Calculator'!G115&lt;&gt;""),1,0)</f>
        <v>0</v>
      </c>
      <c r="F95" s="60">
        <f>IF(AND('2 Top-up Calculator'!$B115&lt;&gt;"",'2 Top-up Calculator'!H115&lt;&gt;""),1,0)</f>
        <v>0</v>
      </c>
      <c r="G95" s="60">
        <f>IF(AND('2 Top-up Calculator'!$B115&lt;&gt;"",'2 Top-up Calculator'!I115&lt;&gt;""),1,0)</f>
        <v>0</v>
      </c>
      <c r="H95" s="60">
        <f>IF(AND('2 Top-up Calculator'!$B115&lt;&gt;"",'2 Top-up Calculator'!U115&lt;&gt;""),1,0)</f>
        <v>0</v>
      </c>
      <c r="I95" s="60">
        <f>IF(AND('2 Top-up Calculator'!$B115&lt;&gt;"",'2 Top-up Calculator'!V115&lt;&gt;""),1,0)</f>
        <v>0</v>
      </c>
    </row>
    <row r="96" spans="1:9" s="7" customFormat="1" ht="14.25" customHeight="1" x14ac:dyDescent="0.3">
      <c r="A96" s="89">
        <v>95</v>
      </c>
      <c r="B96" s="60">
        <f>IF('2 Top-up Calculator'!$B116&lt;&gt;"",1,0)</f>
        <v>0</v>
      </c>
      <c r="C96" s="60">
        <f>IF(AND('2 Top-up Calculator'!$B116&lt;&gt;"",'2 Top-up Calculator'!C116&lt;&gt;""),1,0)</f>
        <v>0</v>
      </c>
      <c r="D96" s="60">
        <f>IF(AND('2 Top-up Calculator'!$B116&lt;&gt;"",'2 Top-up Calculator'!D116&lt;&gt;""),1,0)</f>
        <v>0</v>
      </c>
      <c r="E96" s="60">
        <f>IF(AND('2 Top-up Calculator'!$B116&lt;&gt;"",'2 Top-up Calculator'!G116&lt;&gt;""),1,0)</f>
        <v>0</v>
      </c>
      <c r="F96" s="60">
        <f>IF(AND('2 Top-up Calculator'!$B116&lt;&gt;"",'2 Top-up Calculator'!H116&lt;&gt;""),1,0)</f>
        <v>0</v>
      </c>
      <c r="G96" s="60">
        <f>IF(AND('2 Top-up Calculator'!$B116&lt;&gt;"",'2 Top-up Calculator'!I116&lt;&gt;""),1,0)</f>
        <v>0</v>
      </c>
      <c r="H96" s="60">
        <f>IF(AND('2 Top-up Calculator'!$B116&lt;&gt;"",'2 Top-up Calculator'!U116&lt;&gt;""),1,0)</f>
        <v>0</v>
      </c>
      <c r="I96" s="60">
        <f>IF(AND('2 Top-up Calculator'!$B116&lt;&gt;"",'2 Top-up Calculator'!V116&lt;&gt;""),1,0)</f>
        <v>0</v>
      </c>
    </row>
    <row r="97" spans="1:9" s="7" customFormat="1" ht="14.25" customHeight="1" x14ac:dyDescent="0.3">
      <c r="A97" s="89">
        <v>96</v>
      </c>
      <c r="B97" s="60">
        <f>IF('2 Top-up Calculator'!$B117&lt;&gt;"",1,0)</f>
        <v>0</v>
      </c>
      <c r="C97" s="60">
        <f>IF(AND('2 Top-up Calculator'!$B117&lt;&gt;"",'2 Top-up Calculator'!C117&lt;&gt;""),1,0)</f>
        <v>0</v>
      </c>
      <c r="D97" s="60">
        <f>IF(AND('2 Top-up Calculator'!$B117&lt;&gt;"",'2 Top-up Calculator'!D117&lt;&gt;""),1,0)</f>
        <v>0</v>
      </c>
      <c r="E97" s="60">
        <f>IF(AND('2 Top-up Calculator'!$B117&lt;&gt;"",'2 Top-up Calculator'!G117&lt;&gt;""),1,0)</f>
        <v>0</v>
      </c>
      <c r="F97" s="60">
        <f>IF(AND('2 Top-up Calculator'!$B117&lt;&gt;"",'2 Top-up Calculator'!H117&lt;&gt;""),1,0)</f>
        <v>0</v>
      </c>
      <c r="G97" s="60">
        <f>IF(AND('2 Top-up Calculator'!$B117&lt;&gt;"",'2 Top-up Calculator'!I117&lt;&gt;""),1,0)</f>
        <v>0</v>
      </c>
      <c r="H97" s="60">
        <f>IF(AND('2 Top-up Calculator'!$B117&lt;&gt;"",'2 Top-up Calculator'!U117&lt;&gt;""),1,0)</f>
        <v>0</v>
      </c>
      <c r="I97" s="60">
        <f>IF(AND('2 Top-up Calculator'!$B117&lt;&gt;"",'2 Top-up Calculator'!V117&lt;&gt;""),1,0)</f>
        <v>0</v>
      </c>
    </row>
    <row r="98" spans="1:9" s="7" customFormat="1" ht="14.25" customHeight="1" x14ac:dyDescent="0.3">
      <c r="A98" s="89">
        <v>97</v>
      </c>
      <c r="B98" s="60">
        <f>IF('2 Top-up Calculator'!$B118&lt;&gt;"",1,0)</f>
        <v>0</v>
      </c>
      <c r="C98" s="60">
        <f>IF(AND('2 Top-up Calculator'!$B118&lt;&gt;"",'2 Top-up Calculator'!C118&lt;&gt;""),1,0)</f>
        <v>0</v>
      </c>
      <c r="D98" s="60">
        <f>IF(AND('2 Top-up Calculator'!$B118&lt;&gt;"",'2 Top-up Calculator'!D118&lt;&gt;""),1,0)</f>
        <v>0</v>
      </c>
      <c r="E98" s="60">
        <f>IF(AND('2 Top-up Calculator'!$B118&lt;&gt;"",'2 Top-up Calculator'!G118&lt;&gt;""),1,0)</f>
        <v>0</v>
      </c>
      <c r="F98" s="60">
        <f>IF(AND('2 Top-up Calculator'!$B118&lt;&gt;"",'2 Top-up Calculator'!H118&lt;&gt;""),1,0)</f>
        <v>0</v>
      </c>
      <c r="G98" s="60">
        <f>IF(AND('2 Top-up Calculator'!$B118&lt;&gt;"",'2 Top-up Calculator'!I118&lt;&gt;""),1,0)</f>
        <v>0</v>
      </c>
      <c r="H98" s="60">
        <f>IF(AND('2 Top-up Calculator'!$B118&lt;&gt;"",'2 Top-up Calculator'!U118&lt;&gt;""),1,0)</f>
        <v>0</v>
      </c>
      <c r="I98" s="60">
        <f>IF(AND('2 Top-up Calculator'!$B118&lt;&gt;"",'2 Top-up Calculator'!V118&lt;&gt;""),1,0)</f>
        <v>0</v>
      </c>
    </row>
    <row r="99" spans="1:9" s="7" customFormat="1" ht="14.25" customHeight="1" x14ac:dyDescent="0.3">
      <c r="A99" s="89">
        <v>98</v>
      </c>
      <c r="B99" s="60">
        <f>IF('2 Top-up Calculator'!$B119&lt;&gt;"",1,0)</f>
        <v>0</v>
      </c>
      <c r="C99" s="60">
        <f>IF(AND('2 Top-up Calculator'!$B119&lt;&gt;"",'2 Top-up Calculator'!C119&lt;&gt;""),1,0)</f>
        <v>0</v>
      </c>
      <c r="D99" s="60">
        <f>IF(AND('2 Top-up Calculator'!$B119&lt;&gt;"",'2 Top-up Calculator'!D119&lt;&gt;""),1,0)</f>
        <v>0</v>
      </c>
      <c r="E99" s="60">
        <f>IF(AND('2 Top-up Calculator'!$B119&lt;&gt;"",'2 Top-up Calculator'!G119&lt;&gt;""),1,0)</f>
        <v>0</v>
      </c>
      <c r="F99" s="60">
        <f>IF(AND('2 Top-up Calculator'!$B119&lt;&gt;"",'2 Top-up Calculator'!H119&lt;&gt;""),1,0)</f>
        <v>0</v>
      </c>
      <c r="G99" s="60">
        <f>IF(AND('2 Top-up Calculator'!$B119&lt;&gt;"",'2 Top-up Calculator'!I119&lt;&gt;""),1,0)</f>
        <v>0</v>
      </c>
      <c r="H99" s="60">
        <f>IF(AND('2 Top-up Calculator'!$B119&lt;&gt;"",'2 Top-up Calculator'!U119&lt;&gt;""),1,0)</f>
        <v>0</v>
      </c>
      <c r="I99" s="60">
        <f>IF(AND('2 Top-up Calculator'!$B119&lt;&gt;"",'2 Top-up Calculator'!V119&lt;&gt;""),1,0)</f>
        <v>0</v>
      </c>
    </row>
    <row r="100" spans="1:9" s="7" customFormat="1" ht="14.25" customHeight="1" x14ac:dyDescent="0.3">
      <c r="A100" s="89">
        <v>99</v>
      </c>
      <c r="B100" s="60">
        <f>IF('2 Top-up Calculator'!$B120&lt;&gt;"",1,0)</f>
        <v>0</v>
      </c>
      <c r="C100" s="60">
        <f>IF(AND('2 Top-up Calculator'!$B120&lt;&gt;"",'2 Top-up Calculator'!C120&lt;&gt;""),1,0)</f>
        <v>0</v>
      </c>
      <c r="D100" s="60">
        <f>IF(AND('2 Top-up Calculator'!$B120&lt;&gt;"",'2 Top-up Calculator'!D120&lt;&gt;""),1,0)</f>
        <v>0</v>
      </c>
      <c r="E100" s="60">
        <f>IF(AND('2 Top-up Calculator'!$B120&lt;&gt;"",'2 Top-up Calculator'!G120&lt;&gt;""),1,0)</f>
        <v>0</v>
      </c>
      <c r="F100" s="60">
        <f>IF(AND('2 Top-up Calculator'!$B120&lt;&gt;"",'2 Top-up Calculator'!H120&lt;&gt;""),1,0)</f>
        <v>0</v>
      </c>
      <c r="G100" s="60">
        <f>IF(AND('2 Top-up Calculator'!$B120&lt;&gt;"",'2 Top-up Calculator'!I120&lt;&gt;""),1,0)</f>
        <v>0</v>
      </c>
      <c r="H100" s="60">
        <f>IF(AND('2 Top-up Calculator'!$B120&lt;&gt;"",'2 Top-up Calculator'!U120&lt;&gt;""),1,0)</f>
        <v>0</v>
      </c>
      <c r="I100" s="60">
        <f>IF(AND('2 Top-up Calculator'!$B120&lt;&gt;"",'2 Top-up Calculator'!V120&lt;&gt;""),1,0)</f>
        <v>0</v>
      </c>
    </row>
    <row r="101" spans="1:9" s="7" customFormat="1" ht="14.25" customHeight="1" x14ac:dyDescent="0.3">
      <c r="A101" s="89">
        <v>100</v>
      </c>
      <c r="B101" s="60">
        <f>IF('2 Top-up Calculator'!$B121&lt;&gt;"",1,0)</f>
        <v>0</v>
      </c>
      <c r="C101" s="60">
        <f>IF(AND('2 Top-up Calculator'!$B121&lt;&gt;"",'2 Top-up Calculator'!C121&lt;&gt;""),1,0)</f>
        <v>0</v>
      </c>
      <c r="D101" s="60">
        <f>IF(AND('2 Top-up Calculator'!$B121&lt;&gt;"",'2 Top-up Calculator'!D121&lt;&gt;""),1,0)</f>
        <v>0</v>
      </c>
      <c r="E101" s="60">
        <f>IF(AND('2 Top-up Calculator'!$B121&lt;&gt;"",'2 Top-up Calculator'!G121&lt;&gt;""),1,0)</f>
        <v>0</v>
      </c>
      <c r="F101" s="60">
        <f>IF(AND('2 Top-up Calculator'!$B121&lt;&gt;"",'2 Top-up Calculator'!H121&lt;&gt;""),1,0)</f>
        <v>0</v>
      </c>
      <c r="G101" s="60">
        <f>IF(AND('2 Top-up Calculator'!$B121&lt;&gt;"",'2 Top-up Calculator'!I121&lt;&gt;""),1,0)</f>
        <v>0</v>
      </c>
      <c r="H101" s="60">
        <f>IF(AND('2 Top-up Calculator'!$B121&lt;&gt;"",'2 Top-up Calculator'!U121&lt;&gt;""),1,0)</f>
        <v>0</v>
      </c>
      <c r="I101" s="60">
        <f>IF(AND('2 Top-up Calculator'!$B121&lt;&gt;"",'2 Top-up Calculator'!V121&lt;&gt;""),1,0)</f>
        <v>0</v>
      </c>
    </row>
    <row r="102" spans="1:9" s="7" customFormat="1" ht="14.25" customHeight="1" x14ac:dyDescent="0.3">
      <c r="A102" s="89">
        <v>101</v>
      </c>
      <c r="B102" s="60">
        <f>IF('2 Top-up Calculator'!$B122&lt;&gt;"",1,0)</f>
        <v>0</v>
      </c>
      <c r="C102" s="60">
        <f>IF(AND('2 Top-up Calculator'!$B122&lt;&gt;"",'2 Top-up Calculator'!C122&lt;&gt;""),1,0)</f>
        <v>0</v>
      </c>
      <c r="D102" s="60">
        <f>IF(AND('2 Top-up Calculator'!$B122&lt;&gt;"",'2 Top-up Calculator'!D122&lt;&gt;""),1,0)</f>
        <v>0</v>
      </c>
      <c r="E102" s="60">
        <f>IF(AND('2 Top-up Calculator'!$B122&lt;&gt;"",'2 Top-up Calculator'!G122&lt;&gt;""),1,0)</f>
        <v>0</v>
      </c>
      <c r="F102" s="60">
        <f>IF(AND('2 Top-up Calculator'!$B122&lt;&gt;"",'2 Top-up Calculator'!H122&lt;&gt;""),1,0)</f>
        <v>0</v>
      </c>
      <c r="G102" s="60">
        <f>IF(AND('2 Top-up Calculator'!$B122&lt;&gt;"",'2 Top-up Calculator'!I122&lt;&gt;""),1,0)</f>
        <v>0</v>
      </c>
      <c r="H102" s="60">
        <f>IF(AND('2 Top-up Calculator'!$B122&lt;&gt;"",'2 Top-up Calculator'!U122&lt;&gt;""),1,0)</f>
        <v>0</v>
      </c>
      <c r="I102" s="60">
        <f>IF(AND('2 Top-up Calculator'!$B122&lt;&gt;"",'2 Top-up Calculator'!V122&lt;&gt;""),1,0)</f>
        <v>0</v>
      </c>
    </row>
    <row r="103" spans="1:9" s="7" customFormat="1" ht="14.25" customHeight="1" x14ac:dyDescent="0.3">
      <c r="A103" s="89">
        <v>102</v>
      </c>
      <c r="B103" s="60">
        <f>IF('2 Top-up Calculator'!$B123&lt;&gt;"",1,0)</f>
        <v>0</v>
      </c>
      <c r="C103" s="60">
        <f>IF(AND('2 Top-up Calculator'!$B123&lt;&gt;"",'2 Top-up Calculator'!C123&lt;&gt;""),1,0)</f>
        <v>0</v>
      </c>
      <c r="D103" s="60">
        <f>IF(AND('2 Top-up Calculator'!$B123&lt;&gt;"",'2 Top-up Calculator'!D123&lt;&gt;""),1,0)</f>
        <v>0</v>
      </c>
      <c r="E103" s="60">
        <f>IF(AND('2 Top-up Calculator'!$B123&lt;&gt;"",'2 Top-up Calculator'!G123&lt;&gt;""),1,0)</f>
        <v>0</v>
      </c>
      <c r="F103" s="60">
        <f>IF(AND('2 Top-up Calculator'!$B123&lt;&gt;"",'2 Top-up Calculator'!H123&lt;&gt;""),1,0)</f>
        <v>0</v>
      </c>
      <c r="G103" s="60">
        <f>IF(AND('2 Top-up Calculator'!$B123&lt;&gt;"",'2 Top-up Calculator'!I123&lt;&gt;""),1,0)</f>
        <v>0</v>
      </c>
      <c r="H103" s="60">
        <f>IF(AND('2 Top-up Calculator'!$B123&lt;&gt;"",'2 Top-up Calculator'!U123&lt;&gt;""),1,0)</f>
        <v>0</v>
      </c>
      <c r="I103" s="60">
        <f>IF(AND('2 Top-up Calculator'!$B123&lt;&gt;"",'2 Top-up Calculator'!V123&lt;&gt;""),1,0)</f>
        <v>0</v>
      </c>
    </row>
    <row r="104" spans="1:9" s="7" customFormat="1" ht="14.25" customHeight="1" x14ac:dyDescent="0.3">
      <c r="A104" s="89">
        <v>103</v>
      </c>
      <c r="B104" s="60">
        <f>IF('2 Top-up Calculator'!$B124&lt;&gt;"",1,0)</f>
        <v>0</v>
      </c>
      <c r="C104" s="60">
        <f>IF(AND('2 Top-up Calculator'!$B124&lt;&gt;"",'2 Top-up Calculator'!C124&lt;&gt;""),1,0)</f>
        <v>0</v>
      </c>
      <c r="D104" s="60">
        <f>IF(AND('2 Top-up Calculator'!$B124&lt;&gt;"",'2 Top-up Calculator'!D124&lt;&gt;""),1,0)</f>
        <v>0</v>
      </c>
      <c r="E104" s="60">
        <f>IF(AND('2 Top-up Calculator'!$B124&lt;&gt;"",'2 Top-up Calculator'!G124&lt;&gt;""),1,0)</f>
        <v>0</v>
      </c>
      <c r="F104" s="60">
        <f>IF(AND('2 Top-up Calculator'!$B124&lt;&gt;"",'2 Top-up Calculator'!H124&lt;&gt;""),1,0)</f>
        <v>0</v>
      </c>
      <c r="G104" s="60">
        <f>IF(AND('2 Top-up Calculator'!$B124&lt;&gt;"",'2 Top-up Calculator'!I124&lt;&gt;""),1,0)</f>
        <v>0</v>
      </c>
      <c r="H104" s="60">
        <f>IF(AND('2 Top-up Calculator'!$B124&lt;&gt;"",'2 Top-up Calculator'!U124&lt;&gt;""),1,0)</f>
        <v>0</v>
      </c>
      <c r="I104" s="60">
        <f>IF(AND('2 Top-up Calculator'!$B124&lt;&gt;"",'2 Top-up Calculator'!V124&lt;&gt;""),1,0)</f>
        <v>0</v>
      </c>
    </row>
    <row r="105" spans="1:9" s="7" customFormat="1" ht="14.25" customHeight="1" x14ac:dyDescent="0.3">
      <c r="A105" s="89">
        <v>104</v>
      </c>
      <c r="B105" s="60">
        <f>IF('2 Top-up Calculator'!$B125&lt;&gt;"",1,0)</f>
        <v>0</v>
      </c>
      <c r="C105" s="60">
        <f>IF(AND('2 Top-up Calculator'!$B125&lt;&gt;"",'2 Top-up Calculator'!C125&lt;&gt;""),1,0)</f>
        <v>0</v>
      </c>
      <c r="D105" s="60">
        <f>IF(AND('2 Top-up Calculator'!$B125&lt;&gt;"",'2 Top-up Calculator'!D125&lt;&gt;""),1,0)</f>
        <v>0</v>
      </c>
      <c r="E105" s="60">
        <f>IF(AND('2 Top-up Calculator'!$B125&lt;&gt;"",'2 Top-up Calculator'!G125&lt;&gt;""),1,0)</f>
        <v>0</v>
      </c>
      <c r="F105" s="60">
        <f>IF(AND('2 Top-up Calculator'!$B125&lt;&gt;"",'2 Top-up Calculator'!H125&lt;&gt;""),1,0)</f>
        <v>0</v>
      </c>
      <c r="G105" s="60">
        <f>IF(AND('2 Top-up Calculator'!$B125&lt;&gt;"",'2 Top-up Calculator'!I125&lt;&gt;""),1,0)</f>
        <v>0</v>
      </c>
      <c r="H105" s="60">
        <f>IF(AND('2 Top-up Calculator'!$B125&lt;&gt;"",'2 Top-up Calculator'!U125&lt;&gt;""),1,0)</f>
        <v>0</v>
      </c>
      <c r="I105" s="60">
        <f>IF(AND('2 Top-up Calculator'!$B125&lt;&gt;"",'2 Top-up Calculator'!V125&lt;&gt;""),1,0)</f>
        <v>0</v>
      </c>
    </row>
    <row r="106" spans="1:9" s="7" customFormat="1" ht="14.25" customHeight="1" x14ac:dyDescent="0.3">
      <c r="A106" s="89">
        <v>105</v>
      </c>
      <c r="B106" s="60">
        <f>IF('2 Top-up Calculator'!$B126&lt;&gt;"",1,0)</f>
        <v>0</v>
      </c>
      <c r="C106" s="60">
        <f>IF(AND('2 Top-up Calculator'!$B126&lt;&gt;"",'2 Top-up Calculator'!C126&lt;&gt;""),1,0)</f>
        <v>0</v>
      </c>
      <c r="D106" s="60">
        <f>IF(AND('2 Top-up Calculator'!$B126&lt;&gt;"",'2 Top-up Calculator'!D126&lt;&gt;""),1,0)</f>
        <v>0</v>
      </c>
      <c r="E106" s="60">
        <f>IF(AND('2 Top-up Calculator'!$B126&lt;&gt;"",'2 Top-up Calculator'!G126&lt;&gt;""),1,0)</f>
        <v>0</v>
      </c>
      <c r="F106" s="60">
        <f>IF(AND('2 Top-up Calculator'!$B126&lt;&gt;"",'2 Top-up Calculator'!H126&lt;&gt;""),1,0)</f>
        <v>0</v>
      </c>
      <c r="G106" s="60">
        <f>IF(AND('2 Top-up Calculator'!$B126&lt;&gt;"",'2 Top-up Calculator'!I126&lt;&gt;""),1,0)</f>
        <v>0</v>
      </c>
      <c r="H106" s="60">
        <f>IF(AND('2 Top-up Calculator'!$B126&lt;&gt;"",'2 Top-up Calculator'!U126&lt;&gt;""),1,0)</f>
        <v>0</v>
      </c>
      <c r="I106" s="60">
        <f>IF(AND('2 Top-up Calculator'!$B126&lt;&gt;"",'2 Top-up Calculator'!V126&lt;&gt;""),1,0)</f>
        <v>0</v>
      </c>
    </row>
    <row r="107" spans="1:9" s="7" customFormat="1" ht="14.25" customHeight="1" x14ac:dyDescent="0.3">
      <c r="A107" s="89">
        <v>106</v>
      </c>
      <c r="B107" s="60">
        <f>IF('2 Top-up Calculator'!$B127&lt;&gt;"",1,0)</f>
        <v>0</v>
      </c>
      <c r="C107" s="60">
        <f>IF(AND('2 Top-up Calculator'!$B127&lt;&gt;"",'2 Top-up Calculator'!C127&lt;&gt;""),1,0)</f>
        <v>0</v>
      </c>
      <c r="D107" s="60">
        <f>IF(AND('2 Top-up Calculator'!$B127&lt;&gt;"",'2 Top-up Calculator'!D127&lt;&gt;""),1,0)</f>
        <v>0</v>
      </c>
      <c r="E107" s="60">
        <f>IF(AND('2 Top-up Calculator'!$B127&lt;&gt;"",'2 Top-up Calculator'!G127&lt;&gt;""),1,0)</f>
        <v>0</v>
      </c>
      <c r="F107" s="60">
        <f>IF(AND('2 Top-up Calculator'!$B127&lt;&gt;"",'2 Top-up Calculator'!H127&lt;&gt;""),1,0)</f>
        <v>0</v>
      </c>
      <c r="G107" s="60">
        <f>IF(AND('2 Top-up Calculator'!$B127&lt;&gt;"",'2 Top-up Calculator'!I127&lt;&gt;""),1,0)</f>
        <v>0</v>
      </c>
      <c r="H107" s="60">
        <f>IF(AND('2 Top-up Calculator'!$B127&lt;&gt;"",'2 Top-up Calculator'!U127&lt;&gt;""),1,0)</f>
        <v>0</v>
      </c>
      <c r="I107" s="60">
        <f>IF(AND('2 Top-up Calculator'!$B127&lt;&gt;"",'2 Top-up Calculator'!V127&lt;&gt;""),1,0)</f>
        <v>0</v>
      </c>
    </row>
    <row r="108" spans="1:9" s="7" customFormat="1" ht="14.25" customHeight="1" x14ac:dyDescent="0.3">
      <c r="A108" s="89">
        <v>107</v>
      </c>
      <c r="B108" s="60">
        <f>IF('2 Top-up Calculator'!$B128&lt;&gt;"",1,0)</f>
        <v>0</v>
      </c>
      <c r="C108" s="60">
        <f>IF(AND('2 Top-up Calculator'!$B128&lt;&gt;"",'2 Top-up Calculator'!C128&lt;&gt;""),1,0)</f>
        <v>0</v>
      </c>
      <c r="D108" s="60">
        <f>IF(AND('2 Top-up Calculator'!$B128&lt;&gt;"",'2 Top-up Calculator'!D128&lt;&gt;""),1,0)</f>
        <v>0</v>
      </c>
      <c r="E108" s="60">
        <f>IF(AND('2 Top-up Calculator'!$B128&lt;&gt;"",'2 Top-up Calculator'!G128&lt;&gt;""),1,0)</f>
        <v>0</v>
      </c>
      <c r="F108" s="60">
        <f>IF(AND('2 Top-up Calculator'!$B128&lt;&gt;"",'2 Top-up Calculator'!H128&lt;&gt;""),1,0)</f>
        <v>0</v>
      </c>
      <c r="G108" s="60">
        <f>IF(AND('2 Top-up Calculator'!$B128&lt;&gt;"",'2 Top-up Calculator'!I128&lt;&gt;""),1,0)</f>
        <v>0</v>
      </c>
      <c r="H108" s="60">
        <f>IF(AND('2 Top-up Calculator'!$B128&lt;&gt;"",'2 Top-up Calculator'!U128&lt;&gt;""),1,0)</f>
        <v>0</v>
      </c>
      <c r="I108" s="60">
        <f>IF(AND('2 Top-up Calculator'!$B128&lt;&gt;"",'2 Top-up Calculator'!V128&lt;&gt;""),1,0)</f>
        <v>0</v>
      </c>
    </row>
    <row r="109" spans="1:9" s="7" customFormat="1" ht="14.25" customHeight="1" x14ac:dyDescent="0.3">
      <c r="A109" s="89">
        <v>108</v>
      </c>
      <c r="B109" s="60">
        <f>IF('2 Top-up Calculator'!$B129&lt;&gt;"",1,0)</f>
        <v>0</v>
      </c>
      <c r="C109" s="60">
        <f>IF(AND('2 Top-up Calculator'!$B129&lt;&gt;"",'2 Top-up Calculator'!C129&lt;&gt;""),1,0)</f>
        <v>0</v>
      </c>
      <c r="D109" s="60">
        <f>IF(AND('2 Top-up Calculator'!$B129&lt;&gt;"",'2 Top-up Calculator'!D129&lt;&gt;""),1,0)</f>
        <v>0</v>
      </c>
      <c r="E109" s="60">
        <f>IF(AND('2 Top-up Calculator'!$B129&lt;&gt;"",'2 Top-up Calculator'!G129&lt;&gt;""),1,0)</f>
        <v>0</v>
      </c>
      <c r="F109" s="60">
        <f>IF(AND('2 Top-up Calculator'!$B129&lt;&gt;"",'2 Top-up Calculator'!H129&lt;&gt;""),1,0)</f>
        <v>0</v>
      </c>
      <c r="G109" s="60">
        <f>IF(AND('2 Top-up Calculator'!$B129&lt;&gt;"",'2 Top-up Calculator'!I129&lt;&gt;""),1,0)</f>
        <v>0</v>
      </c>
      <c r="H109" s="60">
        <f>IF(AND('2 Top-up Calculator'!$B129&lt;&gt;"",'2 Top-up Calculator'!U129&lt;&gt;""),1,0)</f>
        <v>0</v>
      </c>
      <c r="I109" s="60">
        <f>IF(AND('2 Top-up Calculator'!$B129&lt;&gt;"",'2 Top-up Calculator'!V129&lt;&gt;""),1,0)</f>
        <v>0</v>
      </c>
    </row>
    <row r="110" spans="1:9" s="7" customFormat="1" ht="14.25" customHeight="1" x14ac:dyDescent="0.3">
      <c r="A110" s="89">
        <v>109</v>
      </c>
      <c r="B110" s="60">
        <f>IF('2 Top-up Calculator'!$B130&lt;&gt;"",1,0)</f>
        <v>0</v>
      </c>
      <c r="C110" s="60">
        <f>IF(AND('2 Top-up Calculator'!$B130&lt;&gt;"",'2 Top-up Calculator'!C130&lt;&gt;""),1,0)</f>
        <v>0</v>
      </c>
      <c r="D110" s="60">
        <f>IF(AND('2 Top-up Calculator'!$B130&lt;&gt;"",'2 Top-up Calculator'!D130&lt;&gt;""),1,0)</f>
        <v>0</v>
      </c>
      <c r="E110" s="60">
        <f>IF(AND('2 Top-up Calculator'!$B130&lt;&gt;"",'2 Top-up Calculator'!G130&lt;&gt;""),1,0)</f>
        <v>0</v>
      </c>
      <c r="F110" s="60">
        <f>IF(AND('2 Top-up Calculator'!$B130&lt;&gt;"",'2 Top-up Calculator'!H130&lt;&gt;""),1,0)</f>
        <v>0</v>
      </c>
      <c r="G110" s="60">
        <f>IF(AND('2 Top-up Calculator'!$B130&lt;&gt;"",'2 Top-up Calculator'!I130&lt;&gt;""),1,0)</f>
        <v>0</v>
      </c>
      <c r="H110" s="60">
        <f>IF(AND('2 Top-up Calculator'!$B130&lt;&gt;"",'2 Top-up Calculator'!U130&lt;&gt;""),1,0)</f>
        <v>0</v>
      </c>
      <c r="I110" s="60">
        <f>IF(AND('2 Top-up Calculator'!$B130&lt;&gt;"",'2 Top-up Calculator'!V130&lt;&gt;""),1,0)</f>
        <v>0</v>
      </c>
    </row>
    <row r="111" spans="1:9" s="7" customFormat="1" ht="14.25" customHeight="1" x14ac:dyDescent="0.3">
      <c r="A111" s="89">
        <v>110</v>
      </c>
      <c r="B111" s="60">
        <f>IF('2 Top-up Calculator'!$B131&lt;&gt;"",1,0)</f>
        <v>0</v>
      </c>
      <c r="C111" s="60">
        <f>IF(AND('2 Top-up Calculator'!$B131&lt;&gt;"",'2 Top-up Calculator'!C131&lt;&gt;""),1,0)</f>
        <v>0</v>
      </c>
      <c r="D111" s="60">
        <f>IF(AND('2 Top-up Calculator'!$B131&lt;&gt;"",'2 Top-up Calculator'!D131&lt;&gt;""),1,0)</f>
        <v>0</v>
      </c>
      <c r="E111" s="60">
        <f>IF(AND('2 Top-up Calculator'!$B131&lt;&gt;"",'2 Top-up Calculator'!G131&lt;&gt;""),1,0)</f>
        <v>0</v>
      </c>
      <c r="F111" s="60">
        <f>IF(AND('2 Top-up Calculator'!$B131&lt;&gt;"",'2 Top-up Calculator'!H131&lt;&gt;""),1,0)</f>
        <v>0</v>
      </c>
      <c r="G111" s="60">
        <f>IF(AND('2 Top-up Calculator'!$B131&lt;&gt;"",'2 Top-up Calculator'!I131&lt;&gt;""),1,0)</f>
        <v>0</v>
      </c>
      <c r="H111" s="60">
        <f>IF(AND('2 Top-up Calculator'!$B131&lt;&gt;"",'2 Top-up Calculator'!U131&lt;&gt;""),1,0)</f>
        <v>0</v>
      </c>
      <c r="I111" s="60">
        <f>IF(AND('2 Top-up Calculator'!$B131&lt;&gt;"",'2 Top-up Calculator'!V131&lt;&gt;""),1,0)</f>
        <v>0</v>
      </c>
    </row>
    <row r="112" spans="1:9" s="7" customFormat="1" ht="14.25" customHeight="1" x14ac:dyDescent="0.3">
      <c r="A112" s="89">
        <v>111</v>
      </c>
      <c r="B112" s="60">
        <f>IF('2 Top-up Calculator'!$B132&lt;&gt;"",1,0)</f>
        <v>0</v>
      </c>
      <c r="C112" s="60">
        <f>IF(AND('2 Top-up Calculator'!$B132&lt;&gt;"",'2 Top-up Calculator'!C132&lt;&gt;""),1,0)</f>
        <v>0</v>
      </c>
      <c r="D112" s="60">
        <f>IF(AND('2 Top-up Calculator'!$B132&lt;&gt;"",'2 Top-up Calculator'!D132&lt;&gt;""),1,0)</f>
        <v>0</v>
      </c>
      <c r="E112" s="60">
        <f>IF(AND('2 Top-up Calculator'!$B132&lt;&gt;"",'2 Top-up Calculator'!G132&lt;&gt;""),1,0)</f>
        <v>0</v>
      </c>
      <c r="F112" s="60">
        <f>IF(AND('2 Top-up Calculator'!$B132&lt;&gt;"",'2 Top-up Calculator'!H132&lt;&gt;""),1,0)</f>
        <v>0</v>
      </c>
      <c r="G112" s="60">
        <f>IF(AND('2 Top-up Calculator'!$B132&lt;&gt;"",'2 Top-up Calculator'!I132&lt;&gt;""),1,0)</f>
        <v>0</v>
      </c>
      <c r="H112" s="60">
        <f>IF(AND('2 Top-up Calculator'!$B132&lt;&gt;"",'2 Top-up Calculator'!U132&lt;&gt;""),1,0)</f>
        <v>0</v>
      </c>
      <c r="I112" s="60">
        <f>IF(AND('2 Top-up Calculator'!$B132&lt;&gt;"",'2 Top-up Calculator'!V132&lt;&gt;""),1,0)</f>
        <v>0</v>
      </c>
    </row>
    <row r="113" spans="1:9" s="7" customFormat="1" ht="14.25" customHeight="1" x14ac:dyDescent="0.3">
      <c r="A113" s="89">
        <v>112</v>
      </c>
      <c r="B113" s="60">
        <f>IF('2 Top-up Calculator'!$B133&lt;&gt;"",1,0)</f>
        <v>0</v>
      </c>
      <c r="C113" s="60">
        <f>IF(AND('2 Top-up Calculator'!$B133&lt;&gt;"",'2 Top-up Calculator'!C133&lt;&gt;""),1,0)</f>
        <v>0</v>
      </c>
      <c r="D113" s="60">
        <f>IF(AND('2 Top-up Calculator'!$B133&lt;&gt;"",'2 Top-up Calculator'!D133&lt;&gt;""),1,0)</f>
        <v>0</v>
      </c>
      <c r="E113" s="60">
        <f>IF(AND('2 Top-up Calculator'!$B133&lt;&gt;"",'2 Top-up Calculator'!G133&lt;&gt;""),1,0)</f>
        <v>0</v>
      </c>
      <c r="F113" s="60">
        <f>IF(AND('2 Top-up Calculator'!$B133&lt;&gt;"",'2 Top-up Calculator'!H133&lt;&gt;""),1,0)</f>
        <v>0</v>
      </c>
      <c r="G113" s="60">
        <f>IF(AND('2 Top-up Calculator'!$B133&lt;&gt;"",'2 Top-up Calculator'!I133&lt;&gt;""),1,0)</f>
        <v>0</v>
      </c>
      <c r="H113" s="60">
        <f>IF(AND('2 Top-up Calculator'!$B133&lt;&gt;"",'2 Top-up Calculator'!U133&lt;&gt;""),1,0)</f>
        <v>0</v>
      </c>
      <c r="I113" s="60">
        <f>IF(AND('2 Top-up Calculator'!$B133&lt;&gt;"",'2 Top-up Calculator'!V133&lt;&gt;""),1,0)</f>
        <v>0</v>
      </c>
    </row>
    <row r="114" spans="1:9" s="7" customFormat="1" ht="14.25" customHeight="1" x14ac:dyDescent="0.3">
      <c r="A114" s="89">
        <v>113</v>
      </c>
      <c r="B114" s="60">
        <f>IF('2 Top-up Calculator'!$B134&lt;&gt;"",1,0)</f>
        <v>0</v>
      </c>
      <c r="C114" s="60">
        <f>IF(AND('2 Top-up Calculator'!$B134&lt;&gt;"",'2 Top-up Calculator'!C134&lt;&gt;""),1,0)</f>
        <v>0</v>
      </c>
      <c r="D114" s="60">
        <f>IF(AND('2 Top-up Calculator'!$B134&lt;&gt;"",'2 Top-up Calculator'!D134&lt;&gt;""),1,0)</f>
        <v>0</v>
      </c>
      <c r="E114" s="60">
        <f>IF(AND('2 Top-up Calculator'!$B134&lt;&gt;"",'2 Top-up Calculator'!G134&lt;&gt;""),1,0)</f>
        <v>0</v>
      </c>
      <c r="F114" s="60">
        <f>IF(AND('2 Top-up Calculator'!$B134&lt;&gt;"",'2 Top-up Calculator'!H134&lt;&gt;""),1,0)</f>
        <v>0</v>
      </c>
      <c r="G114" s="60">
        <f>IF(AND('2 Top-up Calculator'!$B134&lt;&gt;"",'2 Top-up Calculator'!I134&lt;&gt;""),1,0)</f>
        <v>0</v>
      </c>
      <c r="H114" s="60">
        <f>IF(AND('2 Top-up Calculator'!$B134&lt;&gt;"",'2 Top-up Calculator'!U134&lt;&gt;""),1,0)</f>
        <v>0</v>
      </c>
      <c r="I114" s="60">
        <f>IF(AND('2 Top-up Calculator'!$B134&lt;&gt;"",'2 Top-up Calculator'!V134&lt;&gt;""),1,0)</f>
        <v>0</v>
      </c>
    </row>
    <row r="115" spans="1:9" s="7" customFormat="1" ht="14.25" customHeight="1" x14ac:dyDescent="0.3">
      <c r="A115" s="89">
        <v>114</v>
      </c>
      <c r="B115" s="60">
        <f>IF('2 Top-up Calculator'!$B135&lt;&gt;"",1,0)</f>
        <v>0</v>
      </c>
      <c r="C115" s="60">
        <f>IF(AND('2 Top-up Calculator'!$B135&lt;&gt;"",'2 Top-up Calculator'!C135&lt;&gt;""),1,0)</f>
        <v>0</v>
      </c>
      <c r="D115" s="60">
        <f>IF(AND('2 Top-up Calculator'!$B135&lt;&gt;"",'2 Top-up Calculator'!D135&lt;&gt;""),1,0)</f>
        <v>0</v>
      </c>
      <c r="E115" s="60">
        <f>IF(AND('2 Top-up Calculator'!$B135&lt;&gt;"",'2 Top-up Calculator'!G135&lt;&gt;""),1,0)</f>
        <v>0</v>
      </c>
      <c r="F115" s="60">
        <f>IF(AND('2 Top-up Calculator'!$B135&lt;&gt;"",'2 Top-up Calculator'!H135&lt;&gt;""),1,0)</f>
        <v>0</v>
      </c>
      <c r="G115" s="60">
        <f>IF(AND('2 Top-up Calculator'!$B135&lt;&gt;"",'2 Top-up Calculator'!I135&lt;&gt;""),1,0)</f>
        <v>0</v>
      </c>
      <c r="H115" s="60">
        <f>IF(AND('2 Top-up Calculator'!$B135&lt;&gt;"",'2 Top-up Calculator'!U135&lt;&gt;""),1,0)</f>
        <v>0</v>
      </c>
      <c r="I115" s="60">
        <f>IF(AND('2 Top-up Calculator'!$B135&lt;&gt;"",'2 Top-up Calculator'!V135&lt;&gt;""),1,0)</f>
        <v>0</v>
      </c>
    </row>
    <row r="116" spans="1:9" s="7" customFormat="1" ht="14.25" customHeight="1" x14ac:dyDescent="0.3">
      <c r="A116" s="89">
        <v>115</v>
      </c>
      <c r="B116" s="60">
        <f>IF('2 Top-up Calculator'!$B136&lt;&gt;"",1,0)</f>
        <v>0</v>
      </c>
      <c r="C116" s="60">
        <f>IF(AND('2 Top-up Calculator'!$B136&lt;&gt;"",'2 Top-up Calculator'!C136&lt;&gt;""),1,0)</f>
        <v>0</v>
      </c>
      <c r="D116" s="60">
        <f>IF(AND('2 Top-up Calculator'!$B136&lt;&gt;"",'2 Top-up Calculator'!D136&lt;&gt;""),1,0)</f>
        <v>0</v>
      </c>
      <c r="E116" s="60">
        <f>IF(AND('2 Top-up Calculator'!$B136&lt;&gt;"",'2 Top-up Calculator'!G136&lt;&gt;""),1,0)</f>
        <v>0</v>
      </c>
      <c r="F116" s="60">
        <f>IF(AND('2 Top-up Calculator'!$B136&lt;&gt;"",'2 Top-up Calculator'!H136&lt;&gt;""),1,0)</f>
        <v>0</v>
      </c>
      <c r="G116" s="60">
        <f>IF(AND('2 Top-up Calculator'!$B136&lt;&gt;"",'2 Top-up Calculator'!I136&lt;&gt;""),1,0)</f>
        <v>0</v>
      </c>
      <c r="H116" s="60">
        <f>IF(AND('2 Top-up Calculator'!$B136&lt;&gt;"",'2 Top-up Calculator'!U136&lt;&gt;""),1,0)</f>
        <v>0</v>
      </c>
      <c r="I116" s="60">
        <f>IF(AND('2 Top-up Calculator'!$B136&lt;&gt;"",'2 Top-up Calculator'!V136&lt;&gt;""),1,0)</f>
        <v>0</v>
      </c>
    </row>
    <row r="117" spans="1:9" s="7" customFormat="1" ht="14.25" customHeight="1" x14ac:dyDescent="0.3">
      <c r="A117" s="89">
        <v>116</v>
      </c>
      <c r="B117" s="60">
        <f>IF('2 Top-up Calculator'!$B137&lt;&gt;"",1,0)</f>
        <v>0</v>
      </c>
      <c r="C117" s="60">
        <f>IF(AND('2 Top-up Calculator'!$B137&lt;&gt;"",'2 Top-up Calculator'!C137&lt;&gt;""),1,0)</f>
        <v>0</v>
      </c>
      <c r="D117" s="60">
        <f>IF(AND('2 Top-up Calculator'!$B137&lt;&gt;"",'2 Top-up Calculator'!D137&lt;&gt;""),1,0)</f>
        <v>0</v>
      </c>
      <c r="E117" s="60">
        <f>IF(AND('2 Top-up Calculator'!$B137&lt;&gt;"",'2 Top-up Calculator'!G137&lt;&gt;""),1,0)</f>
        <v>0</v>
      </c>
      <c r="F117" s="60">
        <f>IF(AND('2 Top-up Calculator'!$B137&lt;&gt;"",'2 Top-up Calculator'!H137&lt;&gt;""),1,0)</f>
        <v>0</v>
      </c>
      <c r="G117" s="60">
        <f>IF(AND('2 Top-up Calculator'!$B137&lt;&gt;"",'2 Top-up Calculator'!I137&lt;&gt;""),1,0)</f>
        <v>0</v>
      </c>
      <c r="H117" s="60">
        <f>IF(AND('2 Top-up Calculator'!$B137&lt;&gt;"",'2 Top-up Calculator'!U137&lt;&gt;""),1,0)</f>
        <v>0</v>
      </c>
      <c r="I117" s="60">
        <f>IF(AND('2 Top-up Calculator'!$B137&lt;&gt;"",'2 Top-up Calculator'!V137&lt;&gt;""),1,0)</f>
        <v>0</v>
      </c>
    </row>
    <row r="118" spans="1:9" s="7" customFormat="1" ht="14.25" customHeight="1" x14ac:dyDescent="0.3">
      <c r="A118" s="89">
        <v>117</v>
      </c>
      <c r="B118" s="60">
        <f>IF('2 Top-up Calculator'!$B138&lt;&gt;"",1,0)</f>
        <v>0</v>
      </c>
      <c r="C118" s="60">
        <f>IF(AND('2 Top-up Calculator'!$B138&lt;&gt;"",'2 Top-up Calculator'!C138&lt;&gt;""),1,0)</f>
        <v>0</v>
      </c>
      <c r="D118" s="60">
        <f>IF(AND('2 Top-up Calculator'!$B138&lt;&gt;"",'2 Top-up Calculator'!D138&lt;&gt;""),1,0)</f>
        <v>0</v>
      </c>
      <c r="E118" s="60">
        <f>IF(AND('2 Top-up Calculator'!$B138&lt;&gt;"",'2 Top-up Calculator'!G138&lt;&gt;""),1,0)</f>
        <v>0</v>
      </c>
      <c r="F118" s="60">
        <f>IF(AND('2 Top-up Calculator'!$B138&lt;&gt;"",'2 Top-up Calculator'!H138&lt;&gt;""),1,0)</f>
        <v>0</v>
      </c>
      <c r="G118" s="60">
        <f>IF(AND('2 Top-up Calculator'!$B138&lt;&gt;"",'2 Top-up Calculator'!I138&lt;&gt;""),1,0)</f>
        <v>0</v>
      </c>
      <c r="H118" s="60">
        <f>IF(AND('2 Top-up Calculator'!$B138&lt;&gt;"",'2 Top-up Calculator'!U138&lt;&gt;""),1,0)</f>
        <v>0</v>
      </c>
      <c r="I118" s="60">
        <f>IF(AND('2 Top-up Calculator'!$B138&lt;&gt;"",'2 Top-up Calculator'!V138&lt;&gt;""),1,0)</f>
        <v>0</v>
      </c>
    </row>
    <row r="119" spans="1:9" s="7" customFormat="1" ht="14.25" customHeight="1" x14ac:dyDescent="0.3">
      <c r="A119" s="89">
        <v>118</v>
      </c>
      <c r="B119" s="60">
        <f>IF('2 Top-up Calculator'!$B139&lt;&gt;"",1,0)</f>
        <v>0</v>
      </c>
      <c r="C119" s="60">
        <f>IF(AND('2 Top-up Calculator'!$B139&lt;&gt;"",'2 Top-up Calculator'!C139&lt;&gt;""),1,0)</f>
        <v>0</v>
      </c>
      <c r="D119" s="60">
        <f>IF(AND('2 Top-up Calculator'!$B139&lt;&gt;"",'2 Top-up Calculator'!D139&lt;&gt;""),1,0)</f>
        <v>0</v>
      </c>
      <c r="E119" s="60">
        <f>IF(AND('2 Top-up Calculator'!$B139&lt;&gt;"",'2 Top-up Calculator'!G139&lt;&gt;""),1,0)</f>
        <v>0</v>
      </c>
      <c r="F119" s="60">
        <f>IF(AND('2 Top-up Calculator'!$B139&lt;&gt;"",'2 Top-up Calculator'!H139&lt;&gt;""),1,0)</f>
        <v>0</v>
      </c>
      <c r="G119" s="60">
        <f>IF(AND('2 Top-up Calculator'!$B139&lt;&gt;"",'2 Top-up Calculator'!I139&lt;&gt;""),1,0)</f>
        <v>0</v>
      </c>
      <c r="H119" s="60">
        <f>IF(AND('2 Top-up Calculator'!$B139&lt;&gt;"",'2 Top-up Calculator'!U139&lt;&gt;""),1,0)</f>
        <v>0</v>
      </c>
      <c r="I119" s="60">
        <f>IF(AND('2 Top-up Calculator'!$B139&lt;&gt;"",'2 Top-up Calculator'!V139&lt;&gt;""),1,0)</f>
        <v>0</v>
      </c>
    </row>
    <row r="120" spans="1:9" s="7" customFormat="1" ht="14.25" customHeight="1" x14ac:dyDescent="0.3">
      <c r="A120" s="89">
        <v>119</v>
      </c>
      <c r="B120" s="60">
        <f>IF('2 Top-up Calculator'!$B140&lt;&gt;"",1,0)</f>
        <v>0</v>
      </c>
      <c r="C120" s="60">
        <f>IF(AND('2 Top-up Calculator'!$B140&lt;&gt;"",'2 Top-up Calculator'!C140&lt;&gt;""),1,0)</f>
        <v>0</v>
      </c>
      <c r="D120" s="60">
        <f>IF(AND('2 Top-up Calculator'!$B140&lt;&gt;"",'2 Top-up Calculator'!D140&lt;&gt;""),1,0)</f>
        <v>0</v>
      </c>
      <c r="E120" s="60">
        <f>IF(AND('2 Top-up Calculator'!$B140&lt;&gt;"",'2 Top-up Calculator'!G140&lt;&gt;""),1,0)</f>
        <v>0</v>
      </c>
      <c r="F120" s="60">
        <f>IF(AND('2 Top-up Calculator'!$B140&lt;&gt;"",'2 Top-up Calculator'!H140&lt;&gt;""),1,0)</f>
        <v>0</v>
      </c>
      <c r="G120" s="60">
        <f>IF(AND('2 Top-up Calculator'!$B140&lt;&gt;"",'2 Top-up Calculator'!I140&lt;&gt;""),1,0)</f>
        <v>0</v>
      </c>
      <c r="H120" s="60">
        <f>IF(AND('2 Top-up Calculator'!$B140&lt;&gt;"",'2 Top-up Calculator'!U140&lt;&gt;""),1,0)</f>
        <v>0</v>
      </c>
      <c r="I120" s="60">
        <f>IF(AND('2 Top-up Calculator'!$B140&lt;&gt;"",'2 Top-up Calculator'!V140&lt;&gt;""),1,0)</f>
        <v>0</v>
      </c>
    </row>
    <row r="121" spans="1:9" s="7" customFormat="1" ht="14.25" customHeight="1" x14ac:dyDescent="0.3">
      <c r="A121" s="89">
        <v>120</v>
      </c>
      <c r="B121" s="60">
        <f>IF('2 Top-up Calculator'!$B141&lt;&gt;"",1,0)</f>
        <v>0</v>
      </c>
      <c r="C121" s="60">
        <f>IF(AND('2 Top-up Calculator'!$B141&lt;&gt;"",'2 Top-up Calculator'!C141&lt;&gt;""),1,0)</f>
        <v>0</v>
      </c>
      <c r="D121" s="60">
        <f>IF(AND('2 Top-up Calculator'!$B141&lt;&gt;"",'2 Top-up Calculator'!D141&lt;&gt;""),1,0)</f>
        <v>0</v>
      </c>
      <c r="E121" s="60">
        <f>IF(AND('2 Top-up Calculator'!$B141&lt;&gt;"",'2 Top-up Calculator'!G141&lt;&gt;""),1,0)</f>
        <v>0</v>
      </c>
      <c r="F121" s="60">
        <f>IF(AND('2 Top-up Calculator'!$B141&lt;&gt;"",'2 Top-up Calculator'!H141&lt;&gt;""),1,0)</f>
        <v>0</v>
      </c>
      <c r="G121" s="60">
        <f>IF(AND('2 Top-up Calculator'!$B141&lt;&gt;"",'2 Top-up Calculator'!I141&lt;&gt;""),1,0)</f>
        <v>0</v>
      </c>
      <c r="H121" s="60">
        <f>IF(AND('2 Top-up Calculator'!$B141&lt;&gt;"",'2 Top-up Calculator'!U141&lt;&gt;""),1,0)</f>
        <v>0</v>
      </c>
      <c r="I121" s="60">
        <f>IF(AND('2 Top-up Calculator'!$B141&lt;&gt;"",'2 Top-up Calculator'!V141&lt;&gt;""),1,0)</f>
        <v>0</v>
      </c>
    </row>
    <row r="122" spans="1:9" s="7" customFormat="1" ht="14.25" customHeight="1" x14ac:dyDescent="0.3">
      <c r="A122" s="89">
        <v>121</v>
      </c>
      <c r="B122" s="60">
        <f>IF('2 Top-up Calculator'!$B142&lt;&gt;"",1,0)</f>
        <v>0</v>
      </c>
      <c r="C122" s="60">
        <f>IF(AND('2 Top-up Calculator'!$B142&lt;&gt;"",'2 Top-up Calculator'!C142&lt;&gt;""),1,0)</f>
        <v>0</v>
      </c>
      <c r="D122" s="60">
        <f>IF(AND('2 Top-up Calculator'!$B142&lt;&gt;"",'2 Top-up Calculator'!D142&lt;&gt;""),1,0)</f>
        <v>0</v>
      </c>
      <c r="E122" s="60">
        <f>IF(AND('2 Top-up Calculator'!$B142&lt;&gt;"",'2 Top-up Calculator'!G142&lt;&gt;""),1,0)</f>
        <v>0</v>
      </c>
      <c r="F122" s="60">
        <f>IF(AND('2 Top-up Calculator'!$B142&lt;&gt;"",'2 Top-up Calculator'!H142&lt;&gt;""),1,0)</f>
        <v>0</v>
      </c>
      <c r="G122" s="60">
        <f>IF(AND('2 Top-up Calculator'!$B142&lt;&gt;"",'2 Top-up Calculator'!I142&lt;&gt;""),1,0)</f>
        <v>0</v>
      </c>
      <c r="H122" s="60">
        <f>IF(AND('2 Top-up Calculator'!$B142&lt;&gt;"",'2 Top-up Calculator'!U142&lt;&gt;""),1,0)</f>
        <v>0</v>
      </c>
      <c r="I122" s="60">
        <f>IF(AND('2 Top-up Calculator'!$B142&lt;&gt;"",'2 Top-up Calculator'!V142&lt;&gt;""),1,0)</f>
        <v>0</v>
      </c>
    </row>
    <row r="123" spans="1:9" s="7" customFormat="1" ht="14.25" customHeight="1" x14ac:dyDescent="0.3">
      <c r="A123" s="89">
        <v>122</v>
      </c>
      <c r="B123" s="60">
        <f>IF('2 Top-up Calculator'!$B143&lt;&gt;"",1,0)</f>
        <v>0</v>
      </c>
      <c r="C123" s="60">
        <f>IF(AND('2 Top-up Calculator'!$B143&lt;&gt;"",'2 Top-up Calculator'!C143&lt;&gt;""),1,0)</f>
        <v>0</v>
      </c>
      <c r="D123" s="60">
        <f>IF(AND('2 Top-up Calculator'!$B143&lt;&gt;"",'2 Top-up Calculator'!D143&lt;&gt;""),1,0)</f>
        <v>0</v>
      </c>
      <c r="E123" s="60">
        <f>IF(AND('2 Top-up Calculator'!$B143&lt;&gt;"",'2 Top-up Calculator'!G143&lt;&gt;""),1,0)</f>
        <v>0</v>
      </c>
      <c r="F123" s="60">
        <f>IF(AND('2 Top-up Calculator'!$B143&lt;&gt;"",'2 Top-up Calculator'!H143&lt;&gt;""),1,0)</f>
        <v>0</v>
      </c>
      <c r="G123" s="60">
        <f>IF(AND('2 Top-up Calculator'!$B143&lt;&gt;"",'2 Top-up Calculator'!I143&lt;&gt;""),1,0)</f>
        <v>0</v>
      </c>
      <c r="H123" s="60">
        <f>IF(AND('2 Top-up Calculator'!$B143&lt;&gt;"",'2 Top-up Calculator'!U143&lt;&gt;""),1,0)</f>
        <v>0</v>
      </c>
      <c r="I123" s="60">
        <f>IF(AND('2 Top-up Calculator'!$B143&lt;&gt;"",'2 Top-up Calculator'!V143&lt;&gt;""),1,0)</f>
        <v>0</v>
      </c>
    </row>
    <row r="124" spans="1:9" s="7" customFormat="1" ht="14.25" customHeight="1" x14ac:dyDescent="0.3">
      <c r="A124" s="89">
        <v>123</v>
      </c>
      <c r="B124" s="60">
        <f>IF('2 Top-up Calculator'!$B144&lt;&gt;"",1,0)</f>
        <v>0</v>
      </c>
      <c r="C124" s="60">
        <f>IF(AND('2 Top-up Calculator'!$B144&lt;&gt;"",'2 Top-up Calculator'!C144&lt;&gt;""),1,0)</f>
        <v>0</v>
      </c>
      <c r="D124" s="60">
        <f>IF(AND('2 Top-up Calculator'!$B144&lt;&gt;"",'2 Top-up Calculator'!D144&lt;&gt;""),1,0)</f>
        <v>0</v>
      </c>
      <c r="E124" s="60">
        <f>IF(AND('2 Top-up Calculator'!$B144&lt;&gt;"",'2 Top-up Calculator'!G144&lt;&gt;""),1,0)</f>
        <v>0</v>
      </c>
      <c r="F124" s="60">
        <f>IF(AND('2 Top-up Calculator'!$B144&lt;&gt;"",'2 Top-up Calculator'!H144&lt;&gt;""),1,0)</f>
        <v>0</v>
      </c>
      <c r="G124" s="60">
        <f>IF(AND('2 Top-up Calculator'!$B144&lt;&gt;"",'2 Top-up Calculator'!I144&lt;&gt;""),1,0)</f>
        <v>0</v>
      </c>
      <c r="H124" s="60">
        <f>IF(AND('2 Top-up Calculator'!$B144&lt;&gt;"",'2 Top-up Calculator'!U144&lt;&gt;""),1,0)</f>
        <v>0</v>
      </c>
      <c r="I124" s="60">
        <f>IF(AND('2 Top-up Calculator'!$B144&lt;&gt;"",'2 Top-up Calculator'!V144&lt;&gt;""),1,0)</f>
        <v>0</v>
      </c>
    </row>
    <row r="125" spans="1:9" s="7" customFormat="1" ht="14.25" customHeight="1" x14ac:dyDescent="0.3">
      <c r="A125" s="89">
        <v>124</v>
      </c>
      <c r="B125" s="60">
        <f>IF('2 Top-up Calculator'!$B145&lt;&gt;"",1,0)</f>
        <v>0</v>
      </c>
      <c r="C125" s="60">
        <f>IF(AND('2 Top-up Calculator'!$B145&lt;&gt;"",'2 Top-up Calculator'!C145&lt;&gt;""),1,0)</f>
        <v>0</v>
      </c>
      <c r="D125" s="60">
        <f>IF(AND('2 Top-up Calculator'!$B145&lt;&gt;"",'2 Top-up Calculator'!D145&lt;&gt;""),1,0)</f>
        <v>0</v>
      </c>
      <c r="E125" s="60">
        <f>IF(AND('2 Top-up Calculator'!$B145&lt;&gt;"",'2 Top-up Calculator'!G145&lt;&gt;""),1,0)</f>
        <v>0</v>
      </c>
      <c r="F125" s="60">
        <f>IF(AND('2 Top-up Calculator'!$B145&lt;&gt;"",'2 Top-up Calculator'!H145&lt;&gt;""),1,0)</f>
        <v>0</v>
      </c>
      <c r="G125" s="60">
        <f>IF(AND('2 Top-up Calculator'!$B145&lt;&gt;"",'2 Top-up Calculator'!I145&lt;&gt;""),1,0)</f>
        <v>0</v>
      </c>
      <c r="H125" s="60">
        <f>IF(AND('2 Top-up Calculator'!$B145&lt;&gt;"",'2 Top-up Calculator'!U145&lt;&gt;""),1,0)</f>
        <v>0</v>
      </c>
      <c r="I125" s="60">
        <f>IF(AND('2 Top-up Calculator'!$B145&lt;&gt;"",'2 Top-up Calculator'!V145&lt;&gt;""),1,0)</f>
        <v>0</v>
      </c>
    </row>
    <row r="126" spans="1:9" s="7" customFormat="1" ht="14.25" customHeight="1" x14ac:dyDescent="0.3">
      <c r="A126" s="89">
        <v>125</v>
      </c>
      <c r="B126" s="60">
        <f>IF('2 Top-up Calculator'!$B146&lt;&gt;"",1,0)</f>
        <v>0</v>
      </c>
      <c r="C126" s="60">
        <f>IF(AND('2 Top-up Calculator'!$B146&lt;&gt;"",'2 Top-up Calculator'!C146&lt;&gt;""),1,0)</f>
        <v>0</v>
      </c>
      <c r="D126" s="60">
        <f>IF(AND('2 Top-up Calculator'!$B146&lt;&gt;"",'2 Top-up Calculator'!D146&lt;&gt;""),1,0)</f>
        <v>0</v>
      </c>
      <c r="E126" s="60">
        <f>IF(AND('2 Top-up Calculator'!$B146&lt;&gt;"",'2 Top-up Calculator'!G146&lt;&gt;""),1,0)</f>
        <v>0</v>
      </c>
      <c r="F126" s="60">
        <f>IF(AND('2 Top-up Calculator'!$B146&lt;&gt;"",'2 Top-up Calculator'!H146&lt;&gt;""),1,0)</f>
        <v>0</v>
      </c>
      <c r="G126" s="60">
        <f>IF(AND('2 Top-up Calculator'!$B146&lt;&gt;"",'2 Top-up Calculator'!I146&lt;&gt;""),1,0)</f>
        <v>0</v>
      </c>
      <c r="H126" s="60">
        <f>IF(AND('2 Top-up Calculator'!$B146&lt;&gt;"",'2 Top-up Calculator'!U146&lt;&gt;""),1,0)</f>
        <v>0</v>
      </c>
      <c r="I126" s="60">
        <f>IF(AND('2 Top-up Calculator'!$B146&lt;&gt;"",'2 Top-up Calculator'!V146&lt;&gt;""),1,0)</f>
        <v>0</v>
      </c>
    </row>
    <row r="127" spans="1:9" s="7" customFormat="1" ht="14.25" customHeight="1" x14ac:dyDescent="0.3">
      <c r="A127" s="89">
        <v>126</v>
      </c>
      <c r="B127" s="60">
        <f>IF('2 Top-up Calculator'!$B147&lt;&gt;"",1,0)</f>
        <v>0</v>
      </c>
      <c r="C127" s="60">
        <f>IF(AND('2 Top-up Calculator'!$B147&lt;&gt;"",'2 Top-up Calculator'!C147&lt;&gt;""),1,0)</f>
        <v>0</v>
      </c>
      <c r="D127" s="60">
        <f>IF(AND('2 Top-up Calculator'!$B147&lt;&gt;"",'2 Top-up Calculator'!D147&lt;&gt;""),1,0)</f>
        <v>0</v>
      </c>
      <c r="E127" s="60">
        <f>IF(AND('2 Top-up Calculator'!$B147&lt;&gt;"",'2 Top-up Calculator'!G147&lt;&gt;""),1,0)</f>
        <v>0</v>
      </c>
      <c r="F127" s="60">
        <f>IF(AND('2 Top-up Calculator'!$B147&lt;&gt;"",'2 Top-up Calculator'!H147&lt;&gt;""),1,0)</f>
        <v>0</v>
      </c>
      <c r="G127" s="60">
        <f>IF(AND('2 Top-up Calculator'!$B147&lt;&gt;"",'2 Top-up Calculator'!I147&lt;&gt;""),1,0)</f>
        <v>0</v>
      </c>
      <c r="H127" s="60">
        <f>IF(AND('2 Top-up Calculator'!$B147&lt;&gt;"",'2 Top-up Calculator'!U147&lt;&gt;""),1,0)</f>
        <v>0</v>
      </c>
      <c r="I127" s="60">
        <f>IF(AND('2 Top-up Calculator'!$B147&lt;&gt;"",'2 Top-up Calculator'!V147&lt;&gt;""),1,0)</f>
        <v>0</v>
      </c>
    </row>
    <row r="128" spans="1:9" s="7" customFormat="1" ht="14.25" customHeight="1" x14ac:dyDescent="0.3">
      <c r="A128" s="89">
        <v>127</v>
      </c>
      <c r="B128" s="60">
        <f>IF('2 Top-up Calculator'!$B148&lt;&gt;"",1,0)</f>
        <v>0</v>
      </c>
      <c r="C128" s="60">
        <f>IF(AND('2 Top-up Calculator'!$B148&lt;&gt;"",'2 Top-up Calculator'!C148&lt;&gt;""),1,0)</f>
        <v>0</v>
      </c>
      <c r="D128" s="60">
        <f>IF(AND('2 Top-up Calculator'!$B148&lt;&gt;"",'2 Top-up Calculator'!D148&lt;&gt;""),1,0)</f>
        <v>0</v>
      </c>
      <c r="E128" s="60">
        <f>IF(AND('2 Top-up Calculator'!$B148&lt;&gt;"",'2 Top-up Calculator'!G148&lt;&gt;""),1,0)</f>
        <v>0</v>
      </c>
      <c r="F128" s="60">
        <f>IF(AND('2 Top-up Calculator'!$B148&lt;&gt;"",'2 Top-up Calculator'!H148&lt;&gt;""),1,0)</f>
        <v>0</v>
      </c>
      <c r="G128" s="60">
        <f>IF(AND('2 Top-up Calculator'!$B148&lt;&gt;"",'2 Top-up Calculator'!I148&lt;&gt;""),1,0)</f>
        <v>0</v>
      </c>
      <c r="H128" s="60">
        <f>IF(AND('2 Top-up Calculator'!$B148&lt;&gt;"",'2 Top-up Calculator'!U148&lt;&gt;""),1,0)</f>
        <v>0</v>
      </c>
      <c r="I128" s="60">
        <f>IF(AND('2 Top-up Calculator'!$B148&lt;&gt;"",'2 Top-up Calculator'!V148&lt;&gt;""),1,0)</f>
        <v>0</v>
      </c>
    </row>
    <row r="129" spans="1:9" s="7" customFormat="1" ht="14.25" customHeight="1" x14ac:dyDescent="0.3">
      <c r="A129" s="89">
        <v>128</v>
      </c>
      <c r="B129" s="60">
        <f>IF('2 Top-up Calculator'!$B149&lt;&gt;"",1,0)</f>
        <v>0</v>
      </c>
      <c r="C129" s="60">
        <f>IF(AND('2 Top-up Calculator'!$B149&lt;&gt;"",'2 Top-up Calculator'!C149&lt;&gt;""),1,0)</f>
        <v>0</v>
      </c>
      <c r="D129" s="60">
        <f>IF(AND('2 Top-up Calculator'!$B149&lt;&gt;"",'2 Top-up Calculator'!D149&lt;&gt;""),1,0)</f>
        <v>0</v>
      </c>
      <c r="E129" s="60">
        <f>IF(AND('2 Top-up Calculator'!$B149&lt;&gt;"",'2 Top-up Calculator'!G149&lt;&gt;""),1,0)</f>
        <v>0</v>
      </c>
      <c r="F129" s="60">
        <f>IF(AND('2 Top-up Calculator'!$B149&lt;&gt;"",'2 Top-up Calculator'!H149&lt;&gt;""),1,0)</f>
        <v>0</v>
      </c>
      <c r="G129" s="60">
        <f>IF(AND('2 Top-up Calculator'!$B149&lt;&gt;"",'2 Top-up Calculator'!I149&lt;&gt;""),1,0)</f>
        <v>0</v>
      </c>
      <c r="H129" s="60">
        <f>IF(AND('2 Top-up Calculator'!$B149&lt;&gt;"",'2 Top-up Calculator'!U149&lt;&gt;""),1,0)</f>
        <v>0</v>
      </c>
      <c r="I129" s="60">
        <f>IF(AND('2 Top-up Calculator'!$B149&lt;&gt;"",'2 Top-up Calculator'!V149&lt;&gt;""),1,0)</f>
        <v>0</v>
      </c>
    </row>
    <row r="130" spans="1:9" s="7" customFormat="1" ht="14.25" customHeight="1" x14ac:dyDescent="0.3">
      <c r="A130" s="89">
        <v>129</v>
      </c>
      <c r="B130" s="60">
        <f>IF('2 Top-up Calculator'!$B150&lt;&gt;"",1,0)</f>
        <v>0</v>
      </c>
      <c r="C130" s="60">
        <f>IF(AND('2 Top-up Calculator'!$B150&lt;&gt;"",'2 Top-up Calculator'!C150&lt;&gt;""),1,0)</f>
        <v>0</v>
      </c>
      <c r="D130" s="60">
        <f>IF(AND('2 Top-up Calculator'!$B150&lt;&gt;"",'2 Top-up Calculator'!D150&lt;&gt;""),1,0)</f>
        <v>0</v>
      </c>
      <c r="E130" s="60">
        <f>IF(AND('2 Top-up Calculator'!$B150&lt;&gt;"",'2 Top-up Calculator'!G150&lt;&gt;""),1,0)</f>
        <v>0</v>
      </c>
      <c r="F130" s="60">
        <f>IF(AND('2 Top-up Calculator'!$B150&lt;&gt;"",'2 Top-up Calculator'!H150&lt;&gt;""),1,0)</f>
        <v>0</v>
      </c>
      <c r="G130" s="60">
        <f>IF(AND('2 Top-up Calculator'!$B150&lt;&gt;"",'2 Top-up Calculator'!I150&lt;&gt;""),1,0)</f>
        <v>0</v>
      </c>
      <c r="H130" s="60">
        <f>IF(AND('2 Top-up Calculator'!$B150&lt;&gt;"",'2 Top-up Calculator'!U150&lt;&gt;""),1,0)</f>
        <v>0</v>
      </c>
      <c r="I130" s="60">
        <f>IF(AND('2 Top-up Calculator'!$B150&lt;&gt;"",'2 Top-up Calculator'!V150&lt;&gt;""),1,0)</f>
        <v>0</v>
      </c>
    </row>
    <row r="131" spans="1:9" s="7" customFormat="1" ht="14.25" customHeight="1" x14ac:dyDescent="0.3">
      <c r="A131" s="89">
        <v>130</v>
      </c>
      <c r="B131" s="60">
        <f>IF('2 Top-up Calculator'!$B151&lt;&gt;"",1,0)</f>
        <v>0</v>
      </c>
      <c r="C131" s="60">
        <f>IF(AND('2 Top-up Calculator'!$B151&lt;&gt;"",'2 Top-up Calculator'!C151&lt;&gt;""),1,0)</f>
        <v>0</v>
      </c>
      <c r="D131" s="60">
        <f>IF(AND('2 Top-up Calculator'!$B151&lt;&gt;"",'2 Top-up Calculator'!D151&lt;&gt;""),1,0)</f>
        <v>0</v>
      </c>
      <c r="E131" s="60">
        <f>IF(AND('2 Top-up Calculator'!$B151&lt;&gt;"",'2 Top-up Calculator'!G151&lt;&gt;""),1,0)</f>
        <v>0</v>
      </c>
      <c r="F131" s="60">
        <f>IF(AND('2 Top-up Calculator'!$B151&lt;&gt;"",'2 Top-up Calculator'!H151&lt;&gt;""),1,0)</f>
        <v>0</v>
      </c>
      <c r="G131" s="60">
        <f>IF(AND('2 Top-up Calculator'!$B151&lt;&gt;"",'2 Top-up Calculator'!I151&lt;&gt;""),1,0)</f>
        <v>0</v>
      </c>
      <c r="H131" s="60">
        <f>IF(AND('2 Top-up Calculator'!$B151&lt;&gt;"",'2 Top-up Calculator'!U151&lt;&gt;""),1,0)</f>
        <v>0</v>
      </c>
      <c r="I131" s="60">
        <f>IF(AND('2 Top-up Calculator'!$B151&lt;&gt;"",'2 Top-up Calculator'!V151&lt;&gt;""),1,0)</f>
        <v>0</v>
      </c>
    </row>
    <row r="132" spans="1:9" s="7" customFormat="1" ht="14.25" customHeight="1" x14ac:dyDescent="0.3">
      <c r="A132" s="89">
        <v>131</v>
      </c>
      <c r="B132" s="60">
        <f>IF('2 Top-up Calculator'!$B152&lt;&gt;"",1,0)</f>
        <v>0</v>
      </c>
      <c r="C132" s="60">
        <f>IF(AND('2 Top-up Calculator'!$B152&lt;&gt;"",'2 Top-up Calculator'!C152&lt;&gt;""),1,0)</f>
        <v>0</v>
      </c>
      <c r="D132" s="60">
        <f>IF(AND('2 Top-up Calculator'!$B152&lt;&gt;"",'2 Top-up Calculator'!D152&lt;&gt;""),1,0)</f>
        <v>0</v>
      </c>
      <c r="E132" s="60">
        <f>IF(AND('2 Top-up Calculator'!$B152&lt;&gt;"",'2 Top-up Calculator'!G152&lt;&gt;""),1,0)</f>
        <v>0</v>
      </c>
      <c r="F132" s="60">
        <f>IF(AND('2 Top-up Calculator'!$B152&lt;&gt;"",'2 Top-up Calculator'!H152&lt;&gt;""),1,0)</f>
        <v>0</v>
      </c>
      <c r="G132" s="60">
        <f>IF(AND('2 Top-up Calculator'!$B152&lt;&gt;"",'2 Top-up Calculator'!I152&lt;&gt;""),1,0)</f>
        <v>0</v>
      </c>
      <c r="H132" s="60">
        <f>IF(AND('2 Top-up Calculator'!$B152&lt;&gt;"",'2 Top-up Calculator'!U152&lt;&gt;""),1,0)</f>
        <v>0</v>
      </c>
      <c r="I132" s="60">
        <f>IF(AND('2 Top-up Calculator'!$B152&lt;&gt;"",'2 Top-up Calculator'!V152&lt;&gt;""),1,0)</f>
        <v>0</v>
      </c>
    </row>
    <row r="133" spans="1:9" s="7" customFormat="1" ht="14.25" customHeight="1" x14ac:dyDescent="0.3">
      <c r="A133" s="89">
        <v>132</v>
      </c>
      <c r="B133" s="60">
        <f>IF('2 Top-up Calculator'!$B153&lt;&gt;"",1,0)</f>
        <v>0</v>
      </c>
      <c r="C133" s="60">
        <f>IF(AND('2 Top-up Calculator'!$B153&lt;&gt;"",'2 Top-up Calculator'!C153&lt;&gt;""),1,0)</f>
        <v>0</v>
      </c>
      <c r="D133" s="60">
        <f>IF(AND('2 Top-up Calculator'!$B153&lt;&gt;"",'2 Top-up Calculator'!D153&lt;&gt;""),1,0)</f>
        <v>0</v>
      </c>
      <c r="E133" s="60">
        <f>IF(AND('2 Top-up Calculator'!$B153&lt;&gt;"",'2 Top-up Calculator'!G153&lt;&gt;""),1,0)</f>
        <v>0</v>
      </c>
      <c r="F133" s="60">
        <f>IF(AND('2 Top-up Calculator'!$B153&lt;&gt;"",'2 Top-up Calculator'!H153&lt;&gt;""),1,0)</f>
        <v>0</v>
      </c>
      <c r="G133" s="60">
        <f>IF(AND('2 Top-up Calculator'!$B153&lt;&gt;"",'2 Top-up Calculator'!I153&lt;&gt;""),1,0)</f>
        <v>0</v>
      </c>
      <c r="H133" s="60">
        <f>IF(AND('2 Top-up Calculator'!$B153&lt;&gt;"",'2 Top-up Calculator'!U153&lt;&gt;""),1,0)</f>
        <v>0</v>
      </c>
      <c r="I133" s="60">
        <f>IF(AND('2 Top-up Calculator'!$B153&lt;&gt;"",'2 Top-up Calculator'!V153&lt;&gt;""),1,0)</f>
        <v>0</v>
      </c>
    </row>
    <row r="134" spans="1:9" s="7" customFormat="1" ht="14.25" customHeight="1" x14ac:dyDescent="0.3">
      <c r="A134" s="89">
        <v>133</v>
      </c>
      <c r="B134" s="60">
        <f>IF('2 Top-up Calculator'!$B154&lt;&gt;"",1,0)</f>
        <v>0</v>
      </c>
      <c r="C134" s="60">
        <f>IF(AND('2 Top-up Calculator'!$B154&lt;&gt;"",'2 Top-up Calculator'!C154&lt;&gt;""),1,0)</f>
        <v>0</v>
      </c>
      <c r="D134" s="60">
        <f>IF(AND('2 Top-up Calculator'!$B154&lt;&gt;"",'2 Top-up Calculator'!D154&lt;&gt;""),1,0)</f>
        <v>0</v>
      </c>
      <c r="E134" s="60">
        <f>IF(AND('2 Top-up Calculator'!$B154&lt;&gt;"",'2 Top-up Calculator'!G154&lt;&gt;""),1,0)</f>
        <v>0</v>
      </c>
      <c r="F134" s="60">
        <f>IF(AND('2 Top-up Calculator'!$B154&lt;&gt;"",'2 Top-up Calculator'!H154&lt;&gt;""),1,0)</f>
        <v>0</v>
      </c>
      <c r="G134" s="60">
        <f>IF(AND('2 Top-up Calculator'!$B154&lt;&gt;"",'2 Top-up Calculator'!I154&lt;&gt;""),1,0)</f>
        <v>0</v>
      </c>
      <c r="H134" s="60">
        <f>IF(AND('2 Top-up Calculator'!$B154&lt;&gt;"",'2 Top-up Calculator'!U154&lt;&gt;""),1,0)</f>
        <v>0</v>
      </c>
      <c r="I134" s="60">
        <f>IF(AND('2 Top-up Calculator'!$B154&lt;&gt;"",'2 Top-up Calculator'!V154&lt;&gt;""),1,0)</f>
        <v>0</v>
      </c>
    </row>
    <row r="135" spans="1:9" s="7" customFormat="1" ht="14.25" customHeight="1" x14ac:dyDescent="0.3">
      <c r="A135" s="89">
        <v>134</v>
      </c>
      <c r="B135" s="60">
        <f>IF('2 Top-up Calculator'!$B155&lt;&gt;"",1,0)</f>
        <v>0</v>
      </c>
      <c r="C135" s="60">
        <f>IF(AND('2 Top-up Calculator'!$B155&lt;&gt;"",'2 Top-up Calculator'!C155&lt;&gt;""),1,0)</f>
        <v>0</v>
      </c>
      <c r="D135" s="60">
        <f>IF(AND('2 Top-up Calculator'!$B155&lt;&gt;"",'2 Top-up Calculator'!D155&lt;&gt;""),1,0)</f>
        <v>0</v>
      </c>
      <c r="E135" s="60">
        <f>IF(AND('2 Top-up Calculator'!$B155&lt;&gt;"",'2 Top-up Calculator'!G155&lt;&gt;""),1,0)</f>
        <v>0</v>
      </c>
      <c r="F135" s="60">
        <f>IF(AND('2 Top-up Calculator'!$B155&lt;&gt;"",'2 Top-up Calculator'!H155&lt;&gt;""),1,0)</f>
        <v>0</v>
      </c>
      <c r="G135" s="60">
        <f>IF(AND('2 Top-up Calculator'!$B155&lt;&gt;"",'2 Top-up Calculator'!I155&lt;&gt;""),1,0)</f>
        <v>0</v>
      </c>
      <c r="H135" s="60">
        <f>IF(AND('2 Top-up Calculator'!$B155&lt;&gt;"",'2 Top-up Calculator'!U155&lt;&gt;""),1,0)</f>
        <v>0</v>
      </c>
      <c r="I135" s="60">
        <f>IF(AND('2 Top-up Calculator'!$B155&lt;&gt;"",'2 Top-up Calculator'!V155&lt;&gt;""),1,0)</f>
        <v>0</v>
      </c>
    </row>
    <row r="136" spans="1:9" s="7" customFormat="1" ht="14.25" customHeight="1" x14ac:dyDescent="0.3">
      <c r="A136" s="89">
        <v>135</v>
      </c>
      <c r="B136" s="60">
        <f>IF('2 Top-up Calculator'!$B156&lt;&gt;"",1,0)</f>
        <v>0</v>
      </c>
      <c r="C136" s="60">
        <f>IF(AND('2 Top-up Calculator'!$B156&lt;&gt;"",'2 Top-up Calculator'!C156&lt;&gt;""),1,0)</f>
        <v>0</v>
      </c>
      <c r="D136" s="60">
        <f>IF(AND('2 Top-up Calculator'!$B156&lt;&gt;"",'2 Top-up Calculator'!D156&lt;&gt;""),1,0)</f>
        <v>0</v>
      </c>
      <c r="E136" s="60">
        <f>IF(AND('2 Top-up Calculator'!$B156&lt;&gt;"",'2 Top-up Calculator'!G156&lt;&gt;""),1,0)</f>
        <v>0</v>
      </c>
      <c r="F136" s="60">
        <f>IF(AND('2 Top-up Calculator'!$B156&lt;&gt;"",'2 Top-up Calculator'!H156&lt;&gt;""),1,0)</f>
        <v>0</v>
      </c>
      <c r="G136" s="60">
        <f>IF(AND('2 Top-up Calculator'!$B156&lt;&gt;"",'2 Top-up Calculator'!I156&lt;&gt;""),1,0)</f>
        <v>0</v>
      </c>
      <c r="H136" s="60">
        <f>IF(AND('2 Top-up Calculator'!$B156&lt;&gt;"",'2 Top-up Calculator'!U156&lt;&gt;""),1,0)</f>
        <v>0</v>
      </c>
      <c r="I136" s="60">
        <f>IF(AND('2 Top-up Calculator'!$B156&lt;&gt;"",'2 Top-up Calculator'!V156&lt;&gt;""),1,0)</f>
        <v>0</v>
      </c>
    </row>
    <row r="137" spans="1:9" s="7" customFormat="1" ht="14.25" customHeight="1" x14ac:dyDescent="0.3">
      <c r="A137" s="89">
        <v>136</v>
      </c>
      <c r="B137" s="60">
        <f>IF('2 Top-up Calculator'!$B157&lt;&gt;"",1,0)</f>
        <v>0</v>
      </c>
      <c r="C137" s="60">
        <f>IF(AND('2 Top-up Calculator'!$B157&lt;&gt;"",'2 Top-up Calculator'!C157&lt;&gt;""),1,0)</f>
        <v>0</v>
      </c>
      <c r="D137" s="60">
        <f>IF(AND('2 Top-up Calculator'!$B157&lt;&gt;"",'2 Top-up Calculator'!D157&lt;&gt;""),1,0)</f>
        <v>0</v>
      </c>
      <c r="E137" s="60">
        <f>IF(AND('2 Top-up Calculator'!$B157&lt;&gt;"",'2 Top-up Calculator'!G157&lt;&gt;""),1,0)</f>
        <v>0</v>
      </c>
      <c r="F137" s="60">
        <f>IF(AND('2 Top-up Calculator'!$B157&lt;&gt;"",'2 Top-up Calculator'!H157&lt;&gt;""),1,0)</f>
        <v>0</v>
      </c>
      <c r="G137" s="60">
        <f>IF(AND('2 Top-up Calculator'!$B157&lt;&gt;"",'2 Top-up Calculator'!I157&lt;&gt;""),1,0)</f>
        <v>0</v>
      </c>
      <c r="H137" s="60">
        <f>IF(AND('2 Top-up Calculator'!$B157&lt;&gt;"",'2 Top-up Calculator'!U157&lt;&gt;""),1,0)</f>
        <v>0</v>
      </c>
      <c r="I137" s="60">
        <f>IF(AND('2 Top-up Calculator'!$B157&lt;&gt;"",'2 Top-up Calculator'!V157&lt;&gt;""),1,0)</f>
        <v>0</v>
      </c>
    </row>
    <row r="138" spans="1:9" s="7" customFormat="1" ht="14.25" customHeight="1" x14ac:dyDescent="0.3">
      <c r="A138" s="89">
        <v>137</v>
      </c>
      <c r="B138" s="60">
        <f>IF('2 Top-up Calculator'!$B158&lt;&gt;"",1,0)</f>
        <v>0</v>
      </c>
      <c r="C138" s="60">
        <f>IF(AND('2 Top-up Calculator'!$B158&lt;&gt;"",'2 Top-up Calculator'!C158&lt;&gt;""),1,0)</f>
        <v>0</v>
      </c>
      <c r="D138" s="60">
        <f>IF(AND('2 Top-up Calculator'!$B158&lt;&gt;"",'2 Top-up Calculator'!D158&lt;&gt;""),1,0)</f>
        <v>0</v>
      </c>
      <c r="E138" s="60">
        <f>IF(AND('2 Top-up Calculator'!$B158&lt;&gt;"",'2 Top-up Calculator'!G158&lt;&gt;""),1,0)</f>
        <v>0</v>
      </c>
      <c r="F138" s="60">
        <f>IF(AND('2 Top-up Calculator'!$B158&lt;&gt;"",'2 Top-up Calculator'!H158&lt;&gt;""),1,0)</f>
        <v>0</v>
      </c>
      <c r="G138" s="60">
        <f>IF(AND('2 Top-up Calculator'!$B158&lt;&gt;"",'2 Top-up Calculator'!I158&lt;&gt;""),1,0)</f>
        <v>0</v>
      </c>
      <c r="H138" s="60">
        <f>IF(AND('2 Top-up Calculator'!$B158&lt;&gt;"",'2 Top-up Calculator'!U158&lt;&gt;""),1,0)</f>
        <v>0</v>
      </c>
      <c r="I138" s="60">
        <f>IF(AND('2 Top-up Calculator'!$B158&lt;&gt;"",'2 Top-up Calculator'!V158&lt;&gt;""),1,0)</f>
        <v>0</v>
      </c>
    </row>
    <row r="139" spans="1:9" s="7" customFormat="1" ht="14.25" customHeight="1" x14ac:dyDescent="0.3">
      <c r="A139" s="89">
        <v>138</v>
      </c>
      <c r="B139" s="60">
        <f>IF('2 Top-up Calculator'!$B159&lt;&gt;"",1,0)</f>
        <v>0</v>
      </c>
      <c r="C139" s="60">
        <f>IF(AND('2 Top-up Calculator'!$B159&lt;&gt;"",'2 Top-up Calculator'!C159&lt;&gt;""),1,0)</f>
        <v>0</v>
      </c>
      <c r="D139" s="60">
        <f>IF(AND('2 Top-up Calculator'!$B159&lt;&gt;"",'2 Top-up Calculator'!D159&lt;&gt;""),1,0)</f>
        <v>0</v>
      </c>
      <c r="E139" s="60">
        <f>IF(AND('2 Top-up Calculator'!$B159&lt;&gt;"",'2 Top-up Calculator'!G159&lt;&gt;""),1,0)</f>
        <v>0</v>
      </c>
      <c r="F139" s="60">
        <f>IF(AND('2 Top-up Calculator'!$B159&lt;&gt;"",'2 Top-up Calculator'!H159&lt;&gt;""),1,0)</f>
        <v>0</v>
      </c>
      <c r="G139" s="60">
        <f>IF(AND('2 Top-up Calculator'!$B159&lt;&gt;"",'2 Top-up Calculator'!I159&lt;&gt;""),1,0)</f>
        <v>0</v>
      </c>
      <c r="H139" s="60">
        <f>IF(AND('2 Top-up Calculator'!$B159&lt;&gt;"",'2 Top-up Calculator'!U159&lt;&gt;""),1,0)</f>
        <v>0</v>
      </c>
      <c r="I139" s="60">
        <f>IF(AND('2 Top-up Calculator'!$B159&lt;&gt;"",'2 Top-up Calculator'!V159&lt;&gt;""),1,0)</f>
        <v>0</v>
      </c>
    </row>
    <row r="140" spans="1:9" s="7" customFormat="1" ht="14.25" customHeight="1" x14ac:dyDescent="0.3">
      <c r="A140" s="89">
        <v>139</v>
      </c>
      <c r="B140" s="60">
        <f>IF('2 Top-up Calculator'!$B160&lt;&gt;"",1,0)</f>
        <v>0</v>
      </c>
      <c r="C140" s="60">
        <f>IF(AND('2 Top-up Calculator'!$B160&lt;&gt;"",'2 Top-up Calculator'!C160&lt;&gt;""),1,0)</f>
        <v>0</v>
      </c>
      <c r="D140" s="60">
        <f>IF(AND('2 Top-up Calculator'!$B160&lt;&gt;"",'2 Top-up Calculator'!D160&lt;&gt;""),1,0)</f>
        <v>0</v>
      </c>
      <c r="E140" s="60">
        <f>IF(AND('2 Top-up Calculator'!$B160&lt;&gt;"",'2 Top-up Calculator'!G160&lt;&gt;""),1,0)</f>
        <v>0</v>
      </c>
      <c r="F140" s="60">
        <f>IF(AND('2 Top-up Calculator'!$B160&lt;&gt;"",'2 Top-up Calculator'!H160&lt;&gt;""),1,0)</f>
        <v>0</v>
      </c>
      <c r="G140" s="60">
        <f>IF(AND('2 Top-up Calculator'!$B160&lt;&gt;"",'2 Top-up Calculator'!I160&lt;&gt;""),1,0)</f>
        <v>0</v>
      </c>
      <c r="H140" s="60">
        <f>IF(AND('2 Top-up Calculator'!$B160&lt;&gt;"",'2 Top-up Calculator'!U160&lt;&gt;""),1,0)</f>
        <v>0</v>
      </c>
      <c r="I140" s="60">
        <f>IF(AND('2 Top-up Calculator'!$B160&lt;&gt;"",'2 Top-up Calculator'!V160&lt;&gt;""),1,0)</f>
        <v>0</v>
      </c>
    </row>
    <row r="141" spans="1:9" s="7" customFormat="1" ht="14.25" customHeight="1" x14ac:dyDescent="0.3">
      <c r="A141" s="89">
        <v>140</v>
      </c>
      <c r="B141" s="60">
        <f>IF('2 Top-up Calculator'!$B161&lt;&gt;"",1,0)</f>
        <v>0</v>
      </c>
      <c r="C141" s="60">
        <f>IF(AND('2 Top-up Calculator'!$B161&lt;&gt;"",'2 Top-up Calculator'!C161&lt;&gt;""),1,0)</f>
        <v>0</v>
      </c>
      <c r="D141" s="60">
        <f>IF(AND('2 Top-up Calculator'!$B161&lt;&gt;"",'2 Top-up Calculator'!D161&lt;&gt;""),1,0)</f>
        <v>0</v>
      </c>
      <c r="E141" s="60">
        <f>IF(AND('2 Top-up Calculator'!$B161&lt;&gt;"",'2 Top-up Calculator'!G161&lt;&gt;""),1,0)</f>
        <v>0</v>
      </c>
      <c r="F141" s="60">
        <f>IF(AND('2 Top-up Calculator'!$B161&lt;&gt;"",'2 Top-up Calculator'!H161&lt;&gt;""),1,0)</f>
        <v>0</v>
      </c>
      <c r="G141" s="60">
        <f>IF(AND('2 Top-up Calculator'!$B161&lt;&gt;"",'2 Top-up Calculator'!I161&lt;&gt;""),1,0)</f>
        <v>0</v>
      </c>
      <c r="H141" s="60">
        <f>IF(AND('2 Top-up Calculator'!$B161&lt;&gt;"",'2 Top-up Calculator'!U161&lt;&gt;""),1,0)</f>
        <v>0</v>
      </c>
      <c r="I141" s="60">
        <f>IF(AND('2 Top-up Calculator'!$B161&lt;&gt;"",'2 Top-up Calculator'!V161&lt;&gt;""),1,0)</f>
        <v>0</v>
      </c>
    </row>
    <row r="142" spans="1:9" s="7" customFormat="1" ht="14.25" customHeight="1" x14ac:dyDescent="0.3">
      <c r="A142" s="89">
        <v>141</v>
      </c>
      <c r="B142" s="60">
        <f>IF('2 Top-up Calculator'!$B162&lt;&gt;"",1,0)</f>
        <v>0</v>
      </c>
      <c r="C142" s="60">
        <f>IF(AND('2 Top-up Calculator'!$B162&lt;&gt;"",'2 Top-up Calculator'!C162&lt;&gt;""),1,0)</f>
        <v>0</v>
      </c>
      <c r="D142" s="60">
        <f>IF(AND('2 Top-up Calculator'!$B162&lt;&gt;"",'2 Top-up Calculator'!D162&lt;&gt;""),1,0)</f>
        <v>0</v>
      </c>
      <c r="E142" s="60">
        <f>IF(AND('2 Top-up Calculator'!$B162&lt;&gt;"",'2 Top-up Calculator'!G162&lt;&gt;""),1,0)</f>
        <v>0</v>
      </c>
      <c r="F142" s="60">
        <f>IF(AND('2 Top-up Calculator'!$B162&lt;&gt;"",'2 Top-up Calculator'!H162&lt;&gt;""),1,0)</f>
        <v>0</v>
      </c>
      <c r="G142" s="60">
        <f>IF(AND('2 Top-up Calculator'!$B162&lt;&gt;"",'2 Top-up Calculator'!I162&lt;&gt;""),1,0)</f>
        <v>0</v>
      </c>
      <c r="H142" s="60">
        <f>IF(AND('2 Top-up Calculator'!$B162&lt;&gt;"",'2 Top-up Calculator'!U162&lt;&gt;""),1,0)</f>
        <v>0</v>
      </c>
      <c r="I142" s="60">
        <f>IF(AND('2 Top-up Calculator'!$B162&lt;&gt;"",'2 Top-up Calculator'!V162&lt;&gt;""),1,0)</f>
        <v>0</v>
      </c>
    </row>
    <row r="143" spans="1:9" s="7" customFormat="1" ht="14.25" customHeight="1" x14ac:dyDescent="0.3">
      <c r="A143" s="89">
        <v>142</v>
      </c>
      <c r="B143" s="60">
        <f>IF('2 Top-up Calculator'!$B163&lt;&gt;"",1,0)</f>
        <v>0</v>
      </c>
      <c r="C143" s="60">
        <f>IF(AND('2 Top-up Calculator'!$B163&lt;&gt;"",'2 Top-up Calculator'!C163&lt;&gt;""),1,0)</f>
        <v>0</v>
      </c>
      <c r="D143" s="60">
        <f>IF(AND('2 Top-up Calculator'!$B163&lt;&gt;"",'2 Top-up Calculator'!D163&lt;&gt;""),1,0)</f>
        <v>0</v>
      </c>
      <c r="E143" s="60">
        <f>IF(AND('2 Top-up Calculator'!$B163&lt;&gt;"",'2 Top-up Calculator'!G163&lt;&gt;""),1,0)</f>
        <v>0</v>
      </c>
      <c r="F143" s="60">
        <f>IF(AND('2 Top-up Calculator'!$B163&lt;&gt;"",'2 Top-up Calculator'!H163&lt;&gt;""),1,0)</f>
        <v>0</v>
      </c>
      <c r="G143" s="60">
        <f>IF(AND('2 Top-up Calculator'!$B163&lt;&gt;"",'2 Top-up Calculator'!I163&lt;&gt;""),1,0)</f>
        <v>0</v>
      </c>
      <c r="H143" s="60">
        <f>IF(AND('2 Top-up Calculator'!$B163&lt;&gt;"",'2 Top-up Calculator'!U163&lt;&gt;""),1,0)</f>
        <v>0</v>
      </c>
      <c r="I143" s="60">
        <f>IF(AND('2 Top-up Calculator'!$B163&lt;&gt;"",'2 Top-up Calculator'!V163&lt;&gt;""),1,0)</f>
        <v>0</v>
      </c>
    </row>
    <row r="144" spans="1:9" s="7" customFormat="1" ht="14.25" customHeight="1" x14ac:dyDescent="0.3">
      <c r="A144" s="89">
        <v>143</v>
      </c>
      <c r="B144" s="60">
        <f>IF('2 Top-up Calculator'!$B164&lt;&gt;"",1,0)</f>
        <v>0</v>
      </c>
      <c r="C144" s="60">
        <f>IF(AND('2 Top-up Calculator'!$B164&lt;&gt;"",'2 Top-up Calculator'!C164&lt;&gt;""),1,0)</f>
        <v>0</v>
      </c>
      <c r="D144" s="60">
        <f>IF(AND('2 Top-up Calculator'!$B164&lt;&gt;"",'2 Top-up Calculator'!D164&lt;&gt;""),1,0)</f>
        <v>0</v>
      </c>
      <c r="E144" s="60">
        <f>IF(AND('2 Top-up Calculator'!$B164&lt;&gt;"",'2 Top-up Calculator'!G164&lt;&gt;""),1,0)</f>
        <v>0</v>
      </c>
      <c r="F144" s="60">
        <f>IF(AND('2 Top-up Calculator'!$B164&lt;&gt;"",'2 Top-up Calculator'!H164&lt;&gt;""),1,0)</f>
        <v>0</v>
      </c>
      <c r="G144" s="60">
        <f>IF(AND('2 Top-up Calculator'!$B164&lt;&gt;"",'2 Top-up Calculator'!I164&lt;&gt;""),1,0)</f>
        <v>0</v>
      </c>
      <c r="H144" s="60">
        <f>IF(AND('2 Top-up Calculator'!$B164&lt;&gt;"",'2 Top-up Calculator'!U164&lt;&gt;""),1,0)</f>
        <v>0</v>
      </c>
      <c r="I144" s="60">
        <f>IF(AND('2 Top-up Calculator'!$B164&lt;&gt;"",'2 Top-up Calculator'!V164&lt;&gt;""),1,0)</f>
        <v>0</v>
      </c>
    </row>
    <row r="145" spans="1:9" s="7" customFormat="1" ht="14.25" customHeight="1" x14ac:dyDescent="0.3">
      <c r="A145" s="89">
        <v>144</v>
      </c>
      <c r="B145" s="60">
        <f>IF('2 Top-up Calculator'!$B165&lt;&gt;"",1,0)</f>
        <v>0</v>
      </c>
      <c r="C145" s="60">
        <f>IF(AND('2 Top-up Calculator'!$B165&lt;&gt;"",'2 Top-up Calculator'!C165&lt;&gt;""),1,0)</f>
        <v>0</v>
      </c>
      <c r="D145" s="60">
        <f>IF(AND('2 Top-up Calculator'!$B165&lt;&gt;"",'2 Top-up Calculator'!D165&lt;&gt;""),1,0)</f>
        <v>0</v>
      </c>
      <c r="E145" s="60">
        <f>IF(AND('2 Top-up Calculator'!$B165&lt;&gt;"",'2 Top-up Calculator'!G165&lt;&gt;""),1,0)</f>
        <v>0</v>
      </c>
      <c r="F145" s="60">
        <f>IF(AND('2 Top-up Calculator'!$B165&lt;&gt;"",'2 Top-up Calculator'!H165&lt;&gt;""),1,0)</f>
        <v>0</v>
      </c>
      <c r="G145" s="60">
        <f>IF(AND('2 Top-up Calculator'!$B165&lt;&gt;"",'2 Top-up Calculator'!I165&lt;&gt;""),1,0)</f>
        <v>0</v>
      </c>
      <c r="H145" s="60">
        <f>IF(AND('2 Top-up Calculator'!$B165&lt;&gt;"",'2 Top-up Calculator'!U165&lt;&gt;""),1,0)</f>
        <v>0</v>
      </c>
      <c r="I145" s="60">
        <f>IF(AND('2 Top-up Calculator'!$B165&lt;&gt;"",'2 Top-up Calculator'!V165&lt;&gt;""),1,0)</f>
        <v>0</v>
      </c>
    </row>
    <row r="146" spans="1:9" s="7" customFormat="1" ht="14.25" customHeight="1" x14ac:dyDescent="0.3">
      <c r="A146" s="89">
        <v>145</v>
      </c>
      <c r="B146" s="60">
        <f>IF('2 Top-up Calculator'!$B166&lt;&gt;"",1,0)</f>
        <v>0</v>
      </c>
      <c r="C146" s="60">
        <f>IF(AND('2 Top-up Calculator'!$B166&lt;&gt;"",'2 Top-up Calculator'!C166&lt;&gt;""),1,0)</f>
        <v>0</v>
      </c>
      <c r="D146" s="60">
        <f>IF(AND('2 Top-up Calculator'!$B166&lt;&gt;"",'2 Top-up Calculator'!D166&lt;&gt;""),1,0)</f>
        <v>0</v>
      </c>
      <c r="E146" s="60">
        <f>IF(AND('2 Top-up Calculator'!$B166&lt;&gt;"",'2 Top-up Calculator'!G166&lt;&gt;""),1,0)</f>
        <v>0</v>
      </c>
      <c r="F146" s="60">
        <f>IF(AND('2 Top-up Calculator'!$B166&lt;&gt;"",'2 Top-up Calculator'!H166&lt;&gt;""),1,0)</f>
        <v>0</v>
      </c>
      <c r="G146" s="60">
        <f>IF(AND('2 Top-up Calculator'!$B166&lt;&gt;"",'2 Top-up Calculator'!I166&lt;&gt;""),1,0)</f>
        <v>0</v>
      </c>
      <c r="H146" s="60">
        <f>IF(AND('2 Top-up Calculator'!$B166&lt;&gt;"",'2 Top-up Calculator'!U166&lt;&gt;""),1,0)</f>
        <v>0</v>
      </c>
      <c r="I146" s="60">
        <f>IF(AND('2 Top-up Calculator'!$B166&lt;&gt;"",'2 Top-up Calculator'!V166&lt;&gt;""),1,0)</f>
        <v>0</v>
      </c>
    </row>
    <row r="147" spans="1:9" s="7" customFormat="1" ht="14.25" customHeight="1" x14ac:dyDescent="0.3">
      <c r="A147" s="89">
        <v>146</v>
      </c>
      <c r="B147" s="60">
        <f>IF('2 Top-up Calculator'!$B167&lt;&gt;"",1,0)</f>
        <v>0</v>
      </c>
      <c r="C147" s="60">
        <f>IF(AND('2 Top-up Calculator'!$B167&lt;&gt;"",'2 Top-up Calculator'!C167&lt;&gt;""),1,0)</f>
        <v>0</v>
      </c>
      <c r="D147" s="60">
        <f>IF(AND('2 Top-up Calculator'!$B167&lt;&gt;"",'2 Top-up Calculator'!D167&lt;&gt;""),1,0)</f>
        <v>0</v>
      </c>
      <c r="E147" s="60">
        <f>IF(AND('2 Top-up Calculator'!$B167&lt;&gt;"",'2 Top-up Calculator'!G167&lt;&gt;""),1,0)</f>
        <v>0</v>
      </c>
      <c r="F147" s="60">
        <f>IF(AND('2 Top-up Calculator'!$B167&lt;&gt;"",'2 Top-up Calculator'!H167&lt;&gt;""),1,0)</f>
        <v>0</v>
      </c>
      <c r="G147" s="60">
        <f>IF(AND('2 Top-up Calculator'!$B167&lt;&gt;"",'2 Top-up Calculator'!I167&lt;&gt;""),1,0)</f>
        <v>0</v>
      </c>
      <c r="H147" s="60">
        <f>IF(AND('2 Top-up Calculator'!$B167&lt;&gt;"",'2 Top-up Calculator'!U167&lt;&gt;""),1,0)</f>
        <v>0</v>
      </c>
      <c r="I147" s="60">
        <f>IF(AND('2 Top-up Calculator'!$B167&lt;&gt;"",'2 Top-up Calculator'!V167&lt;&gt;""),1,0)</f>
        <v>0</v>
      </c>
    </row>
    <row r="148" spans="1:9" s="7" customFormat="1" ht="14.25" customHeight="1" x14ac:dyDescent="0.3">
      <c r="A148" s="89">
        <v>147</v>
      </c>
      <c r="B148" s="60">
        <f>IF('2 Top-up Calculator'!$B168&lt;&gt;"",1,0)</f>
        <v>0</v>
      </c>
      <c r="C148" s="60">
        <f>IF(AND('2 Top-up Calculator'!$B168&lt;&gt;"",'2 Top-up Calculator'!C168&lt;&gt;""),1,0)</f>
        <v>0</v>
      </c>
      <c r="D148" s="60">
        <f>IF(AND('2 Top-up Calculator'!$B168&lt;&gt;"",'2 Top-up Calculator'!D168&lt;&gt;""),1,0)</f>
        <v>0</v>
      </c>
      <c r="E148" s="60">
        <f>IF(AND('2 Top-up Calculator'!$B168&lt;&gt;"",'2 Top-up Calculator'!G168&lt;&gt;""),1,0)</f>
        <v>0</v>
      </c>
      <c r="F148" s="60">
        <f>IF(AND('2 Top-up Calculator'!$B168&lt;&gt;"",'2 Top-up Calculator'!H168&lt;&gt;""),1,0)</f>
        <v>0</v>
      </c>
      <c r="G148" s="60">
        <f>IF(AND('2 Top-up Calculator'!$B168&lt;&gt;"",'2 Top-up Calculator'!I168&lt;&gt;""),1,0)</f>
        <v>0</v>
      </c>
      <c r="H148" s="60">
        <f>IF(AND('2 Top-up Calculator'!$B168&lt;&gt;"",'2 Top-up Calculator'!U168&lt;&gt;""),1,0)</f>
        <v>0</v>
      </c>
      <c r="I148" s="60">
        <f>IF(AND('2 Top-up Calculator'!$B168&lt;&gt;"",'2 Top-up Calculator'!V168&lt;&gt;""),1,0)</f>
        <v>0</v>
      </c>
    </row>
    <row r="149" spans="1:9" s="7" customFormat="1" ht="14.25" customHeight="1" x14ac:dyDescent="0.3">
      <c r="A149" s="89">
        <v>148</v>
      </c>
      <c r="B149" s="60">
        <f>IF('2 Top-up Calculator'!$B169&lt;&gt;"",1,0)</f>
        <v>0</v>
      </c>
      <c r="C149" s="60">
        <f>IF(AND('2 Top-up Calculator'!$B169&lt;&gt;"",'2 Top-up Calculator'!C169&lt;&gt;""),1,0)</f>
        <v>0</v>
      </c>
      <c r="D149" s="60">
        <f>IF(AND('2 Top-up Calculator'!$B169&lt;&gt;"",'2 Top-up Calculator'!D169&lt;&gt;""),1,0)</f>
        <v>0</v>
      </c>
      <c r="E149" s="60">
        <f>IF(AND('2 Top-up Calculator'!$B169&lt;&gt;"",'2 Top-up Calculator'!G169&lt;&gt;""),1,0)</f>
        <v>0</v>
      </c>
      <c r="F149" s="60">
        <f>IF(AND('2 Top-up Calculator'!$B169&lt;&gt;"",'2 Top-up Calculator'!H169&lt;&gt;""),1,0)</f>
        <v>0</v>
      </c>
      <c r="G149" s="60">
        <f>IF(AND('2 Top-up Calculator'!$B169&lt;&gt;"",'2 Top-up Calculator'!I169&lt;&gt;""),1,0)</f>
        <v>0</v>
      </c>
      <c r="H149" s="60">
        <f>IF(AND('2 Top-up Calculator'!$B169&lt;&gt;"",'2 Top-up Calculator'!U169&lt;&gt;""),1,0)</f>
        <v>0</v>
      </c>
      <c r="I149" s="60">
        <f>IF(AND('2 Top-up Calculator'!$B169&lt;&gt;"",'2 Top-up Calculator'!V169&lt;&gt;""),1,0)</f>
        <v>0</v>
      </c>
    </row>
    <row r="150" spans="1:9" s="7" customFormat="1" ht="14.25" customHeight="1" x14ac:dyDescent="0.3">
      <c r="A150" s="89">
        <v>149</v>
      </c>
      <c r="B150" s="60">
        <f>IF('2 Top-up Calculator'!$B170&lt;&gt;"",1,0)</f>
        <v>0</v>
      </c>
      <c r="C150" s="60">
        <f>IF(AND('2 Top-up Calculator'!$B170&lt;&gt;"",'2 Top-up Calculator'!C170&lt;&gt;""),1,0)</f>
        <v>0</v>
      </c>
      <c r="D150" s="60">
        <f>IF(AND('2 Top-up Calculator'!$B170&lt;&gt;"",'2 Top-up Calculator'!D170&lt;&gt;""),1,0)</f>
        <v>0</v>
      </c>
      <c r="E150" s="60">
        <f>IF(AND('2 Top-up Calculator'!$B170&lt;&gt;"",'2 Top-up Calculator'!G170&lt;&gt;""),1,0)</f>
        <v>0</v>
      </c>
      <c r="F150" s="60">
        <f>IF(AND('2 Top-up Calculator'!$B170&lt;&gt;"",'2 Top-up Calculator'!H170&lt;&gt;""),1,0)</f>
        <v>0</v>
      </c>
      <c r="G150" s="60">
        <f>IF(AND('2 Top-up Calculator'!$B170&lt;&gt;"",'2 Top-up Calculator'!I170&lt;&gt;""),1,0)</f>
        <v>0</v>
      </c>
      <c r="H150" s="60">
        <f>IF(AND('2 Top-up Calculator'!$B170&lt;&gt;"",'2 Top-up Calculator'!U170&lt;&gt;""),1,0)</f>
        <v>0</v>
      </c>
      <c r="I150" s="60">
        <f>IF(AND('2 Top-up Calculator'!$B170&lt;&gt;"",'2 Top-up Calculator'!V170&lt;&gt;""),1,0)</f>
        <v>0</v>
      </c>
    </row>
    <row r="151" spans="1:9" s="7" customFormat="1" ht="14.25" customHeight="1" x14ac:dyDescent="0.3">
      <c r="A151" s="89">
        <v>150</v>
      </c>
      <c r="B151" s="60">
        <f>IF('2 Top-up Calculator'!$B171&lt;&gt;"",1,0)</f>
        <v>0</v>
      </c>
      <c r="C151" s="60">
        <f>IF(AND('2 Top-up Calculator'!$B171&lt;&gt;"",'2 Top-up Calculator'!C171&lt;&gt;""),1,0)</f>
        <v>0</v>
      </c>
      <c r="D151" s="60">
        <f>IF(AND('2 Top-up Calculator'!$B171&lt;&gt;"",'2 Top-up Calculator'!D171&lt;&gt;""),1,0)</f>
        <v>0</v>
      </c>
      <c r="E151" s="60">
        <f>IF(AND('2 Top-up Calculator'!$B171&lt;&gt;"",'2 Top-up Calculator'!G171&lt;&gt;""),1,0)</f>
        <v>0</v>
      </c>
      <c r="F151" s="60">
        <f>IF(AND('2 Top-up Calculator'!$B171&lt;&gt;"",'2 Top-up Calculator'!H171&lt;&gt;""),1,0)</f>
        <v>0</v>
      </c>
      <c r="G151" s="60">
        <f>IF(AND('2 Top-up Calculator'!$B171&lt;&gt;"",'2 Top-up Calculator'!I171&lt;&gt;""),1,0)</f>
        <v>0</v>
      </c>
      <c r="H151" s="60">
        <f>IF(AND('2 Top-up Calculator'!$B171&lt;&gt;"",'2 Top-up Calculator'!U171&lt;&gt;""),1,0)</f>
        <v>0</v>
      </c>
      <c r="I151" s="60">
        <f>IF(AND('2 Top-up Calculator'!$B171&lt;&gt;"",'2 Top-up Calculator'!V171&lt;&gt;""),1,0)</f>
        <v>0</v>
      </c>
    </row>
    <row r="152" spans="1:9" s="7" customFormat="1" ht="14.25" customHeight="1" x14ac:dyDescent="0.3">
      <c r="A152" s="89">
        <v>151</v>
      </c>
      <c r="B152" s="60">
        <f>IF('2 Top-up Calculator'!$B172&lt;&gt;"",1,0)</f>
        <v>0</v>
      </c>
      <c r="C152" s="60">
        <f>IF(AND('2 Top-up Calculator'!$B172&lt;&gt;"",'2 Top-up Calculator'!C172&lt;&gt;""),1,0)</f>
        <v>0</v>
      </c>
      <c r="D152" s="60">
        <f>IF(AND('2 Top-up Calculator'!$B172&lt;&gt;"",'2 Top-up Calculator'!D172&lt;&gt;""),1,0)</f>
        <v>0</v>
      </c>
      <c r="E152" s="60">
        <f>IF(AND('2 Top-up Calculator'!$B172&lt;&gt;"",'2 Top-up Calculator'!G172&lt;&gt;""),1,0)</f>
        <v>0</v>
      </c>
      <c r="F152" s="60">
        <f>IF(AND('2 Top-up Calculator'!$B172&lt;&gt;"",'2 Top-up Calculator'!H172&lt;&gt;""),1,0)</f>
        <v>0</v>
      </c>
      <c r="G152" s="60">
        <f>IF(AND('2 Top-up Calculator'!$B172&lt;&gt;"",'2 Top-up Calculator'!I172&lt;&gt;""),1,0)</f>
        <v>0</v>
      </c>
      <c r="H152" s="60">
        <f>IF(AND('2 Top-up Calculator'!$B172&lt;&gt;"",'2 Top-up Calculator'!U172&lt;&gt;""),1,0)</f>
        <v>0</v>
      </c>
      <c r="I152" s="60">
        <f>IF(AND('2 Top-up Calculator'!$B172&lt;&gt;"",'2 Top-up Calculator'!V172&lt;&gt;""),1,0)</f>
        <v>0</v>
      </c>
    </row>
    <row r="153" spans="1:9" s="7" customFormat="1" ht="14.25" customHeight="1" x14ac:dyDescent="0.3">
      <c r="A153" s="89">
        <v>152</v>
      </c>
      <c r="B153" s="60">
        <f>IF('2 Top-up Calculator'!$B173&lt;&gt;"",1,0)</f>
        <v>0</v>
      </c>
      <c r="C153" s="60">
        <f>IF(AND('2 Top-up Calculator'!$B173&lt;&gt;"",'2 Top-up Calculator'!C173&lt;&gt;""),1,0)</f>
        <v>0</v>
      </c>
      <c r="D153" s="60">
        <f>IF(AND('2 Top-up Calculator'!$B173&lt;&gt;"",'2 Top-up Calculator'!D173&lt;&gt;""),1,0)</f>
        <v>0</v>
      </c>
      <c r="E153" s="60">
        <f>IF(AND('2 Top-up Calculator'!$B173&lt;&gt;"",'2 Top-up Calculator'!G173&lt;&gt;""),1,0)</f>
        <v>0</v>
      </c>
      <c r="F153" s="60">
        <f>IF(AND('2 Top-up Calculator'!$B173&lt;&gt;"",'2 Top-up Calculator'!H173&lt;&gt;""),1,0)</f>
        <v>0</v>
      </c>
      <c r="G153" s="60">
        <f>IF(AND('2 Top-up Calculator'!$B173&lt;&gt;"",'2 Top-up Calculator'!I173&lt;&gt;""),1,0)</f>
        <v>0</v>
      </c>
      <c r="H153" s="60">
        <f>IF(AND('2 Top-up Calculator'!$B173&lt;&gt;"",'2 Top-up Calculator'!U173&lt;&gt;""),1,0)</f>
        <v>0</v>
      </c>
      <c r="I153" s="60">
        <f>IF(AND('2 Top-up Calculator'!$B173&lt;&gt;"",'2 Top-up Calculator'!V173&lt;&gt;""),1,0)</f>
        <v>0</v>
      </c>
    </row>
    <row r="154" spans="1:9" s="7" customFormat="1" ht="14.25" customHeight="1" x14ac:dyDescent="0.3">
      <c r="A154" s="89">
        <v>153</v>
      </c>
      <c r="B154" s="60">
        <f>IF('2 Top-up Calculator'!$B174&lt;&gt;"",1,0)</f>
        <v>0</v>
      </c>
      <c r="C154" s="60">
        <f>IF(AND('2 Top-up Calculator'!$B174&lt;&gt;"",'2 Top-up Calculator'!C174&lt;&gt;""),1,0)</f>
        <v>0</v>
      </c>
      <c r="D154" s="60">
        <f>IF(AND('2 Top-up Calculator'!$B174&lt;&gt;"",'2 Top-up Calculator'!D174&lt;&gt;""),1,0)</f>
        <v>0</v>
      </c>
      <c r="E154" s="60">
        <f>IF(AND('2 Top-up Calculator'!$B174&lt;&gt;"",'2 Top-up Calculator'!G174&lt;&gt;""),1,0)</f>
        <v>0</v>
      </c>
      <c r="F154" s="60">
        <f>IF(AND('2 Top-up Calculator'!$B174&lt;&gt;"",'2 Top-up Calculator'!H174&lt;&gt;""),1,0)</f>
        <v>0</v>
      </c>
      <c r="G154" s="60">
        <f>IF(AND('2 Top-up Calculator'!$B174&lt;&gt;"",'2 Top-up Calculator'!I174&lt;&gt;""),1,0)</f>
        <v>0</v>
      </c>
      <c r="H154" s="60">
        <f>IF(AND('2 Top-up Calculator'!$B174&lt;&gt;"",'2 Top-up Calculator'!U174&lt;&gt;""),1,0)</f>
        <v>0</v>
      </c>
      <c r="I154" s="60">
        <f>IF(AND('2 Top-up Calculator'!$B174&lt;&gt;"",'2 Top-up Calculator'!V174&lt;&gt;""),1,0)</f>
        <v>0</v>
      </c>
    </row>
    <row r="155" spans="1:9" s="7" customFormat="1" ht="14.25" customHeight="1" x14ac:dyDescent="0.3">
      <c r="A155" s="89">
        <v>154</v>
      </c>
      <c r="B155" s="60">
        <f>IF('2 Top-up Calculator'!$B175&lt;&gt;"",1,0)</f>
        <v>0</v>
      </c>
      <c r="C155" s="60">
        <f>IF(AND('2 Top-up Calculator'!$B175&lt;&gt;"",'2 Top-up Calculator'!C175&lt;&gt;""),1,0)</f>
        <v>0</v>
      </c>
      <c r="D155" s="60">
        <f>IF(AND('2 Top-up Calculator'!$B175&lt;&gt;"",'2 Top-up Calculator'!D175&lt;&gt;""),1,0)</f>
        <v>0</v>
      </c>
      <c r="E155" s="60">
        <f>IF(AND('2 Top-up Calculator'!$B175&lt;&gt;"",'2 Top-up Calculator'!G175&lt;&gt;""),1,0)</f>
        <v>0</v>
      </c>
      <c r="F155" s="60">
        <f>IF(AND('2 Top-up Calculator'!$B175&lt;&gt;"",'2 Top-up Calculator'!H175&lt;&gt;""),1,0)</f>
        <v>0</v>
      </c>
      <c r="G155" s="60">
        <f>IF(AND('2 Top-up Calculator'!$B175&lt;&gt;"",'2 Top-up Calculator'!I175&lt;&gt;""),1,0)</f>
        <v>0</v>
      </c>
      <c r="H155" s="60">
        <f>IF(AND('2 Top-up Calculator'!$B175&lt;&gt;"",'2 Top-up Calculator'!U175&lt;&gt;""),1,0)</f>
        <v>0</v>
      </c>
      <c r="I155" s="60">
        <f>IF(AND('2 Top-up Calculator'!$B175&lt;&gt;"",'2 Top-up Calculator'!V175&lt;&gt;""),1,0)</f>
        <v>0</v>
      </c>
    </row>
    <row r="156" spans="1:9" s="7" customFormat="1" ht="14.25" customHeight="1" x14ac:dyDescent="0.3">
      <c r="A156" s="89">
        <v>155</v>
      </c>
      <c r="B156" s="60">
        <f>IF('2 Top-up Calculator'!$B176&lt;&gt;"",1,0)</f>
        <v>0</v>
      </c>
      <c r="C156" s="60">
        <f>IF(AND('2 Top-up Calculator'!$B176&lt;&gt;"",'2 Top-up Calculator'!C176&lt;&gt;""),1,0)</f>
        <v>0</v>
      </c>
      <c r="D156" s="60">
        <f>IF(AND('2 Top-up Calculator'!$B176&lt;&gt;"",'2 Top-up Calculator'!D176&lt;&gt;""),1,0)</f>
        <v>0</v>
      </c>
      <c r="E156" s="60">
        <f>IF(AND('2 Top-up Calculator'!$B176&lt;&gt;"",'2 Top-up Calculator'!G176&lt;&gt;""),1,0)</f>
        <v>0</v>
      </c>
      <c r="F156" s="60">
        <f>IF(AND('2 Top-up Calculator'!$B176&lt;&gt;"",'2 Top-up Calculator'!H176&lt;&gt;""),1,0)</f>
        <v>0</v>
      </c>
      <c r="G156" s="60">
        <f>IF(AND('2 Top-up Calculator'!$B176&lt;&gt;"",'2 Top-up Calculator'!I176&lt;&gt;""),1,0)</f>
        <v>0</v>
      </c>
      <c r="H156" s="60">
        <f>IF(AND('2 Top-up Calculator'!$B176&lt;&gt;"",'2 Top-up Calculator'!U176&lt;&gt;""),1,0)</f>
        <v>0</v>
      </c>
      <c r="I156" s="60">
        <f>IF(AND('2 Top-up Calculator'!$B176&lt;&gt;"",'2 Top-up Calculator'!V176&lt;&gt;""),1,0)</f>
        <v>0</v>
      </c>
    </row>
    <row r="157" spans="1:9" s="7" customFormat="1" ht="14.25" customHeight="1" x14ac:dyDescent="0.3">
      <c r="A157" s="89">
        <v>156</v>
      </c>
      <c r="B157" s="60">
        <f>IF('2 Top-up Calculator'!$B177&lt;&gt;"",1,0)</f>
        <v>0</v>
      </c>
      <c r="C157" s="60">
        <f>IF(AND('2 Top-up Calculator'!$B177&lt;&gt;"",'2 Top-up Calculator'!C177&lt;&gt;""),1,0)</f>
        <v>0</v>
      </c>
      <c r="D157" s="60">
        <f>IF(AND('2 Top-up Calculator'!$B177&lt;&gt;"",'2 Top-up Calculator'!D177&lt;&gt;""),1,0)</f>
        <v>0</v>
      </c>
      <c r="E157" s="60">
        <f>IF(AND('2 Top-up Calculator'!$B177&lt;&gt;"",'2 Top-up Calculator'!G177&lt;&gt;""),1,0)</f>
        <v>0</v>
      </c>
      <c r="F157" s="60">
        <f>IF(AND('2 Top-up Calculator'!$B177&lt;&gt;"",'2 Top-up Calculator'!H177&lt;&gt;""),1,0)</f>
        <v>0</v>
      </c>
      <c r="G157" s="60">
        <f>IF(AND('2 Top-up Calculator'!$B177&lt;&gt;"",'2 Top-up Calculator'!I177&lt;&gt;""),1,0)</f>
        <v>0</v>
      </c>
      <c r="H157" s="60">
        <f>IF(AND('2 Top-up Calculator'!$B177&lt;&gt;"",'2 Top-up Calculator'!U177&lt;&gt;""),1,0)</f>
        <v>0</v>
      </c>
      <c r="I157" s="60">
        <f>IF(AND('2 Top-up Calculator'!$B177&lt;&gt;"",'2 Top-up Calculator'!V177&lt;&gt;""),1,0)</f>
        <v>0</v>
      </c>
    </row>
    <row r="158" spans="1:9" s="7" customFormat="1" ht="14.25" customHeight="1" x14ac:dyDescent="0.3">
      <c r="A158" s="89">
        <v>157</v>
      </c>
      <c r="B158" s="60">
        <f>IF('2 Top-up Calculator'!$B178&lt;&gt;"",1,0)</f>
        <v>0</v>
      </c>
      <c r="C158" s="60">
        <f>IF(AND('2 Top-up Calculator'!$B178&lt;&gt;"",'2 Top-up Calculator'!C178&lt;&gt;""),1,0)</f>
        <v>0</v>
      </c>
      <c r="D158" s="60">
        <f>IF(AND('2 Top-up Calculator'!$B178&lt;&gt;"",'2 Top-up Calculator'!D178&lt;&gt;""),1,0)</f>
        <v>0</v>
      </c>
      <c r="E158" s="60">
        <f>IF(AND('2 Top-up Calculator'!$B178&lt;&gt;"",'2 Top-up Calculator'!G178&lt;&gt;""),1,0)</f>
        <v>0</v>
      </c>
      <c r="F158" s="60">
        <f>IF(AND('2 Top-up Calculator'!$B178&lt;&gt;"",'2 Top-up Calculator'!H178&lt;&gt;""),1,0)</f>
        <v>0</v>
      </c>
      <c r="G158" s="60">
        <f>IF(AND('2 Top-up Calculator'!$B178&lt;&gt;"",'2 Top-up Calculator'!I178&lt;&gt;""),1,0)</f>
        <v>0</v>
      </c>
      <c r="H158" s="60">
        <f>IF(AND('2 Top-up Calculator'!$B178&lt;&gt;"",'2 Top-up Calculator'!U178&lt;&gt;""),1,0)</f>
        <v>0</v>
      </c>
      <c r="I158" s="60">
        <f>IF(AND('2 Top-up Calculator'!$B178&lt;&gt;"",'2 Top-up Calculator'!V178&lt;&gt;""),1,0)</f>
        <v>0</v>
      </c>
    </row>
    <row r="159" spans="1:9" s="7" customFormat="1" ht="14.25" customHeight="1" x14ac:dyDescent="0.3">
      <c r="A159" s="89">
        <v>158</v>
      </c>
      <c r="B159" s="60">
        <f>IF('2 Top-up Calculator'!$B179&lt;&gt;"",1,0)</f>
        <v>0</v>
      </c>
      <c r="C159" s="60">
        <f>IF(AND('2 Top-up Calculator'!$B179&lt;&gt;"",'2 Top-up Calculator'!C179&lt;&gt;""),1,0)</f>
        <v>0</v>
      </c>
      <c r="D159" s="60">
        <f>IF(AND('2 Top-up Calculator'!$B179&lt;&gt;"",'2 Top-up Calculator'!D179&lt;&gt;""),1,0)</f>
        <v>0</v>
      </c>
      <c r="E159" s="60">
        <f>IF(AND('2 Top-up Calculator'!$B179&lt;&gt;"",'2 Top-up Calculator'!G179&lt;&gt;""),1,0)</f>
        <v>0</v>
      </c>
      <c r="F159" s="60">
        <f>IF(AND('2 Top-up Calculator'!$B179&lt;&gt;"",'2 Top-up Calculator'!H179&lt;&gt;""),1,0)</f>
        <v>0</v>
      </c>
      <c r="G159" s="60">
        <f>IF(AND('2 Top-up Calculator'!$B179&lt;&gt;"",'2 Top-up Calculator'!I179&lt;&gt;""),1,0)</f>
        <v>0</v>
      </c>
      <c r="H159" s="60">
        <f>IF(AND('2 Top-up Calculator'!$B179&lt;&gt;"",'2 Top-up Calculator'!U179&lt;&gt;""),1,0)</f>
        <v>0</v>
      </c>
      <c r="I159" s="60">
        <f>IF(AND('2 Top-up Calculator'!$B179&lt;&gt;"",'2 Top-up Calculator'!V179&lt;&gt;""),1,0)</f>
        <v>0</v>
      </c>
    </row>
    <row r="160" spans="1:9" s="7" customFormat="1" ht="14.25" customHeight="1" x14ac:dyDescent="0.3">
      <c r="A160" s="89">
        <v>159</v>
      </c>
      <c r="B160" s="60">
        <f>IF('2 Top-up Calculator'!$B180&lt;&gt;"",1,0)</f>
        <v>0</v>
      </c>
      <c r="C160" s="60">
        <f>IF(AND('2 Top-up Calculator'!$B180&lt;&gt;"",'2 Top-up Calculator'!C180&lt;&gt;""),1,0)</f>
        <v>0</v>
      </c>
      <c r="D160" s="60">
        <f>IF(AND('2 Top-up Calculator'!$B180&lt;&gt;"",'2 Top-up Calculator'!D180&lt;&gt;""),1,0)</f>
        <v>0</v>
      </c>
      <c r="E160" s="60">
        <f>IF(AND('2 Top-up Calculator'!$B180&lt;&gt;"",'2 Top-up Calculator'!G180&lt;&gt;""),1,0)</f>
        <v>0</v>
      </c>
      <c r="F160" s="60">
        <f>IF(AND('2 Top-up Calculator'!$B180&lt;&gt;"",'2 Top-up Calculator'!H180&lt;&gt;""),1,0)</f>
        <v>0</v>
      </c>
      <c r="G160" s="60">
        <f>IF(AND('2 Top-up Calculator'!$B180&lt;&gt;"",'2 Top-up Calculator'!I180&lt;&gt;""),1,0)</f>
        <v>0</v>
      </c>
      <c r="H160" s="60">
        <f>IF(AND('2 Top-up Calculator'!$B180&lt;&gt;"",'2 Top-up Calculator'!U180&lt;&gt;""),1,0)</f>
        <v>0</v>
      </c>
      <c r="I160" s="60">
        <f>IF(AND('2 Top-up Calculator'!$B180&lt;&gt;"",'2 Top-up Calculator'!V180&lt;&gt;""),1,0)</f>
        <v>0</v>
      </c>
    </row>
    <row r="161" spans="1:9" s="7" customFormat="1" ht="14.25" customHeight="1" x14ac:dyDescent="0.3">
      <c r="A161" s="89">
        <v>160</v>
      </c>
      <c r="B161" s="60">
        <f>IF('2 Top-up Calculator'!$B181&lt;&gt;"",1,0)</f>
        <v>0</v>
      </c>
      <c r="C161" s="60">
        <f>IF(AND('2 Top-up Calculator'!$B181&lt;&gt;"",'2 Top-up Calculator'!C181&lt;&gt;""),1,0)</f>
        <v>0</v>
      </c>
      <c r="D161" s="60">
        <f>IF(AND('2 Top-up Calculator'!$B181&lt;&gt;"",'2 Top-up Calculator'!D181&lt;&gt;""),1,0)</f>
        <v>0</v>
      </c>
      <c r="E161" s="60">
        <f>IF(AND('2 Top-up Calculator'!$B181&lt;&gt;"",'2 Top-up Calculator'!G181&lt;&gt;""),1,0)</f>
        <v>0</v>
      </c>
      <c r="F161" s="60">
        <f>IF(AND('2 Top-up Calculator'!$B181&lt;&gt;"",'2 Top-up Calculator'!H181&lt;&gt;""),1,0)</f>
        <v>0</v>
      </c>
      <c r="G161" s="60">
        <f>IF(AND('2 Top-up Calculator'!$B181&lt;&gt;"",'2 Top-up Calculator'!I181&lt;&gt;""),1,0)</f>
        <v>0</v>
      </c>
      <c r="H161" s="60">
        <f>IF(AND('2 Top-up Calculator'!$B181&lt;&gt;"",'2 Top-up Calculator'!U181&lt;&gt;""),1,0)</f>
        <v>0</v>
      </c>
      <c r="I161" s="60">
        <f>IF(AND('2 Top-up Calculator'!$B181&lt;&gt;"",'2 Top-up Calculator'!V181&lt;&gt;""),1,0)</f>
        <v>0</v>
      </c>
    </row>
    <row r="162" spans="1:9" s="7" customFormat="1" ht="14.25" customHeight="1" x14ac:dyDescent="0.3">
      <c r="A162" s="89">
        <v>161</v>
      </c>
      <c r="B162" s="60">
        <f>IF('2 Top-up Calculator'!$B182&lt;&gt;"",1,0)</f>
        <v>0</v>
      </c>
      <c r="C162" s="60">
        <f>IF(AND('2 Top-up Calculator'!$B182&lt;&gt;"",'2 Top-up Calculator'!C182&lt;&gt;""),1,0)</f>
        <v>0</v>
      </c>
      <c r="D162" s="60">
        <f>IF(AND('2 Top-up Calculator'!$B182&lt;&gt;"",'2 Top-up Calculator'!D182&lt;&gt;""),1,0)</f>
        <v>0</v>
      </c>
      <c r="E162" s="60">
        <f>IF(AND('2 Top-up Calculator'!$B182&lt;&gt;"",'2 Top-up Calculator'!G182&lt;&gt;""),1,0)</f>
        <v>0</v>
      </c>
      <c r="F162" s="60">
        <f>IF(AND('2 Top-up Calculator'!$B182&lt;&gt;"",'2 Top-up Calculator'!H182&lt;&gt;""),1,0)</f>
        <v>0</v>
      </c>
      <c r="G162" s="60">
        <f>IF(AND('2 Top-up Calculator'!$B182&lt;&gt;"",'2 Top-up Calculator'!I182&lt;&gt;""),1,0)</f>
        <v>0</v>
      </c>
      <c r="H162" s="60">
        <f>IF(AND('2 Top-up Calculator'!$B182&lt;&gt;"",'2 Top-up Calculator'!U182&lt;&gt;""),1,0)</f>
        <v>0</v>
      </c>
      <c r="I162" s="60">
        <f>IF(AND('2 Top-up Calculator'!$B182&lt;&gt;"",'2 Top-up Calculator'!V182&lt;&gt;""),1,0)</f>
        <v>0</v>
      </c>
    </row>
    <row r="163" spans="1:9" s="7" customFormat="1" ht="14.25" customHeight="1" x14ac:dyDescent="0.3">
      <c r="A163" s="89">
        <v>162</v>
      </c>
      <c r="B163" s="60">
        <f>IF('2 Top-up Calculator'!$B183&lt;&gt;"",1,0)</f>
        <v>0</v>
      </c>
      <c r="C163" s="60">
        <f>IF(AND('2 Top-up Calculator'!$B183&lt;&gt;"",'2 Top-up Calculator'!C183&lt;&gt;""),1,0)</f>
        <v>0</v>
      </c>
      <c r="D163" s="60">
        <f>IF(AND('2 Top-up Calculator'!$B183&lt;&gt;"",'2 Top-up Calculator'!D183&lt;&gt;""),1,0)</f>
        <v>0</v>
      </c>
      <c r="E163" s="60">
        <f>IF(AND('2 Top-up Calculator'!$B183&lt;&gt;"",'2 Top-up Calculator'!G183&lt;&gt;""),1,0)</f>
        <v>0</v>
      </c>
      <c r="F163" s="60">
        <f>IF(AND('2 Top-up Calculator'!$B183&lt;&gt;"",'2 Top-up Calculator'!H183&lt;&gt;""),1,0)</f>
        <v>0</v>
      </c>
      <c r="G163" s="60">
        <f>IF(AND('2 Top-up Calculator'!$B183&lt;&gt;"",'2 Top-up Calculator'!I183&lt;&gt;""),1,0)</f>
        <v>0</v>
      </c>
      <c r="H163" s="60">
        <f>IF(AND('2 Top-up Calculator'!$B183&lt;&gt;"",'2 Top-up Calculator'!U183&lt;&gt;""),1,0)</f>
        <v>0</v>
      </c>
      <c r="I163" s="60">
        <f>IF(AND('2 Top-up Calculator'!$B183&lt;&gt;"",'2 Top-up Calculator'!V183&lt;&gt;""),1,0)</f>
        <v>0</v>
      </c>
    </row>
    <row r="164" spans="1:9" s="7" customFormat="1" ht="14.25" customHeight="1" x14ac:dyDescent="0.3">
      <c r="A164" s="89">
        <v>163</v>
      </c>
      <c r="B164" s="60">
        <f>IF('2 Top-up Calculator'!$B184&lt;&gt;"",1,0)</f>
        <v>0</v>
      </c>
      <c r="C164" s="60">
        <f>IF(AND('2 Top-up Calculator'!$B184&lt;&gt;"",'2 Top-up Calculator'!C184&lt;&gt;""),1,0)</f>
        <v>0</v>
      </c>
      <c r="D164" s="60">
        <f>IF(AND('2 Top-up Calculator'!$B184&lt;&gt;"",'2 Top-up Calculator'!D184&lt;&gt;""),1,0)</f>
        <v>0</v>
      </c>
      <c r="E164" s="60">
        <f>IF(AND('2 Top-up Calculator'!$B184&lt;&gt;"",'2 Top-up Calculator'!G184&lt;&gt;""),1,0)</f>
        <v>0</v>
      </c>
      <c r="F164" s="60">
        <f>IF(AND('2 Top-up Calculator'!$B184&lt;&gt;"",'2 Top-up Calculator'!H184&lt;&gt;""),1,0)</f>
        <v>0</v>
      </c>
      <c r="G164" s="60">
        <f>IF(AND('2 Top-up Calculator'!$B184&lt;&gt;"",'2 Top-up Calculator'!I184&lt;&gt;""),1,0)</f>
        <v>0</v>
      </c>
      <c r="H164" s="60">
        <f>IF(AND('2 Top-up Calculator'!$B184&lt;&gt;"",'2 Top-up Calculator'!U184&lt;&gt;""),1,0)</f>
        <v>0</v>
      </c>
      <c r="I164" s="60">
        <f>IF(AND('2 Top-up Calculator'!$B184&lt;&gt;"",'2 Top-up Calculator'!V184&lt;&gt;""),1,0)</f>
        <v>0</v>
      </c>
    </row>
    <row r="165" spans="1:9" s="7" customFormat="1" ht="14.25" customHeight="1" x14ac:dyDescent="0.3">
      <c r="A165" s="89">
        <v>164</v>
      </c>
      <c r="B165" s="60">
        <f>IF('2 Top-up Calculator'!$B185&lt;&gt;"",1,0)</f>
        <v>0</v>
      </c>
      <c r="C165" s="60">
        <f>IF(AND('2 Top-up Calculator'!$B185&lt;&gt;"",'2 Top-up Calculator'!C185&lt;&gt;""),1,0)</f>
        <v>0</v>
      </c>
      <c r="D165" s="60">
        <f>IF(AND('2 Top-up Calculator'!$B185&lt;&gt;"",'2 Top-up Calculator'!D185&lt;&gt;""),1,0)</f>
        <v>0</v>
      </c>
      <c r="E165" s="60">
        <f>IF(AND('2 Top-up Calculator'!$B185&lt;&gt;"",'2 Top-up Calculator'!G185&lt;&gt;""),1,0)</f>
        <v>0</v>
      </c>
      <c r="F165" s="60">
        <f>IF(AND('2 Top-up Calculator'!$B185&lt;&gt;"",'2 Top-up Calculator'!H185&lt;&gt;""),1,0)</f>
        <v>0</v>
      </c>
      <c r="G165" s="60">
        <f>IF(AND('2 Top-up Calculator'!$B185&lt;&gt;"",'2 Top-up Calculator'!I185&lt;&gt;""),1,0)</f>
        <v>0</v>
      </c>
      <c r="H165" s="60">
        <f>IF(AND('2 Top-up Calculator'!$B185&lt;&gt;"",'2 Top-up Calculator'!U185&lt;&gt;""),1,0)</f>
        <v>0</v>
      </c>
      <c r="I165" s="60">
        <f>IF(AND('2 Top-up Calculator'!$B185&lt;&gt;"",'2 Top-up Calculator'!V185&lt;&gt;""),1,0)</f>
        <v>0</v>
      </c>
    </row>
    <row r="166" spans="1:9" s="7" customFormat="1" ht="14.25" customHeight="1" x14ac:dyDescent="0.3">
      <c r="A166" s="89">
        <v>165</v>
      </c>
      <c r="B166" s="60">
        <f>IF('2 Top-up Calculator'!$B186&lt;&gt;"",1,0)</f>
        <v>0</v>
      </c>
      <c r="C166" s="60">
        <f>IF(AND('2 Top-up Calculator'!$B186&lt;&gt;"",'2 Top-up Calculator'!C186&lt;&gt;""),1,0)</f>
        <v>0</v>
      </c>
      <c r="D166" s="60">
        <f>IF(AND('2 Top-up Calculator'!$B186&lt;&gt;"",'2 Top-up Calculator'!D186&lt;&gt;""),1,0)</f>
        <v>0</v>
      </c>
      <c r="E166" s="60">
        <f>IF(AND('2 Top-up Calculator'!$B186&lt;&gt;"",'2 Top-up Calculator'!G186&lt;&gt;""),1,0)</f>
        <v>0</v>
      </c>
      <c r="F166" s="60">
        <f>IF(AND('2 Top-up Calculator'!$B186&lt;&gt;"",'2 Top-up Calculator'!H186&lt;&gt;""),1,0)</f>
        <v>0</v>
      </c>
      <c r="G166" s="60">
        <f>IF(AND('2 Top-up Calculator'!$B186&lt;&gt;"",'2 Top-up Calculator'!I186&lt;&gt;""),1,0)</f>
        <v>0</v>
      </c>
      <c r="H166" s="60">
        <f>IF(AND('2 Top-up Calculator'!$B186&lt;&gt;"",'2 Top-up Calculator'!U186&lt;&gt;""),1,0)</f>
        <v>0</v>
      </c>
      <c r="I166" s="60">
        <f>IF(AND('2 Top-up Calculator'!$B186&lt;&gt;"",'2 Top-up Calculator'!V186&lt;&gt;""),1,0)</f>
        <v>0</v>
      </c>
    </row>
    <row r="167" spans="1:9" s="7" customFormat="1" ht="14.25" customHeight="1" x14ac:dyDescent="0.3">
      <c r="A167" s="89">
        <v>166</v>
      </c>
      <c r="B167" s="60">
        <f>IF('2 Top-up Calculator'!$B187&lt;&gt;"",1,0)</f>
        <v>0</v>
      </c>
      <c r="C167" s="60">
        <f>IF(AND('2 Top-up Calculator'!$B187&lt;&gt;"",'2 Top-up Calculator'!C187&lt;&gt;""),1,0)</f>
        <v>0</v>
      </c>
      <c r="D167" s="60">
        <f>IF(AND('2 Top-up Calculator'!$B187&lt;&gt;"",'2 Top-up Calculator'!D187&lt;&gt;""),1,0)</f>
        <v>0</v>
      </c>
      <c r="E167" s="60">
        <f>IF(AND('2 Top-up Calculator'!$B187&lt;&gt;"",'2 Top-up Calculator'!G187&lt;&gt;""),1,0)</f>
        <v>0</v>
      </c>
      <c r="F167" s="60">
        <f>IF(AND('2 Top-up Calculator'!$B187&lt;&gt;"",'2 Top-up Calculator'!H187&lt;&gt;""),1,0)</f>
        <v>0</v>
      </c>
      <c r="G167" s="60">
        <f>IF(AND('2 Top-up Calculator'!$B187&lt;&gt;"",'2 Top-up Calculator'!I187&lt;&gt;""),1,0)</f>
        <v>0</v>
      </c>
      <c r="H167" s="60">
        <f>IF(AND('2 Top-up Calculator'!$B187&lt;&gt;"",'2 Top-up Calculator'!U187&lt;&gt;""),1,0)</f>
        <v>0</v>
      </c>
      <c r="I167" s="60">
        <f>IF(AND('2 Top-up Calculator'!$B187&lt;&gt;"",'2 Top-up Calculator'!V187&lt;&gt;""),1,0)</f>
        <v>0</v>
      </c>
    </row>
    <row r="168" spans="1:9" s="7" customFormat="1" ht="14.25" customHeight="1" x14ac:dyDescent="0.3">
      <c r="A168" s="89">
        <v>167</v>
      </c>
      <c r="B168" s="60">
        <f>IF('2 Top-up Calculator'!$B188&lt;&gt;"",1,0)</f>
        <v>0</v>
      </c>
      <c r="C168" s="60">
        <f>IF(AND('2 Top-up Calculator'!$B188&lt;&gt;"",'2 Top-up Calculator'!C188&lt;&gt;""),1,0)</f>
        <v>0</v>
      </c>
      <c r="D168" s="60">
        <f>IF(AND('2 Top-up Calculator'!$B188&lt;&gt;"",'2 Top-up Calculator'!D188&lt;&gt;""),1,0)</f>
        <v>0</v>
      </c>
      <c r="E168" s="60">
        <f>IF(AND('2 Top-up Calculator'!$B188&lt;&gt;"",'2 Top-up Calculator'!G188&lt;&gt;""),1,0)</f>
        <v>0</v>
      </c>
      <c r="F168" s="60">
        <f>IF(AND('2 Top-up Calculator'!$B188&lt;&gt;"",'2 Top-up Calculator'!H188&lt;&gt;""),1,0)</f>
        <v>0</v>
      </c>
      <c r="G168" s="60">
        <f>IF(AND('2 Top-up Calculator'!$B188&lt;&gt;"",'2 Top-up Calculator'!I188&lt;&gt;""),1,0)</f>
        <v>0</v>
      </c>
      <c r="H168" s="60">
        <f>IF(AND('2 Top-up Calculator'!$B188&lt;&gt;"",'2 Top-up Calculator'!U188&lt;&gt;""),1,0)</f>
        <v>0</v>
      </c>
      <c r="I168" s="60">
        <f>IF(AND('2 Top-up Calculator'!$B188&lt;&gt;"",'2 Top-up Calculator'!V188&lt;&gt;""),1,0)</f>
        <v>0</v>
      </c>
    </row>
    <row r="169" spans="1:9" s="7" customFormat="1" ht="14.25" customHeight="1" x14ac:dyDescent="0.3">
      <c r="A169" s="89">
        <v>168</v>
      </c>
      <c r="B169" s="60">
        <f>IF('2 Top-up Calculator'!$B189&lt;&gt;"",1,0)</f>
        <v>0</v>
      </c>
      <c r="C169" s="60">
        <f>IF(AND('2 Top-up Calculator'!$B189&lt;&gt;"",'2 Top-up Calculator'!C189&lt;&gt;""),1,0)</f>
        <v>0</v>
      </c>
      <c r="D169" s="60">
        <f>IF(AND('2 Top-up Calculator'!$B189&lt;&gt;"",'2 Top-up Calculator'!D189&lt;&gt;""),1,0)</f>
        <v>0</v>
      </c>
      <c r="E169" s="60">
        <f>IF(AND('2 Top-up Calculator'!$B189&lt;&gt;"",'2 Top-up Calculator'!G189&lt;&gt;""),1,0)</f>
        <v>0</v>
      </c>
      <c r="F169" s="60">
        <f>IF(AND('2 Top-up Calculator'!$B189&lt;&gt;"",'2 Top-up Calculator'!H189&lt;&gt;""),1,0)</f>
        <v>0</v>
      </c>
      <c r="G169" s="60">
        <f>IF(AND('2 Top-up Calculator'!$B189&lt;&gt;"",'2 Top-up Calculator'!I189&lt;&gt;""),1,0)</f>
        <v>0</v>
      </c>
      <c r="H169" s="60">
        <f>IF(AND('2 Top-up Calculator'!$B189&lt;&gt;"",'2 Top-up Calculator'!U189&lt;&gt;""),1,0)</f>
        <v>0</v>
      </c>
      <c r="I169" s="60">
        <f>IF(AND('2 Top-up Calculator'!$B189&lt;&gt;"",'2 Top-up Calculator'!V189&lt;&gt;""),1,0)</f>
        <v>0</v>
      </c>
    </row>
    <row r="170" spans="1:9" s="7" customFormat="1" ht="14.25" customHeight="1" x14ac:dyDescent="0.3">
      <c r="A170" s="89">
        <v>169</v>
      </c>
      <c r="B170" s="60">
        <f>IF('2 Top-up Calculator'!$B190&lt;&gt;"",1,0)</f>
        <v>0</v>
      </c>
      <c r="C170" s="60">
        <f>IF(AND('2 Top-up Calculator'!$B190&lt;&gt;"",'2 Top-up Calculator'!C190&lt;&gt;""),1,0)</f>
        <v>0</v>
      </c>
      <c r="D170" s="60">
        <f>IF(AND('2 Top-up Calculator'!$B190&lt;&gt;"",'2 Top-up Calculator'!D190&lt;&gt;""),1,0)</f>
        <v>0</v>
      </c>
      <c r="E170" s="60">
        <f>IF(AND('2 Top-up Calculator'!$B190&lt;&gt;"",'2 Top-up Calculator'!G190&lt;&gt;""),1,0)</f>
        <v>0</v>
      </c>
      <c r="F170" s="60">
        <f>IF(AND('2 Top-up Calculator'!$B190&lt;&gt;"",'2 Top-up Calculator'!H190&lt;&gt;""),1,0)</f>
        <v>0</v>
      </c>
      <c r="G170" s="60">
        <f>IF(AND('2 Top-up Calculator'!$B190&lt;&gt;"",'2 Top-up Calculator'!I190&lt;&gt;""),1,0)</f>
        <v>0</v>
      </c>
      <c r="H170" s="60">
        <f>IF(AND('2 Top-up Calculator'!$B190&lt;&gt;"",'2 Top-up Calculator'!U190&lt;&gt;""),1,0)</f>
        <v>0</v>
      </c>
      <c r="I170" s="60">
        <f>IF(AND('2 Top-up Calculator'!$B190&lt;&gt;"",'2 Top-up Calculator'!V190&lt;&gt;""),1,0)</f>
        <v>0</v>
      </c>
    </row>
    <row r="171" spans="1:9" s="7" customFormat="1" ht="14.25" customHeight="1" x14ac:dyDescent="0.3">
      <c r="A171" s="89">
        <v>170</v>
      </c>
      <c r="B171" s="60">
        <f>IF('2 Top-up Calculator'!$B191&lt;&gt;"",1,0)</f>
        <v>0</v>
      </c>
      <c r="C171" s="60">
        <f>IF(AND('2 Top-up Calculator'!$B191&lt;&gt;"",'2 Top-up Calculator'!C191&lt;&gt;""),1,0)</f>
        <v>0</v>
      </c>
      <c r="D171" s="60">
        <f>IF(AND('2 Top-up Calculator'!$B191&lt;&gt;"",'2 Top-up Calculator'!D191&lt;&gt;""),1,0)</f>
        <v>0</v>
      </c>
      <c r="E171" s="60">
        <f>IF(AND('2 Top-up Calculator'!$B191&lt;&gt;"",'2 Top-up Calculator'!G191&lt;&gt;""),1,0)</f>
        <v>0</v>
      </c>
      <c r="F171" s="60">
        <f>IF(AND('2 Top-up Calculator'!$B191&lt;&gt;"",'2 Top-up Calculator'!H191&lt;&gt;""),1,0)</f>
        <v>0</v>
      </c>
      <c r="G171" s="60">
        <f>IF(AND('2 Top-up Calculator'!$B191&lt;&gt;"",'2 Top-up Calculator'!I191&lt;&gt;""),1,0)</f>
        <v>0</v>
      </c>
      <c r="H171" s="60">
        <f>IF(AND('2 Top-up Calculator'!$B191&lt;&gt;"",'2 Top-up Calculator'!U191&lt;&gt;""),1,0)</f>
        <v>0</v>
      </c>
      <c r="I171" s="60">
        <f>IF(AND('2 Top-up Calculator'!$B191&lt;&gt;"",'2 Top-up Calculator'!V191&lt;&gt;""),1,0)</f>
        <v>0</v>
      </c>
    </row>
    <row r="172" spans="1:9" s="7" customFormat="1" ht="14.25" customHeight="1" x14ac:dyDescent="0.3">
      <c r="A172" s="89">
        <v>171</v>
      </c>
      <c r="B172" s="60">
        <f>IF('2 Top-up Calculator'!$B192&lt;&gt;"",1,0)</f>
        <v>0</v>
      </c>
      <c r="C172" s="60">
        <f>IF(AND('2 Top-up Calculator'!$B192&lt;&gt;"",'2 Top-up Calculator'!C192&lt;&gt;""),1,0)</f>
        <v>0</v>
      </c>
      <c r="D172" s="60">
        <f>IF(AND('2 Top-up Calculator'!$B192&lt;&gt;"",'2 Top-up Calculator'!D192&lt;&gt;""),1,0)</f>
        <v>0</v>
      </c>
      <c r="E172" s="60">
        <f>IF(AND('2 Top-up Calculator'!$B192&lt;&gt;"",'2 Top-up Calculator'!G192&lt;&gt;""),1,0)</f>
        <v>0</v>
      </c>
      <c r="F172" s="60">
        <f>IF(AND('2 Top-up Calculator'!$B192&lt;&gt;"",'2 Top-up Calculator'!H192&lt;&gt;""),1,0)</f>
        <v>0</v>
      </c>
      <c r="G172" s="60">
        <f>IF(AND('2 Top-up Calculator'!$B192&lt;&gt;"",'2 Top-up Calculator'!I192&lt;&gt;""),1,0)</f>
        <v>0</v>
      </c>
      <c r="H172" s="60">
        <f>IF(AND('2 Top-up Calculator'!$B192&lt;&gt;"",'2 Top-up Calculator'!U192&lt;&gt;""),1,0)</f>
        <v>0</v>
      </c>
      <c r="I172" s="60">
        <f>IF(AND('2 Top-up Calculator'!$B192&lt;&gt;"",'2 Top-up Calculator'!V192&lt;&gt;""),1,0)</f>
        <v>0</v>
      </c>
    </row>
    <row r="173" spans="1:9" s="7" customFormat="1" ht="14.25" customHeight="1" x14ac:dyDescent="0.3">
      <c r="A173" s="89">
        <v>172</v>
      </c>
      <c r="B173" s="60">
        <f>IF('2 Top-up Calculator'!$B193&lt;&gt;"",1,0)</f>
        <v>0</v>
      </c>
      <c r="C173" s="60">
        <f>IF(AND('2 Top-up Calculator'!$B193&lt;&gt;"",'2 Top-up Calculator'!C193&lt;&gt;""),1,0)</f>
        <v>0</v>
      </c>
      <c r="D173" s="60">
        <f>IF(AND('2 Top-up Calculator'!$B193&lt;&gt;"",'2 Top-up Calculator'!D193&lt;&gt;""),1,0)</f>
        <v>0</v>
      </c>
      <c r="E173" s="60">
        <f>IF(AND('2 Top-up Calculator'!$B193&lt;&gt;"",'2 Top-up Calculator'!G193&lt;&gt;""),1,0)</f>
        <v>0</v>
      </c>
      <c r="F173" s="60">
        <f>IF(AND('2 Top-up Calculator'!$B193&lt;&gt;"",'2 Top-up Calculator'!H193&lt;&gt;""),1,0)</f>
        <v>0</v>
      </c>
      <c r="G173" s="60">
        <f>IF(AND('2 Top-up Calculator'!$B193&lt;&gt;"",'2 Top-up Calculator'!I193&lt;&gt;""),1,0)</f>
        <v>0</v>
      </c>
      <c r="H173" s="60">
        <f>IF(AND('2 Top-up Calculator'!$B193&lt;&gt;"",'2 Top-up Calculator'!U193&lt;&gt;""),1,0)</f>
        <v>0</v>
      </c>
      <c r="I173" s="60">
        <f>IF(AND('2 Top-up Calculator'!$B193&lt;&gt;"",'2 Top-up Calculator'!V193&lt;&gt;""),1,0)</f>
        <v>0</v>
      </c>
    </row>
    <row r="174" spans="1:9" s="7" customFormat="1" ht="14.25" customHeight="1" x14ac:dyDescent="0.3">
      <c r="A174" s="89">
        <v>173</v>
      </c>
      <c r="B174" s="60">
        <f>IF('2 Top-up Calculator'!$B194&lt;&gt;"",1,0)</f>
        <v>0</v>
      </c>
      <c r="C174" s="60">
        <f>IF(AND('2 Top-up Calculator'!$B194&lt;&gt;"",'2 Top-up Calculator'!C194&lt;&gt;""),1,0)</f>
        <v>0</v>
      </c>
      <c r="D174" s="60">
        <f>IF(AND('2 Top-up Calculator'!$B194&lt;&gt;"",'2 Top-up Calculator'!D194&lt;&gt;""),1,0)</f>
        <v>0</v>
      </c>
      <c r="E174" s="60">
        <f>IF(AND('2 Top-up Calculator'!$B194&lt;&gt;"",'2 Top-up Calculator'!G194&lt;&gt;""),1,0)</f>
        <v>0</v>
      </c>
      <c r="F174" s="60">
        <f>IF(AND('2 Top-up Calculator'!$B194&lt;&gt;"",'2 Top-up Calculator'!H194&lt;&gt;""),1,0)</f>
        <v>0</v>
      </c>
      <c r="G174" s="60">
        <f>IF(AND('2 Top-up Calculator'!$B194&lt;&gt;"",'2 Top-up Calculator'!I194&lt;&gt;""),1,0)</f>
        <v>0</v>
      </c>
      <c r="H174" s="60">
        <f>IF(AND('2 Top-up Calculator'!$B194&lt;&gt;"",'2 Top-up Calculator'!U194&lt;&gt;""),1,0)</f>
        <v>0</v>
      </c>
      <c r="I174" s="60">
        <f>IF(AND('2 Top-up Calculator'!$B194&lt;&gt;"",'2 Top-up Calculator'!V194&lt;&gt;""),1,0)</f>
        <v>0</v>
      </c>
    </row>
    <row r="175" spans="1:9" s="7" customFormat="1" ht="14.25" customHeight="1" x14ac:dyDescent="0.3">
      <c r="A175" s="89">
        <v>174</v>
      </c>
      <c r="B175" s="60">
        <f>IF('2 Top-up Calculator'!$B195&lt;&gt;"",1,0)</f>
        <v>0</v>
      </c>
      <c r="C175" s="60">
        <f>IF(AND('2 Top-up Calculator'!$B195&lt;&gt;"",'2 Top-up Calculator'!C195&lt;&gt;""),1,0)</f>
        <v>0</v>
      </c>
      <c r="D175" s="60">
        <f>IF(AND('2 Top-up Calculator'!$B195&lt;&gt;"",'2 Top-up Calculator'!D195&lt;&gt;""),1,0)</f>
        <v>0</v>
      </c>
      <c r="E175" s="60">
        <f>IF(AND('2 Top-up Calculator'!$B195&lt;&gt;"",'2 Top-up Calculator'!G195&lt;&gt;""),1,0)</f>
        <v>0</v>
      </c>
      <c r="F175" s="60">
        <f>IF(AND('2 Top-up Calculator'!$B195&lt;&gt;"",'2 Top-up Calculator'!H195&lt;&gt;""),1,0)</f>
        <v>0</v>
      </c>
      <c r="G175" s="60">
        <f>IF(AND('2 Top-up Calculator'!$B195&lt;&gt;"",'2 Top-up Calculator'!I195&lt;&gt;""),1,0)</f>
        <v>0</v>
      </c>
      <c r="H175" s="60">
        <f>IF(AND('2 Top-up Calculator'!$B195&lt;&gt;"",'2 Top-up Calculator'!U195&lt;&gt;""),1,0)</f>
        <v>0</v>
      </c>
      <c r="I175" s="60">
        <f>IF(AND('2 Top-up Calculator'!$B195&lt;&gt;"",'2 Top-up Calculator'!V195&lt;&gt;""),1,0)</f>
        <v>0</v>
      </c>
    </row>
    <row r="176" spans="1:9" s="7" customFormat="1" ht="14.25" customHeight="1" x14ac:dyDescent="0.3">
      <c r="A176" s="89">
        <v>175</v>
      </c>
      <c r="B176" s="60">
        <f>IF('2 Top-up Calculator'!$B196&lt;&gt;"",1,0)</f>
        <v>0</v>
      </c>
      <c r="C176" s="60">
        <f>IF(AND('2 Top-up Calculator'!$B196&lt;&gt;"",'2 Top-up Calculator'!C196&lt;&gt;""),1,0)</f>
        <v>0</v>
      </c>
      <c r="D176" s="60">
        <f>IF(AND('2 Top-up Calculator'!$B196&lt;&gt;"",'2 Top-up Calculator'!D196&lt;&gt;""),1,0)</f>
        <v>0</v>
      </c>
      <c r="E176" s="60">
        <f>IF(AND('2 Top-up Calculator'!$B196&lt;&gt;"",'2 Top-up Calculator'!G196&lt;&gt;""),1,0)</f>
        <v>0</v>
      </c>
      <c r="F176" s="60">
        <f>IF(AND('2 Top-up Calculator'!$B196&lt;&gt;"",'2 Top-up Calculator'!H196&lt;&gt;""),1,0)</f>
        <v>0</v>
      </c>
      <c r="G176" s="60">
        <f>IF(AND('2 Top-up Calculator'!$B196&lt;&gt;"",'2 Top-up Calculator'!I196&lt;&gt;""),1,0)</f>
        <v>0</v>
      </c>
      <c r="H176" s="60">
        <f>IF(AND('2 Top-up Calculator'!$B196&lt;&gt;"",'2 Top-up Calculator'!U196&lt;&gt;""),1,0)</f>
        <v>0</v>
      </c>
      <c r="I176" s="60">
        <f>IF(AND('2 Top-up Calculator'!$B196&lt;&gt;"",'2 Top-up Calculator'!V196&lt;&gt;""),1,0)</f>
        <v>0</v>
      </c>
    </row>
    <row r="177" spans="1:9" s="7" customFormat="1" ht="14.25" customHeight="1" x14ac:dyDescent="0.3">
      <c r="A177" s="89">
        <v>176</v>
      </c>
      <c r="B177" s="60">
        <f>IF('2 Top-up Calculator'!$B197&lt;&gt;"",1,0)</f>
        <v>0</v>
      </c>
      <c r="C177" s="60">
        <f>IF(AND('2 Top-up Calculator'!$B197&lt;&gt;"",'2 Top-up Calculator'!C197&lt;&gt;""),1,0)</f>
        <v>0</v>
      </c>
      <c r="D177" s="60">
        <f>IF(AND('2 Top-up Calculator'!$B197&lt;&gt;"",'2 Top-up Calculator'!D197&lt;&gt;""),1,0)</f>
        <v>0</v>
      </c>
      <c r="E177" s="60">
        <f>IF(AND('2 Top-up Calculator'!$B197&lt;&gt;"",'2 Top-up Calculator'!G197&lt;&gt;""),1,0)</f>
        <v>0</v>
      </c>
      <c r="F177" s="60">
        <f>IF(AND('2 Top-up Calculator'!$B197&lt;&gt;"",'2 Top-up Calculator'!H197&lt;&gt;""),1,0)</f>
        <v>0</v>
      </c>
      <c r="G177" s="60">
        <f>IF(AND('2 Top-up Calculator'!$B197&lt;&gt;"",'2 Top-up Calculator'!I197&lt;&gt;""),1,0)</f>
        <v>0</v>
      </c>
      <c r="H177" s="60">
        <f>IF(AND('2 Top-up Calculator'!$B197&lt;&gt;"",'2 Top-up Calculator'!U197&lt;&gt;""),1,0)</f>
        <v>0</v>
      </c>
      <c r="I177" s="60">
        <f>IF(AND('2 Top-up Calculator'!$B197&lt;&gt;"",'2 Top-up Calculator'!V197&lt;&gt;""),1,0)</f>
        <v>0</v>
      </c>
    </row>
    <row r="178" spans="1:9" s="7" customFormat="1" ht="14.25" customHeight="1" x14ac:dyDescent="0.3">
      <c r="A178" s="89">
        <v>177</v>
      </c>
      <c r="B178" s="60">
        <f>IF('2 Top-up Calculator'!$B198&lt;&gt;"",1,0)</f>
        <v>0</v>
      </c>
      <c r="C178" s="60">
        <f>IF(AND('2 Top-up Calculator'!$B198&lt;&gt;"",'2 Top-up Calculator'!C198&lt;&gt;""),1,0)</f>
        <v>0</v>
      </c>
      <c r="D178" s="60">
        <f>IF(AND('2 Top-up Calculator'!$B198&lt;&gt;"",'2 Top-up Calculator'!D198&lt;&gt;""),1,0)</f>
        <v>0</v>
      </c>
      <c r="E178" s="60">
        <f>IF(AND('2 Top-up Calculator'!$B198&lt;&gt;"",'2 Top-up Calculator'!G198&lt;&gt;""),1,0)</f>
        <v>0</v>
      </c>
      <c r="F178" s="60">
        <f>IF(AND('2 Top-up Calculator'!$B198&lt;&gt;"",'2 Top-up Calculator'!H198&lt;&gt;""),1,0)</f>
        <v>0</v>
      </c>
      <c r="G178" s="60">
        <f>IF(AND('2 Top-up Calculator'!$B198&lt;&gt;"",'2 Top-up Calculator'!I198&lt;&gt;""),1,0)</f>
        <v>0</v>
      </c>
      <c r="H178" s="60">
        <f>IF(AND('2 Top-up Calculator'!$B198&lt;&gt;"",'2 Top-up Calculator'!U198&lt;&gt;""),1,0)</f>
        <v>0</v>
      </c>
      <c r="I178" s="60">
        <f>IF(AND('2 Top-up Calculator'!$B198&lt;&gt;"",'2 Top-up Calculator'!V198&lt;&gt;""),1,0)</f>
        <v>0</v>
      </c>
    </row>
    <row r="179" spans="1:9" s="7" customFormat="1" ht="14.25" customHeight="1" x14ac:dyDescent="0.3">
      <c r="A179" s="89">
        <v>178</v>
      </c>
      <c r="B179" s="60">
        <f>IF('2 Top-up Calculator'!$B199&lt;&gt;"",1,0)</f>
        <v>0</v>
      </c>
      <c r="C179" s="60">
        <f>IF(AND('2 Top-up Calculator'!$B199&lt;&gt;"",'2 Top-up Calculator'!C199&lt;&gt;""),1,0)</f>
        <v>0</v>
      </c>
      <c r="D179" s="60">
        <f>IF(AND('2 Top-up Calculator'!$B199&lt;&gt;"",'2 Top-up Calculator'!D199&lt;&gt;""),1,0)</f>
        <v>0</v>
      </c>
      <c r="E179" s="60">
        <f>IF(AND('2 Top-up Calculator'!$B199&lt;&gt;"",'2 Top-up Calculator'!G199&lt;&gt;""),1,0)</f>
        <v>0</v>
      </c>
      <c r="F179" s="60">
        <f>IF(AND('2 Top-up Calculator'!$B199&lt;&gt;"",'2 Top-up Calculator'!H199&lt;&gt;""),1,0)</f>
        <v>0</v>
      </c>
      <c r="G179" s="60">
        <f>IF(AND('2 Top-up Calculator'!$B199&lt;&gt;"",'2 Top-up Calculator'!I199&lt;&gt;""),1,0)</f>
        <v>0</v>
      </c>
      <c r="H179" s="60">
        <f>IF(AND('2 Top-up Calculator'!$B199&lt;&gt;"",'2 Top-up Calculator'!U199&lt;&gt;""),1,0)</f>
        <v>0</v>
      </c>
      <c r="I179" s="60">
        <f>IF(AND('2 Top-up Calculator'!$B199&lt;&gt;"",'2 Top-up Calculator'!V199&lt;&gt;""),1,0)</f>
        <v>0</v>
      </c>
    </row>
    <row r="180" spans="1:9" s="7" customFormat="1" ht="14.25" customHeight="1" x14ac:dyDescent="0.3">
      <c r="A180" s="89">
        <v>179</v>
      </c>
      <c r="B180" s="60">
        <f>IF('2 Top-up Calculator'!$B200&lt;&gt;"",1,0)</f>
        <v>0</v>
      </c>
      <c r="C180" s="60">
        <f>IF(AND('2 Top-up Calculator'!$B200&lt;&gt;"",'2 Top-up Calculator'!C200&lt;&gt;""),1,0)</f>
        <v>0</v>
      </c>
      <c r="D180" s="60">
        <f>IF(AND('2 Top-up Calculator'!$B200&lt;&gt;"",'2 Top-up Calculator'!D200&lt;&gt;""),1,0)</f>
        <v>0</v>
      </c>
      <c r="E180" s="60">
        <f>IF(AND('2 Top-up Calculator'!$B200&lt;&gt;"",'2 Top-up Calculator'!G200&lt;&gt;""),1,0)</f>
        <v>0</v>
      </c>
      <c r="F180" s="60">
        <f>IF(AND('2 Top-up Calculator'!$B200&lt;&gt;"",'2 Top-up Calculator'!H200&lt;&gt;""),1,0)</f>
        <v>0</v>
      </c>
      <c r="G180" s="60">
        <f>IF(AND('2 Top-up Calculator'!$B200&lt;&gt;"",'2 Top-up Calculator'!I200&lt;&gt;""),1,0)</f>
        <v>0</v>
      </c>
      <c r="H180" s="60">
        <f>IF(AND('2 Top-up Calculator'!$B200&lt;&gt;"",'2 Top-up Calculator'!U200&lt;&gt;""),1,0)</f>
        <v>0</v>
      </c>
      <c r="I180" s="60">
        <f>IF(AND('2 Top-up Calculator'!$B200&lt;&gt;"",'2 Top-up Calculator'!V200&lt;&gt;""),1,0)</f>
        <v>0</v>
      </c>
    </row>
    <row r="181" spans="1:9" s="7" customFormat="1" ht="14.25" customHeight="1" x14ac:dyDescent="0.3">
      <c r="A181" s="89">
        <v>180</v>
      </c>
      <c r="B181" s="60">
        <f>IF('2 Top-up Calculator'!$B201&lt;&gt;"",1,0)</f>
        <v>0</v>
      </c>
      <c r="C181" s="60">
        <f>IF(AND('2 Top-up Calculator'!$B201&lt;&gt;"",'2 Top-up Calculator'!C201&lt;&gt;""),1,0)</f>
        <v>0</v>
      </c>
      <c r="D181" s="60">
        <f>IF(AND('2 Top-up Calculator'!$B201&lt;&gt;"",'2 Top-up Calculator'!D201&lt;&gt;""),1,0)</f>
        <v>0</v>
      </c>
      <c r="E181" s="60">
        <f>IF(AND('2 Top-up Calculator'!$B201&lt;&gt;"",'2 Top-up Calculator'!G201&lt;&gt;""),1,0)</f>
        <v>0</v>
      </c>
      <c r="F181" s="60">
        <f>IF(AND('2 Top-up Calculator'!$B201&lt;&gt;"",'2 Top-up Calculator'!H201&lt;&gt;""),1,0)</f>
        <v>0</v>
      </c>
      <c r="G181" s="60">
        <f>IF(AND('2 Top-up Calculator'!$B201&lt;&gt;"",'2 Top-up Calculator'!I201&lt;&gt;""),1,0)</f>
        <v>0</v>
      </c>
      <c r="H181" s="60">
        <f>IF(AND('2 Top-up Calculator'!$B201&lt;&gt;"",'2 Top-up Calculator'!U201&lt;&gt;""),1,0)</f>
        <v>0</v>
      </c>
      <c r="I181" s="60">
        <f>IF(AND('2 Top-up Calculator'!$B201&lt;&gt;"",'2 Top-up Calculator'!V201&lt;&gt;""),1,0)</f>
        <v>0</v>
      </c>
    </row>
    <row r="182" spans="1:9" s="7" customFormat="1" ht="14.25" customHeight="1" x14ac:dyDescent="0.3">
      <c r="A182" s="89">
        <v>181</v>
      </c>
      <c r="B182" s="60">
        <f>IF('2 Top-up Calculator'!$B202&lt;&gt;"",1,0)</f>
        <v>0</v>
      </c>
      <c r="C182" s="60">
        <f>IF(AND('2 Top-up Calculator'!$B202&lt;&gt;"",'2 Top-up Calculator'!C202&lt;&gt;""),1,0)</f>
        <v>0</v>
      </c>
      <c r="D182" s="60">
        <f>IF(AND('2 Top-up Calculator'!$B202&lt;&gt;"",'2 Top-up Calculator'!D202&lt;&gt;""),1,0)</f>
        <v>0</v>
      </c>
      <c r="E182" s="60">
        <f>IF(AND('2 Top-up Calculator'!$B202&lt;&gt;"",'2 Top-up Calculator'!G202&lt;&gt;""),1,0)</f>
        <v>0</v>
      </c>
      <c r="F182" s="60">
        <f>IF(AND('2 Top-up Calculator'!$B202&lt;&gt;"",'2 Top-up Calculator'!H202&lt;&gt;""),1,0)</f>
        <v>0</v>
      </c>
      <c r="G182" s="60">
        <f>IF(AND('2 Top-up Calculator'!$B202&lt;&gt;"",'2 Top-up Calculator'!I202&lt;&gt;""),1,0)</f>
        <v>0</v>
      </c>
      <c r="H182" s="60">
        <f>IF(AND('2 Top-up Calculator'!$B202&lt;&gt;"",'2 Top-up Calculator'!U202&lt;&gt;""),1,0)</f>
        <v>0</v>
      </c>
      <c r="I182" s="60">
        <f>IF(AND('2 Top-up Calculator'!$B202&lt;&gt;"",'2 Top-up Calculator'!V202&lt;&gt;""),1,0)</f>
        <v>0</v>
      </c>
    </row>
    <row r="183" spans="1:9" s="7" customFormat="1" ht="14.25" customHeight="1" x14ac:dyDescent="0.3">
      <c r="A183" s="89">
        <v>182</v>
      </c>
      <c r="B183" s="60">
        <f>IF('2 Top-up Calculator'!$B203&lt;&gt;"",1,0)</f>
        <v>0</v>
      </c>
      <c r="C183" s="60">
        <f>IF(AND('2 Top-up Calculator'!$B203&lt;&gt;"",'2 Top-up Calculator'!C203&lt;&gt;""),1,0)</f>
        <v>0</v>
      </c>
      <c r="D183" s="60">
        <f>IF(AND('2 Top-up Calculator'!$B203&lt;&gt;"",'2 Top-up Calculator'!D203&lt;&gt;""),1,0)</f>
        <v>0</v>
      </c>
      <c r="E183" s="60">
        <f>IF(AND('2 Top-up Calculator'!$B203&lt;&gt;"",'2 Top-up Calculator'!G203&lt;&gt;""),1,0)</f>
        <v>0</v>
      </c>
      <c r="F183" s="60">
        <f>IF(AND('2 Top-up Calculator'!$B203&lt;&gt;"",'2 Top-up Calculator'!H203&lt;&gt;""),1,0)</f>
        <v>0</v>
      </c>
      <c r="G183" s="60">
        <f>IF(AND('2 Top-up Calculator'!$B203&lt;&gt;"",'2 Top-up Calculator'!I203&lt;&gt;""),1,0)</f>
        <v>0</v>
      </c>
      <c r="H183" s="60">
        <f>IF(AND('2 Top-up Calculator'!$B203&lt;&gt;"",'2 Top-up Calculator'!U203&lt;&gt;""),1,0)</f>
        <v>0</v>
      </c>
      <c r="I183" s="60">
        <f>IF(AND('2 Top-up Calculator'!$B203&lt;&gt;"",'2 Top-up Calculator'!V203&lt;&gt;""),1,0)</f>
        <v>0</v>
      </c>
    </row>
    <row r="184" spans="1:9" s="7" customFormat="1" ht="14.25" customHeight="1" x14ac:dyDescent="0.3">
      <c r="A184" s="89">
        <v>183</v>
      </c>
      <c r="B184" s="60">
        <f>IF('2 Top-up Calculator'!$B204&lt;&gt;"",1,0)</f>
        <v>0</v>
      </c>
      <c r="C184" s="60">
        <f>IF(AND('2 Top-up Calculator'!$B204&lt;&gt;"",'2 Top-up Calculator'!C204&lt;&gt;""),1,0)</f>
        <v>0</v>
      </c>
      <c r="D184" s="60">
        <f>IF(AND('2 Top-up Calculator'!$B204&lt;&gt;"",'2 Top-up Calculator'!D204&lt;&gt;""),1,0)</f>
        <v>0</v>
      </c>
      <c r="E184" s="60">
        <f>IF(AND('2 Top-up Calculator'!$B204&lt;&gt;"",'2 Top-up Calculator'!G204&lt;&gt;""),1,0)</f>
        <v>0</v>
      </c>
      <c r="F184" s="60">
        <f>IF(AND('2 Top-up Calculator'!$B204&lt;&gt;"",'2 Top-up Calculator'!H204&lt;&gt;""),1,0)</f>
        <v>0</v>
      </c>
      <c r="G184" s="60">
        <f>IF(AND('2 Top-up Calculator'!$B204&lt;&gt;"",'2 Top-up Calculator'!I204&lt;&gt;""),1,0)</f>
        <v>0</v>
      </c>
      <c r="H184" s="60">
        <f>IF(AND('2 Top-up Calculator'!$B204&lt;&gt;"",'2 Top-up Calculator'!U204&lt;&gt;""),1,0)</f>
        <v>0</v>
      </c>
      <c r="I184" s="60">
        <f>IF(AND('2 Top-up Calculator'!$B204&lt;&gt;"",'2 Top-up Calculator'!V204&lt;&gt;""),1,0)</f>
        <v>0</v>
      </c>
    </row>
    <row r="185" spans="1:9" s="7" customFormat="1" ht="14.25" customHeight="1" x14ac:dyDescent="0.3">
      <c r="A185" s="89">
        <v>184</v>
      </c>
      <c r="B185" s="60">
        <f>IF('2 Top-up Calculator'!$B205&lt;&gt;"",1,0)</f>
        <v>0</v>
      </c>
      <c r="C185" s="60">
        <f>IF(AND('2 Top-up Calculator'!$B205&lt;&gt;"",'2 Top-up Calculator'!C205&lt;&gt;""),1,0)</f>
        <v>0</v>
      </c>
      <c r="D185" s="60">
        <f>IF(AND('2 Top-up Calculator'!$B205&lt;&gt;"",'2 Top-up Calculator'!D205&lt;&gt;""),1,0)</f>
        <v>0</v>
      </c>
      <c r="E185" s="60">
        <f>IF(AND('2 Top-up Calculator'!$B205&lt;&gt;"",'2 Top-up Calculator'!G205&lt;&gt;""),1,0)</f>
        <v>0</v>
      </c>
      <c r="F185" s="60">
        <f>IF(AND('2 Top-up Calculator'!$B205&lt;&gt;"",'2 Top-up Calculator'!H205&lt;&gt;""),1,0)</f>
        <v>0</v>
      </c>
      <c r="G185" s="60">
        <f>IF(AND('2 Top-up Calculator'!$B205&lt;&gt;"",'2 Top-up Calculator'!I205&lt;&gt;""),1,0)</f>
        <v>0</v>
      </c>
      <c r="H185" s="60">
        <f>IF(AND('2 Top-up Calculator'!$B205&lt;&gt;"",'2 Top-up Calculator'!U205&lt;&gt;""),1,0)</f>
        <v>0</v>
      </c>
      <c r="I185" s="60">
        <f>IF(AND('2 Top-up Calculator'!$B205&lt;&gt;"",'2 Top-up Calculator'!V205&lt;&gt;""),1,0)</f>
        <v>0</v>
      </c>
    </row>
    <row r="186" spans="1:9" s="7" customFormat="1" ht="14.25" customHeight="1" x14ac:dyDescent="0.3">
      <c r="A186" s="89">
        <v>185</v>
      </c>
      <c r="B186" s="60">
        <f>IF('2 Top-up Calculator'!$B206&lt;&gt;"",1,0)</f>
        <v>0</v>
      </c>
      <c r="C186" s="60">
        <f>IF(AND('2 Top-up Calculator'!$B206&lt;&gt;"",'2 Top-up Calculator'!C206&lt;&gt;""),1,0)</f>
        <v>0</v>
      </c>
      <c r="D186" s="60">
        <f>IF(AND('2 Top-up Calculator'!$B206&lt;&gt;"",'2 Top-up Calculator'!D206&lt;&gt;""),1,0)</f>
        <v>0</v>
      </c>
      <c r="E186" s="60">
        <f>IF(AND('2 Top-up Calculator'!$B206&lt;&gt;"",'2 Top-up Calculator'!G206&lt;&gt;""),1,0)</f>
        <v>0</v>
      </c>
      <c r="F186" s="60">
        <f>IF(AND('2 Top-up Calculator'!$B206&lt;&gt;"",'2 Top-up Calculator'!H206&lt;&gt;""),1,0)</f>
        <v>0</v>
      </c>
      <c r="G186" s="60">
        <f>IF(AND('2 Top-up Calculator'!$B206&lt;&gt;"",'2 Top-up Calculator'!I206&lt;&gt;""),1,0)</f>
        <v>0</v>
      </c>
      <c r="H186" s="60">
        <f>IF(AND('2 Top-up Calculator'!$B206&lt;&gt;"",'2 Top-up Calculator'!U206&lt;&gt;""),1,0)</f>
        <v>0</v>
      </c>
      <c r="I186" s="60">
        <f>IF(AND('2 Top-up Calculator'!$B206&lt;&gt;"",'2 Top-up Calculator'!V206&lt;&gt;""),1,0)</f>
        <v>0</v>
      </c>
    </row>
    <row r="187" spans="1:9" s="7" customFormat="1" ht="14.25" customHeight="1" x14ac:dyDescent="0.3">
      <c r="A187" s="89">
        <v>186</v>
      </c>
      <c r="B187" s="60">
        <f>IF('2 Top-up Calculator'!$B207&lt;&gt;"",1,0)</f>
        <v>0</v>
      </c>
      <c r="C187" s="60">
        <f>IF(AND('2 Top-up Calculator'!$B207&lt;&gt;"",'2 Top-up Calculator'!C207&lt;&gt;""),1,0)</f>
        <v>0</v>
      </c>
      <c r="D187" s="60">
        <f>IF(AND('2 Top-up Calculator'!$B207&lt;&gt;"",'2 Top-up Calculator'!D207&lt;&gt;""),1,0)</f>
        <v>0</v>
      </c>
      <c r="E187" s="60">
        <f>IF(AND('2 Top-up Calculator'!$B207&lt;&gt;"",'2 Top-up Calculator'!G207&lt;&gt;""),1,0)</f>
        <v>0</v>
      </c>
      <c r="F187" s="60">
        <f>IF(AND('2 Top-up Calculator'!$B207&lt;&gt;"",'2 Top-up Calculator'!H207&lt;&gt;""),1,0)</f>
        <v>0</v>
      </c>
      <c r="G187" s="60">
        <f>IF(AND('2 Top-up Calculator'!$B207&lt;&gt;"",'2 Top-up Calculator'!I207&lt;&gt;""),1,0)</f>
        <v>0</v>
      </c>
      <c r="H187" s="60">
        <f>IF(AND('2 Top-up Calculator'!$B207&lt;&gt;"",'2 Top-up Calculator'!U207&lt;&gt;""),1,0)</f>
        <v>0</v>
      </c>
      <c r="I187" s="60">
        <f>IF(AND('2 Top-up Calculator'!$B207&lt;&gt;"",'2 Top-up Calculator'!V207&lt;&gt;""),1,0)</f>
        <v>0</v>
      </c>
    </row>
    <row r="188" spans="1:9" s="7" customFormat="1" ht="14.25" customHeight="1" x14ac:dyDescent="0.3">
      <c r="A188" s="89">
        <v>187</v>
      </c>
      <c r="B188" s="60">
        <f>IF('2 Top-up Calculator'!$B208&lt;&gt;"",1,0)</f>
        <v>0</v>
      </c>
      <c r="C188" s="60">
        <f>IF(AND('2 Top-up Calculator'!$B208&lt;&gt;"",'2 Top-up Calculator'!C208&lt;&gt;""),1,0)</f>
        <v>0</v>
      </c>
      <c r="D188" s="60">
        <f>IF(AND('2 Top-up Calculator'!$B208&lt;&gt;"",'2 Top-up Calculator'!D208&lt;&gt;""),1,0)</f>
        <v>0</v>
      </c>
      <c r="E188" s="60">
        <f>IF(AND('2 Top-up Calculator'!$B208&lt;&gt;"",'2 Top-up Calculator'!G208&lt;&gt;""),1,0)</f>
        <v>0</v>
      </c>
      <c r="F188" s="60">
        <f>IF(AND('2 Top-up Calculator'!$B208&lt;&gt;"",'2 Top-up Calculator'!H208&lt;&gt;""),1,0)</f>
        <v>0</v>
      </c>
      <c r="G188" s="60">
        <f>IF(AND('2 Top-up Calculator'!$B208&lt;&gt;"",'2 Top-up Calculator'!I208&lt;&gt;""),1,0)</f>
        <v>0</v>
      </c>
      <c r="H188" s="60">
        <f>IF(AND('2 Top-up Calculator'!$B208&lt;&gt;"",'2 Top-up Calculator'!U208&lt;&gt;""),1,0)</f>
        <v>0</v>
      </c>
      <c r="I188" s="60">
        <f>IF(AND('2 Top-up Calculator'!$B208&lt;&gt;"",'2 Top-up Calculator'!V208&lt;&gt;""),1,0)</f>
        <v>0</v>
      </c>
    </row>
    <row r="189" spans="1:9" s="7" customFormat="1" ht="14.25" customHeight="1" x14ac:dyDescent="0.3">
      <c r="A189" s="89">
        <v>188</v>
      </c>
      <c r="B189" s="60">
        <f>IF('2 Top-up Calculator'!$B209&lt;&gt;"",1,0)</f>
        <v>0</v>
      </c>
      <c r="C189" s="60">
        <f>IF(AND('2 Top-up Calculator'!$B209&lt;&gt;"",'2 Top-up Calculator'!C209&lt;&gt;""),1,0)</f>
        <v>0</v>
      </c>
      <c r="D189" s="60">
        <f>IF(AND('2 Top-up Calculator'!$B209&lt;&gt;"",'2 Top-up Calculator'!D209&lt;&gt;""),1,0)</f>
        <v>0</v>
      </c>
      <c r="E189" s="60">
        <f>IF(AND('2 Top-up Calculator'!$B209&lt;&gt;"",'2 Top-up Calculator'!G209&lt;&gt;""),1,0)</f>
        <v>0</v>
      </c>
      <c r="F189" s="60">
        <f>IF(AND('2 Top-up Calculator'!$B209&lt;&gt;"",'2 Top-up Calculator'!H209&lt;&gt;""),1,0)</f>
        <v>0</v>
      </c>
      <c r="G189" s="60">
        <f>IF(AND('2 Top-up Calculator'!$B209&lt;&gt;"",'2 Top-up Calculator'!I209&lt;&gt;""),1,0)</f>
        <v>0</v>
      </c>
      <c r="H189" s="60">
        <f>IF(AND('2 Top-up Calculator'!$B209&lt;&gt;"",'2 Top-up Calculator'!U209&lt;&gt;""),1,0)</f>
        <v>0</v>
      </c>
      <c r="I189" s="60">
        <f>IF(AND('2 Top-up Calculator'!$B209&lt;&gt;"",'2 Top-up Calculator'!V209&lt;&gt;""),1,0)</f>
        <v>0</v>
      </c>
    </row>
    <row r="190" spans="1:9" s="7" customFormat="1" ht="14.25" customHeight="1" x14ac:dyDescent="0.3">
      <c r="A190" s="89">
        <v>189</v>
      </c>
      <c r="B190" s="60">
        <f>IF('2 Top-up Calculator'!$B210&lt;&gt;"",1,0)</f>
        <v>0</v>
      </c>
      <c r="C190" s="60">
        <f>IF(AND('2 Top-up Calculator'!$B210&lt;&gt;"",'2 Top-up Calculator'!C210&lt;&gt;""),1,0)</f>
        <v>0</v>
      </c>
      <c r="D190" s="60">
        <f>IF(AND('2 Top-up Calculator'!$B210&lt;&gt;"",'2 Top-up Calculator'!D210&lt;&gt;""),1,0)</f>
        <v>0</v>
      </c>
      <c r="E190" s="60">
        <f>IF(AND('2 Top-up Calculator'!$B210&lt;&gt;"",'2 Top-up Calculator'!G210&lt;&gt;""),1,0)</f>
        <v>0</v>
      </c>
      <c r="F190" s="60">
        <f>IF(AND('2 Top-up Calculator'!$B210&lt;&gt;"",'2 Top-up Calculator'!H210&lt;&gt;""),1,0)</f>
        <v>0</v>
      </c>
      <c r="G190" s="60">
        <f>IF(AND('2 Top-up Calculator'!$B210&lt;&gt;"",'2 Top-up Calculator'!I210&lt;&gt;""),1,0)</f>
        <v>0</v>
      </c>
      <c r="H190" s="60">
        <f>IF(AND('2 Top-up Calculator'!$B210&lt;&gt;"",'2 Top-up Calculator'!U210&lt;&gt;""),1,0)</f>
        <v>0</v>
      </c>
      <c r="I190" s="60">
        <f>IF(AND('2 Top-up Calculator'!$B210&lt;&gt;"",'2 Top-up Calculator'!V210&lt;&gt;""),1,0)</f>
        <v>0</v>
      </c>
    </row>
    <row r="191" spans="1:9" s="7" customFormat="1" ht="14.25" customHeight="1" x14ac:dyDescent="0.3">
      <c r="A191" s="89">
        <v>190</v>
      </c>
      <c r="B191" s="60">
        <f>IF('2 Top-up Calculator'!$B211&lt;&gt;"",1,0)</f>
        <v>0</v>
      </c>
      <c r="C191" s="60">
        <f>IF(AND('2 Top-up Calculator'!$B211&lt;&gt;"",'2 Top-up Calculator'!C211&lt;&gt;""),1,0)</f>
        <v>0</v>
      </c>
      <c r="D191" s="60">
        <f>IF(AND('2 Top-up Calculator'!$B211&lt;&gt;"",'2 Top-up Calculator'!D211&lt;&gt;""),1,0)</f>
        <v>0</v>
      </c>
      <c r="E191" s="60">
        <f>IF(AND('2 Top-up Calculator'!$B211&lt;&gt;"",'2 Top-up Calculator'!G211&lt;&gt;""),1,0)</f>
        <v>0</v>
      </c>
      <c r="F191" s="60">
        <f>IF(AND('2 Top-up Calculator'!$B211&lt;&gt;"",'2 Top-up Calculator'!H211&lt;&gt;""),1,0)</f>
        <v>0</v>
      </c>
      <c r="G191" s="60">
        <f>IF(AND('2 Top-up Calculator'!$B211&lt;&gt;"",'2 Top-up Calculator'!I211&lt;&gt;""),1,0)</f>
        <v>0</v>
      </c>
      <c r="H191" s="60">
        <f>IF(AND('2 Top-up Calculator'!$B211&lt;&gt;"",'2 Top-up Calculator'!U211&lt;&gt;""),1,0)</f>
        <v>0</v>
      </c>
      <c r="I191" s="60">
        <f>IF(AND('2 Top-up Calculator'!$B211&lt;&gt;"",'2 Top-up Calculator'!V211&lt;&gt;""),1,0)</f>
        <v>0</v>
      </c>
    </row>
    <row r="192" spans="1:9" s="7" customFormat="1" ht="14.25" customHeight="1" x14ac:dyDescent="0.3">
      <c r="A192" s="89">
        <v>191</v>
      </c>
      <c r="B192" s="60">
        <f>IF('2 Top-up Calculator'!$B212&lt;&gt;"",1,0)</f>
        <v>0</v>
      </c>
      <c r="C192" s="60">
        <f>IF(AND('2 Top-up Calculator'!$B212&lt;&gt;"",'2 Top-up Calculator'!C212&lt;&gt;""),1,0)</f>
        <v>0</v>
      </c>
      <c r="D192" s="60">
        <f>IF(AND('2 Top-up Calculator'!$B212&lt;&gt;"",'2 Top-up Calculator'!D212&lt;&gt;""),1,0)</f>
        <v>0</v>
      </c>
      <c r="E192" s="60">
        <f>IF(AND('2 Top-up Calculator'!$B212&lt;&gt;"",'2 Top-up Calculator'!G212&lt;&gt;""),1,0)</f>
        <v>0</v>
      </c>
      <c r="F192" s="60">
        <f>IF(AND('2 Top-up Calculator'!$B212&lt;&gt;"",'2 Top-up Calculator'!H212&lt;&gt;""),1,0)</f>
        <v>0</v>
      </c>
      <c r="G192" s="60">
        <f>IF(AND('2 Top-up Calculator'!$B212&lt;&gt;"",'2 Top-up Calculator'!I212&lt;&gt;""),1,0)</f>
        <v>0</v>
      </c>
      <c r="H192" s="60">
        <f>IF(AND('2 Top-up Calculator'!$B212&lt;&gt;"",'2 Top-up Calculator'!U212&lt;&gt;""),1,0)</f>
        <v>0</v>
      </c>
      <c r="I192" s="60">
        <f>IF(AND('2 Top-up Calculator'!$B212&lt;&gt;"",'2 Top-up Calculator'!V212&lt;&gt;""),1,0)</f>
        <v>0</v>
      </c>
    </row>
    <row r="193" spans="1:9" s="7" customFormat="1" ht="14.25" customHeight="1" x14ac:dyDescent="0.3">
      <c r="A193" s="89">
        <v>192</v>
      </c>
      <c r="B193" s="60">
        <f>IF('2 Top-up Calculator'!$B213&lt;&gt;"",1,0)</f>
        <v>0</v>
      </c>
      <c r="C193" s="60">
        <f>IF(AND('2 Top-up Calculator'!$B213&lt;&gt;"",'2 Top-up Calculator'!C213&lt;&gt;""),1,0)</f>
        <v>0</v>
      </c>
      <c r="D193" s="60">
        <f>IF(AND('2 Top-up Calculator'!$B213&lt;&gt;"",'2 Top-up Calculator'!D213&lt;&gt;""),1,0)</f>
        <v>0</v>
      </c>
      <c r="E193" s="60">
        <f>IF(AND('2 Top-up Calculator'!$B213&lt;&gt;"",'2 Top-up Calculator'!G213&lt;&gt;""),1,0)</f>
        <v>0</v>
      </c>
      <c r="F193" s="60">
        <f>IF(AND('2 Top-up Calculator'!$B213&lt;&gt;"",'2 Top-up Calculator'!H213&lt;&gt;""),1,0)</f>
        <v>0</v>
      </c>
      <c r="G193" s="60">
        <f>IF(AND('2 Top-up Calculator'!$B213&lt;&gt;"",'2 Top-up Calculator'!I213&lt;&gt;""),1,0)</f>
        <v>0</v>
      </c>
      <c r="H193" s="60">
        <f>IF(AND('2 Top-up Calculator'!$B213&lt;&gt;"",'2 Top-up Calculator'!U213&lt;&gt;""),1,0)</f>
        <v>0</v>
      </c>
      <c r="I193" s="60">
        <f>IF(AND('2 Top-up Calculator'!$B213&lt;&gt;"",'2 Top-up Calculator'!V213&lt;&gt;""),1,0)</f>
        <v>0</v>
      </c>
    </row>
    <row r="194" spans="1:9" s="7" customFormat="1" ht="14.25" customHeight="1" x14ac:dyDescent="0.3">
      <c r="A194" s="89">
        <v>193</v>
      </c>
      <c r="B194" s="60">
        <f>IF('2 Top-up Calculator'!$B214&lt;&gt;"",1,0)</f>
        <v>0</v>
      </c>
      <c r="C194" s="60">
        <f>IF(AND('2 Top-up Calculator'!$B214&lt;&gt;"",'2 Top-up Calculator'!C214&lt;&gt;""),1,0)</f>
        <v>0</v>
      </c>
      <c r="D194" s="60">
        <f>IF(AND('2 Top-up Calculator'!$B214&lt;&gt;"",'2 Top-up Calculator'!D214&lt;&gt;""),1,0)</f>
        <v>0</v>
      </c>
      <c r="E194" s="60">
        <f>IF(AND('2 Top-up Calculator'!$B214&lt;&gt;"",'2 Top-up Calculator'!G214&lt;&gt;""),1,0)</f>
        <v>0</v>
      </c>
      <c r="F194" s="60">
        <f>IF(AND('2 Top-up Calculator'!$B214&lt;&gt;"",'2 Top-up Calculator'!H214&lt;&gt;""),1,0)</f>
        <v>0</v>
      </c>
      <c r="G194" s="60">
        <f>IF(AND('2 Top-up Calculator'!$B214&lt;&gt;"",'2 Top-up Calculator'!I214&lt;&gt;""),1,0)</f>
        <v>0</v>
      </c>
      <c r="H194" s="60">
        <f>IF(AND('2 Top-up Calculator'!$B214&lt;&gt;"",'2 Top-up Calculator'!U214&lt;&gt;""),1,0)</f>
        <v>0</v>
      </c>
      <c r="I194" s="60">
        <f>IF(AND('2 Top-up Calculator'!$B214&lt;&gt;"",'2 Top-up Calculator'!V214&lt;&gt;""),1,0)</f>
        <v>0</v>
      </c>
    </row>
    <row r="195" spans="1:9" s="7" customFormat="1" ht="14.25" customHeight="1" x14ac:dyDescent="0.3">
      <c r="A195" s="89">
        <v>194</v>
      </c>
      <c r="B195" s="60">
        <f>IF('2 Top-up Calculator'!$B215&lt;&gt;"",1,0)</f>
        <v>0</v>
      </c>
      <c r="C195" s="60">
        <f>IF(AND('2 Top-up Calculator'!$B215&lt;&gt;"",'2 Top-up Calculator'!C215&lt;&gt;""),1,0)</f>
        <v>0</v>
      </c>
      <c r="D195" s="60">
        <f>IF(AND('2 Top-up Calculator'!$B215&lt;&gt;"",'2 Top-up Calculator'!D215&lt;&gt;""),1,0)</f>
        <v>0</v>
      </c>
      <c r="E195" s="60">
        <f>IF(AND('2 Top-up Calculator'!$B215&lt;&gt;"",'2 Top-up Calculator'!G215&lt;&gt;""),1,0)</f>
        <v>0</v>
      </c>
      <c r="F195" s="60">
        <f>IF(AND('2 Top-up Calculator'!$B215&lt;&gt;"",'2 Top-up Calculator'!H215&lt;&gt;""),1,0)</f>
        <v>0</v>
      </c>
      <c r="G195" s="60">
        <f>IF(AND('2 Top-up Calculator'!$B215&lt;&gt;"",'2 Top-up Calculator'!I215&lt;&gt;""),1,0)</f>
        <v>0</v>
      </c>
      <c r="H195" s="60">
        <f>IF(AND('2 Top-up Calculator'!$B215&lt;&gt;"",'2 Top-up Calculator'!U215&lt;&gt;""),1,0)</f>
        <v>0</v>
      </c>
      <c r="I195" s="60">
        <f>IF(AND('2 Top-up Calculator'!$B215&lt;&gt;"",'2 Top-up Calculator'!V215&lt;&gt;""),1,0)</f>
        <v>0</v>
      </c>
    </row>
    <row r="196" spans="1:9" s="7" customFormat="1" ht="14.25" customHeight="1" x14ac:dyDescent="0.3">
      <c r="A196" s="89">
        <v>195</v>
      </c>
      <c r="B196" s="60">
        <f>IF('2 Top-up Calculator'!$B216&lt;&gt;"",1,0)</f>
        <v>0</v>
      </c>
      <c r="C196" s="60">
        <f>IF(AND('2 Top-up Calculator'!$B216&lt;&gt;"",'2 Top-up Calculator'!C216&lt;&gt;""),1,0)</f>
        <v>0</v>
      </c>
      <c r="D196" s="60">
        <f>IF(AND('2 Top-up Calculator'!$B216&lt;&gt;"",'2 Top-up Calculator'!D216&lt;&gt;""),1,0)</f>
        <v>0</v>
      </c>
      <c r="E196" s="60">
        <f>IF(AND('2 Top-up Calculator'!$B216&lt;&gt;"",'2 Top-up Calculator'!G216&lt;&gt;""),1,0)</f>
        <v>0</v>
      </c>
      <c r="F196" s="60">
        <f>IF(AND('2 Top-up Calculator'!$B216&lt;&gt;"",'2 Top-up Calculator'!H216&lt;&gt;""),1,0)</f>
        <v>0</v>
      </c>
      <c r="G196" s="60">
        <f>IF(AND('2 Top-up Calculator'!$B216&lt;&gt;"",'2 Top-up Calculator'!I216&lt;&gt;""),1,0)</f>
        <v>0</v>
      </c>
      <c r="H196" s="60">
        <f>IF(AND('2 Top-up Calculator'!$B216&lt;&gt;"",'2 Top-up Calculator'!U216&lt;&gt;""),1,0)</f>
        <v>0</v>
      </c>
      <c r="I196" s="60">
        <f>IF(AND('2 Top-up Calculator'!$B216&lt;&gt;"",'2 Top-up Calculator'!V216&lt;&gt;""),1,0)</f>
        <v>0</v>
      </c>
    </row>
    <row r="197" spans="1:9" s="7" customFormat="1" ht="14.25" customHeight="1" x14ac:dyDescent="0.3">
      <c r="A197" s="89">
        <v>196</v>
      </c>
      <c r="B197" s="60">
        <f>IF('2 Top-up Calculator'!$B217&lt;&gt;"",1,0)</f>
        <v>0</v>
      </c>
      <c r="C197" s="60">
        <f>IF(AND('2 Top-up Calculator'!$B217&lt;&gt;"",'2 Top-up Calculator'!C217&lt;&gt;""),1,0)</f>
        <v>0</v>
      </c>
      <c r="D197" s="60">
        <f>IF(AND('2 Top-up Calculator'!$B217&lt;&gt;"",'2 Top-up Calculator'!D217&lt;&gt;""),1,0)</f>
        <v>0</v>
      </c>
      <c r="E197" s="60">
        <f>IF(AND('2 Top-up Calculator'!$B217&lt;&gt;"",'2 Top-up Calculator'!G217&lt;&gt;""),1,0)</f>
        <v>0</v>
      </c>
      <c r="F197" s="60">
        <f>IF(AND('2 Top-up Calculator'!$B217&lt;&gt;"",'2 Top-up Calculator'!H217&lt;&gt;""),1,0)</f>
        <v>0</v>
      </c>
      <c r="G197" s="60">
        <f>IF(AND('2 Top-up Calculator'!$B217&lt;&gt;"",'2 Top-up Calculator'!I217&lt;&gt;""),1,0)</f>
        <v>0</v>
      </c>
      <c r="H197" s="60">
        <f>IF(AND('2 Top-up Calculator'!$B217&lt;&gt;"",'2 Top-up Calculator'!U217&lt;&gt;""),1,0)</f>
        <v>0</v>
      </c>
      <c r="I197" s="60">
        <f>IF(AND('2 Top-up Calculator'!$B217&lt;&gt;"",'2 Top-up Calculator'!V217&lt;&gt;""),1,0)</f>
        <v>0</v>
      </c>
    </row>
    <row r="198" spans="1:9" s="7" customFormat="1" ht="14.25" customHeight="1" x14ac:dyDescent="0.3">
      <c r="A198" s="89">
        <v>197</v>
      </c>
      <c r="B198" s="60">
        <f>IF('2 Top-up Calculator'!$B218&lt;&gt;"",1,0)</f>
        <v>0</v>
      </c>
      <c r="C198" s="60">
        <f>IF(AND('2 Top-up Calculator'!$B218&lt;&gt;"",'2 Top-up Calculator'!C218&lt;&gt;""),1,0)</f>
        <v>0</v>
      </c>
      <c r="D198" s="60">
        <f>IF(AND('2 Top-up Calculator'!$B218&lt;&gt;"",'2 Top-up Calculator'!D218&lt;&gt;""),1,0)</f>
        <v>0</v>
      </c>
      <c r="E198" s="60">
        <f>IF(AND('2 Top-up Calculator'!$B218&lt;&gt;"",'2 Top-up Calculator'!G218&lt;&gt;""),1,0)</f>
        <v>0</v>
      </c>
      <c r="F198" s="60">
        <f>IF(AND('2 Top-up Calculator'!$B218&lt;&gt;"",'2 Top-up Calculator'!H218&lt;&gt;""),1,0)</f>
        <v>0</v>
      </c>
      <c r="G198" s="60">
        <f>IF(AND('2 Top-up Calculator'!$B218&lt;&gt;"",'2 Top-up Calculator'!I218&lt;&gt;""),1,0)</f>
        <v>0</v>
      </c>
      <c r="H198" s="60">
        <f>IF(AND('2 Top-up Calculator'!$B218&lt;&gt;"",'2 Top-up Calculator'!U218&lt;&gt;""),1,0)</f>
        <v>0</v>
      </c>
      <c r="I198" s="60">
        <f>IF(AND('2 Top-up Calculator'!$B218&lt;&gt;"",'2 Top-up Calculator'!V218&lt;&gt;""),1,0)</f>
        <v>0</v>
      </c>
    </row>
    <row r="199" spans="1:9" s="7" customFormat="1" ht="14.25" customHeight="1" x14ac:dyDescent="0.3">
      <c r="A199" s="89">
        <v>198</v>
      </c>
      <c r="B199" s="60">
        <f>IF('2 Top-up Calculator'!$B219&lt;&gt;"",1,0)</f>
        <v>0</v>
      </c>
      <c r="C199" s="60">
        <f>IF(AND('2 Top-up Calculator'!$B219&lt;&gt;"",'2 Top-up Calculator'!C219&lt;&gt;""),1,0)</f>
        <v>0</v>
      </c>
      <c r="D199" s="60">
        <f>IF(AND('2 Top-up Calculator'!$B219&lt;&gt;"",'2 Top-up Calculator'!D219&lt;&gt;""),1,0)</f>
        <v>0</v>
      </c>
      <c r="E199" s="60">
        <f>IF(AND('2 Top-up Calculator'!$B219&lt;&gt;"",'2 Top-up Calculator'!G219&lt;&gt;""),1,0)</f>
        <v>0</v>
      </c>
      <c r="F199" s="60">
        <f>IF(AND('2 Top-up Calculator'!$B219&lt;&gt;"",'2 Top-up Calculator'!H219&lt;&gt;""),1,0)</f>
        <v>0</v>
      </c>
      <c r="G199" s="60">
        <f>IF(AND('2 Top-up Calculator'!$B219&lt;&gt;"",'2 Top-up Calculator'!I219&lt;&gt;""),1,0)</f>
        <v>0</v>
      </c>
      <c r="H199" s="60">
        <f>IF(AND('2 Top-up Calculator'!$B219&lt;&gt;"",'2 Top-up Calculator'!U219&lt;&gt;""),1,0)</f>
        <v>0</v>
      </c>
      <c r="I199" s="60">
        <f>IF(AND('2 Top-up Calculator'!$B219&lt;&gt;"",'2 Top-up Calculator'!V219&lt;&gt;""),1,0)</f>
        <v>0</v>
      </c>
    </row>
    <row r="200" spans="1:9" s="7" customFormat="1" ht="14.25" customHeight="1" x14ac:dyDescent="0.3">
      <c r="A200" s="89">
        <v>199</v>
      </c>
      <c r="B200" s="60">
        <f>IF('2 Top-up Calculator'!$B220&lt;&gt;"",1,0)</f>
        <v>0</v>
      </c>
      <c r="C200" s="60">
        <f>IF(AND('2 Top-up Calculator'!$B220&lt;&gt;"",'2 Top-up Calculator'!C220&lt;&gt;""),1,0)</f>
        <v>0</v>
      </c>
      <c r="D200" s="60">
        <f>IF(AND('2 Top-up Calculator'!$B220&lt;&gt;"",'2 Top-up Calculator'!D220&lt;&gt;""),1,0)</f>
        <v>0</v>
      </c>
      <c r="E200" s="60">
        <f>IF(AND('2 Top-up Calculator'!$B220&lt;&gt;"",'2 Top-up Calculator'!G220&lt;&gt;""),1,0)</f>
        <v>0</v>
      </c>
      <c r="F200" s="60">
        <f>IF(AND('2 Top-up Calculator'!$B220&lt;&gt;"",'2 Top-up Calculator'!H220&lt;&gt;""),1,0)</f>
        <v>0</v>
      </c>
      <c r="G200" s="60">
        <f>IF(AND('2 Top-up Calculator'!$B220&lt;&gt;"",'2 Top-up Calculator'!I220&lt;&gt;""),1,0)</f>
        <v>0</v>
      </c>
      <c r="H200" s="60">
        <f>IF(AND('2 Top-up Calculator'!$B220&lt;&gt;"",'2 Top-up Calculator'!U220&lt;&gt;""),1,0)</f>
        <v>0</v>
      </c>
      <c r="I200" s="60">
        <f>IF(AND('2 Top-up Calculator'!$B220&lt;&gt;"",'2 Top-up Calculator'!V220&lt;&gt;""),1,0)</f>
        <v>0</v>
      </c>
    </row>
    <row r="201" spans="1:9" s="7" customFormat="1" ht="14.25" customHeight="1" x14ac:dyDescent="0.3">
      <c r="A201" s="89">
        <v>200</v>
      </c>
      <c r="B201" s="60">
        <f>IF('2 Top-up Calculator'!$B221&lt;&gt;"",1,0)</f>
        <v>0</v>
      </c>
      <c r="C201" s="60">
        <f>IF(AND('2 Top-up Calculator'!$B221&lt;&gt;"",'2 Top-up Calculator'!C221&lt;&gt;""),1,0)</f>
        <v>0</v>
      </c>
      <c r="D201" s="60">
        <f>IF(AND('2 Top-up Calculator'!$B221&lt;&gt;"",'2 Top-up Calculator'!D221&lt;&gt;""),1,0)</f>
        <v>0</v>
      </c>
      <c r="E201" s="60">
        <f>IF(AND('2 Top-up Calculator'!$B221&lt;&gt;"",'2 Top-up Calculator'!G221&lt;&gt;""),1,0)</f>
        <v>0</v>
      </c>
      <c r="F201" s="60">
        <f>IF(AND('2 Top-up Calculator'!$B221&lt;&gt;"",'2 Top-up Calculator'!H221&lt;&gt;""),1,0)</f>
        <v>0</v>
      </c>
      <c r="G201" s="60">
        <f>IF(AND('2 Top-up Calculator'!$B221&lt;&gt;"",'2 Top-up Calculator'!I221&lt;&gt;""),1,0)</f>
        <v>0</v>
      </c>
      <c r="H201" s="60">
        <f>IF(AND('2 Top-up Calculator'!$B221&lt;&gt;"",'2 Top-up Calculator'!U221&lt;&gt;""),1,0)</f>
        <v>0</v>
      </c>
      <c r="I201" s="60">
        <f>IF(AND('2 Top-up Calculator'!$B221&lt;&gt;"",'2 Top-up Calculator'!V221&lt;&gt;""),1,0)</f>
        <v>0</v>
      </c>
    </row>
    <row r="202" spans="1:9" s="7" customFormat="1" ht="14.25" customHeight="1" x14ac:dyDescent="0.3">
      <c r="A202" s="89">
        <v>201</v>
      </c>
      <c r="B202" s="60">
        <f>IF('2 Top-up Calculator'!$B222&lt;&gt;"",1,0)</f>
        <v>0</v>
      </c>
      <c r="C202" s="60">
        <f>IF(AND('2 Top-up Calculator'!$B222&lt;&gt;"",'2 Top-up Calculator'!C222&lt;&gt;""),1,0)</f>
        <v>0</v>
      </c>
      <c r="D202" s="60">
        <f>IF(AND('2 Top-up Calculator'!$B222&lt;&gt;"",'2 Top-up Calculator'!D222&lt;&gt;""),1,0)</f>
        <v>0</v>
      </c>
      <c r="E202" s="60">
        <f>IF(AND('2 Top-up Calculator'!$B222&lt;&gt;"",'2 Top-up Calculator'!G222&lt;&gt;""),1,0)</f>
        <v>0</v>
      </c>
      <c r="F202" s="60">
        <f>IF(AND('2 Top-up Calculator'!$B222&lt;&gt;"",'2 Top-up Calculator'!H222&lt;&gt;""),1,0)</f>
        <v>0</v>
      </c>
      <c r="G202" s="60">
        <f>IF(AND('2 Top-up Calculator'!$B222&lt;&gt;"",'2 Top-up Calculator'!I222&lt;&gt;""),1,0)</f>
        <v>0</v>
      </c>
      <c r="H202" s="60">
        <f>IF(AND('2 Top-up Calculator'!$B222&lt;&gt;"",'2 Top-up Calculator'!U222&lt;&gt;""),1,0)</f>
        <v>0</v>
      </c>
      <c r="I202" s="60">
        <f>IF(AND('2 Top-up Calculator'!$B222&lt;&gt;"",'2 Top-up Calculator'!V222&lt;&gt;""),1,0)</f>
        <v>0</v>
      </c>
    </row>
    <row r="203" spans="1:9" s="7" customFormat="1" ht="14.25" customHeight="1" x14ac:dyDescent="0.3">
      <c r="A203" s="89">
        <v>202</v>
      </c>
      <c r="B203" s="60">
        <f>IF('2 Top-up Calculator'!$B223&lt;&gt;"",1,0)</f>
        <v>0</v>
      </c>
      <c r="C203" s="60">
        <f>IF(AND('2 Top-up Calculator'!$B223&lt;&gt;"",'2 Top-up Calculator'!C223&lt;&gt;""),1,0)</f>
        <v>0</v>
      </c>
      <c r="D203" s="60">
        <f>IF(AND('2 Top-up Calculator'!$B223&lt;&gt;"",'2 Top-up Calculator'!D223&lt;&gt;""),1,0)</f>
        <v>0</v>
      </c>
      <c r="E203" s="60">
        <f>IF(AND('2 Top-up Calculator'!$B223&lt;&gt;"",'2 Top-up Calculator'!G223&lt;&gt;""),1,0)</f>
        <v>0</v>
      </c>
      <c r="F203" s="60">
        <f>IF(AND('2 Top-up Calculator'!$B223&lt;&gt;"",'2 Top-up Calculator'!H223&lt;&gt;""),1,0)</f>
        <v>0</v>
      </c>
      <c r="G203" s="60">
        <f>IF(AND('2 Top-up Calculator'!$B223&lt;&gt;"",'2 Top-up Calculator'!I223&lt;&gt;""),1,0)</f>
        <v>0</v>
      </c>
      <c r="H203" s="60">
        <f>IF(AND('2 Top-up Calculator'!$B223&lt;&gt;"",'2 Top-up Calculator'!U223&lt;&gt;""),1,0)</f>
        <v>0</v>
      </c>
      <c r="I203" s="60">
        <f>IF(AND('2 Top-up Calculator'!$B223&lt;&gt;"",'2 Top-up Calculator'!V223&lt;&gt;""),1,0)</f>
        <v>0</v>
      </c>
    </row>
    <row r="204" spans="1:9" s="7" customFormat="1" ht="14.25" customHeight="1" x14ac:dyDescent="0.3">
      <c r="A204" s="89">
        <v>203</v>
      </c>
      <c r="B204" s="60">
        <f>IF('2 Top-up Calculator'!$B224&lt;&gt;"",1,0)</f>
        <v>0</v>
      </c>
      <c r="C204" s="60">
        <f>IF(AND('2 Top-up Calculator'!$B224&lt;&gt;"",'2 Top-up Calculator'!C224&lt;&gt;""),1,0)</f>
        <v>0</v>
      </c>
      <c r="D204" s="60">
        <f>IF(AND('2 Top-up Calculator'!$B224&lt;&gt;"",'2 Top-up Calculator'!D224&lt;&gt;""),1,0)</f>
        <v>0</v>
      </c>
      <c r="E204" s="60">
        <f>IF(AND('2 Top-up Calculator'!$B224&lt;&gt;"",'2 Top-up Calculator'!G224&lt;&gt;""),1,0)</f>
        <v>0</v>
      </c>
      <c r="F204" s="60">
        <f>IF(AND('2 Top-up Calculator'!$B224&lt;&gt;"",'2 Top-up Calculator'!H224&lt;&gt;""),1,0)</f>
        <v>0</v>
      </c>
      <c r="G204" s="60">
        <f>IF(AND('2 Top-up Calculator'!$B224&lt;&gt;"",'2 Top-up Calculator'!I224&lt;&gt;""),1,0)</f>
        <v>0</v>
      </c>
      <c r="H204" s="60">
        <f>IF(AND('2 Top-up Calculator'!$B224&lt;&gt;"",'2 Top-up Calculator'!U224&lt;&gt;""),1,0)</f>
        <v>0</v>
      </c>
      <c r="I204" s="60">
        <f>IF(AND('2 Top-up Calculator'!$B224&lt;&gt;"",'2 Top-up Calculator'!V224&lt;&gt;""),1,0)</f>
        <v>0</v>
      </c>
    </row>
    <row r="205" spans="1:9" s="7" customFormat="1" ht="14.25" customHeight="1" x14ac:dyDescent="0.3">
      <c r="A205" s="89">
        <v>204</v>
      </c>
      <c r="B205" s="60">
        <f>IF('2 Top-up Calculator'!$B225&lt;&gt;"",1,0)</f>
        <v>0</v>
      </c>
      <c r="C205" s="60">
        <f>IF(AND('2 Top-up Calculator'!$B225&lt;&gt;"",'2 Top-up Calculator'!C225&lt;&gt;""),1,0)</f>
        <v>0</v>
      </c>
      <c r="D205" s="60">
        <f>IF(AND('2 Top-up Calculator'!$B225&lt;&gt;"",'2 Top-up Calculator'!D225&lt;&gt;""),1,0)</f>
        <v>0</v>
      </c>
      <c r="E205" s="60">
        <f>IF(AND('2 Top-up Calculator'!$B225&lt;&gt;"",'2 Top-up Calculator'!G225&lt;&gt;""),1,0)</f>
        <v>0</v>
      </c>
      <c r="F205" s="60">
        <f>IF(AND('2 Top-up Calculator'!$B225&lt;&gt;"",'2 Top-up Calculator'!H225&lt;&gt;""),1,0)</f>
        <v>0</v>
      </c>
      <c r="G205" s="60">
        <f>IF(AND('2 Top-up Calculator'!$B225&lt;&gt;"",'2 Top-up Calculator'!I225&lt;&gt;""),1,0)</f>
        <v>0</v>
      </c>
      <c r="H205" s="60">
        <f>IF(AND('2 Top-up Calculator'!$B225&lt;&gt;"",'2 Top-up Calculator'!U225&lt;&gt;""),1,0)</f>
        <v>0</v>
      </c>
      <c r="I205" s="60">
        <f>IF(AND('2 Top-up Calculator'!$B225&lt;&gt;"",'2 Top-up Calculator'!V225&lt;&gt;""),1,0)</f>
        <v>0</v>
      </c>
    </row>
    <row r="206" spans="1:9" s="7" customFormat="1" ht="14.25" customHeight="1" x14ac:dyDescent="0.3">
      <c r="A206" s="89">
        <v>205</v>
      </c>
      <c r="B206" s="60">
        <f>IF('2 Top-up Calculator'!$B226&lt;&gt;"",1,0)</f>
        <v>0</v>
      </c>
      <c r="C206" s="60">
        <f>IF(AND('2 Top-up Calculator'!$B226&lt;&gt;"",'2 Top-up Calculator'!C226&lt;&gt;""),1,0)</f>
        <v>0</v>
      </c>
      <c r="D206" s="60">
        <f>IF(AND('2 Top-up Calculator'!$B226&lt;&gt;"",'2 Top-up Calculator'!D226&lt;&gt;""),1,0)</f>
        <v>0</v>
      </c>
      <c r="E206" s="60">
        <f>IF(AND('2 Top-up Calculator'!$B226&lt;&gt;"",'2 Top-up Calculator'!G226&lt;&gt;""),1,0)</f>
        <v>0</v>
      </c>
      <c r="F206" s="60">
        <f>IF(AND('2 Top-up Calculator'!$B226&lt;&gt;"",'2 Top-up Calculator'!H226&lt;&gt;""),1,0)</f>
        <v>0</v>
      </c>
      <c r="G206" s="60">
        <f>IF(AND('2 Top-up Calculator'!$B226&lt;&gt;"",'2 Top-up Calculator'!I226&lt;&gt;""),1,0)</f>
        <v>0</v>
      </c>
      <c r="H206" s="60">
        <f>IF(AND('2 Top-up Calculator'!$B226&lt;&gt;"",'2 Top-up Calculator'!U226&lt;&gt;""),1,0)</f>
        <v>0</v>
      </c>
      <c r="I206" s="60">
        <f>IF(AND('2 Top-up Calculator'!$B226&lt;&gt;"",'2 Top-up Calculator'!V226&lt;&gt;""),1,0)</f>
        <v>0</v>
      </c>
    </row>
    <row r="207" spans="1:9" s="7" customFormat="1" ht="14.25" customHeight="1" x14ac:dyDescent="0.3">
      <c r="A207" s="89">
        <v>206</v>
      </c>
      <c r="B207" s="60">
        <f>IF('2 Top-up Calculator'!$B227&lt;&gt;"",1,0)</f>
        <v>0</v>
      </c>
      <c r="C207" s="60">
        <f>IF(AND('2 Top-up Calculator'!$B227&lt;&gt;"",'2 Top-up Calculator'!C227&lt;&gt;""),1,0)</f>
        <v>0</v>
      </c>
      <c r="D207" s="60">
        <f>IF(AND('2 Top-up Calculator'!$B227&lt;&gt;"",'2 Top-up Calculator'!D227&lt;&gt;""),1,0)</f>
        <v>0</v>
      </c>
      <c r="E207" s="60">
        <f>IF(AND('2 Top-up Calculator'!$B227&lt;&gt;"",'2 Top-up Calculator'!G227&lt;&gt;""),1,0)</f>
        <v>0</v>
      </c>
      <c r="F207" s="60">
        <f>IF(AND('2 Top-up Calculator'!$B227&lt;&gt;"",'2 Top-up Calculator'!H227&lt;&gt;""),1,0)</f>
        <v>0</v>
      </c>
      <c r="G207" s="60">
        <f>IF(AND('2 Top-up Calculator'!$B227&lt;&gt;"",'2 Top-up Calculator'!I227&lt;&gt;""),1,0)</f>
        <v>0</v>
      </c>
      <c r="H207" s="60">
        <f>IF(AND('2 Top-up Calculator'!$B227&lt;&gt;"",'2 Top-up Calculator'!U227&lt;&gt;""),1,0)</f>
        <v>0</v>
      </c>
      <c r="I207" s="60">
        <f>IF(AND('2 Top-up Calculator'!$B227&lt;&gt;"",'2 Top-up Calculator'!V227&lt;&gt;""),1,0)</f>
        <v>0</v>
      </c>
    </row>
    <row r="208" spans="1:9" s="7" customFormat="1" ht="14.25" customHeight="1" x14ac:dyDescent="0.3">
      <c r="A208" s="89">
        <v>207</v>
      </c>
      <c r="B208" s="60">
        <f>IF('2 Top-up Calculator'!$B228&lt;&gt;"",1,0)</f>
        <v>0</v>
      </c>
      <c r="C208" s="60">
        <f>IF(AND('2 Top-up Calculator'!$B228&lt;&gt;"",'2 Top-up Calculator'!C228&lt;&gt;""),1,0)</f>
        <v>0</v>
      </c>
      <c r="D208" s="60">
        <f>IF(AND('2 Top-up Calculator'!$B228&lt;&gt;"",'2 Top-up Calculator'!D228&lt;&gt;""),1,0)</f>
        <v>0</v>
      </c>
      <c r="E208" s="60">
        <f>IF(AND('2 Top-up Calculator'!$B228&lt;&gt;"",'2 Top-up Calculator'!G228&lt;&gt;""),1,0)</f>
        <v>0</v>
      </c>
      <c r="F208" s="60">
        <f>IF(AND('2 Top-up Calculator'!$B228&lt;&gt;"",'2 Top-up Calculator'!H228&lt;&gt;""),1,0)</f>
        <v>0</v>
      </c>
      <c r="G208" s="60">
        <f>IF(AND('2 Top-up Calculator'!$B228&lt;&gt;"",'2 Top-up Calculator'!I228&lt;&gt;""),1,0)</f>
        <v>0</v>
      </c>
      <c r="H208" s="60">
        <f>IF(AND('2 Top-up Calculator'!$B228&lt;&gt;"",'2 Top-up Calculator'!U228&lt;&gt;""),1,0)</f>
        <v>0</v>
      </c>
      <c r="I208" s="60">
        <f>IF(AND('2 Top-up Calculator'!$B228&lt;&gt;"",'2 Top-up Calculator'!V228&lt;&gt;""),1,0)</f>
        <v>0</v>
      </c>
    </row>
    <row r="209" spans="1:9" s="7" customFormat="1" ht="14.25" customHeight="1" x14ac:dyDescent="0.3">
      <c r="A209" s="89">
        <v>208</v>
      </c>
      <c r="B209" s="60">
        <f>IF('2 Top-up Calculator'!$B229&lt;&gt;"",1,0)</f>
        <v>0</v>
      </c>
      <c r="C209" s="60">
        <f>IF(AND('2 Top-up Calculator'!$B229&lt;&gt;"",'2 Top-up Calculator'!C229&lt;&gt;""),1,0)</f>
        <v>0</v>
      </c>
      <c r="D209" s="60">
        <f>IF(AND('2 Top-up Calculator'!$B229&lt;&gt;"",'2 Top-up Calculator'!D229&lt;&gt;""),1,0)</f>
        <v>0</v>
      </c>
      <c r="E209" s="60">
        <f>IF(AND('2 Top-up Calculator'!$B229&lt;&gt;"",'2 Top-up Calculator'!G229&lt;&gt;""),1,0)</f>
        <v>0</v>
      </c>
      <c r="F209" s="60">
        <f>IF(AND('2 Top-up Calculator'!$B229&lt;&gt;"",'2 Top-up Calculator'!H229&lt;&gt;""),1,0)</f>
        <v>0</v>
      </c>
      <c r="G209" s="60">
        <f>IF(AND('2 Top-up Calculator'!$B229&lt;&gt;"",'2 Top-up Calculator'!I229&lt;&gt;""),1,0)</f>
        <v>0</v>
      </c>
      <c r="H209" s="60">
        <f>IF(AND('2 Top-up Calculator'!$B229&lt;&gt;"",'2 Top-up Calculator'!U229&lt;&gt;""),1,0)</f>
        <v>0</v>
      </c>
      <c r="I209" s="60">
        <f>IF(AND('2 Top-up Calculator'!$B229&lt;&gt;"",'2 Top-up Calculator'!V229&lt;&gt;""),1,0)</f>
        <v>0</v>
      </c>
    </row>
    <row r="210" spans="1:9" s="7" customFormat="1" ht="14.25" customHeight="1" x14ac:dyDescent="0.3">
      <c r="A210" s="89">
        <v>209</v>
      </c>
      <c r="B210" s="60">
        <f>IF('2 Top-up Calculator'!$B230&lt;&gt;"",1,0)</f>
        <v>0</v>
      </c>
      <c r="C210" s="60">
        <f>IF(AND('2 Top-up Calculator'!$B230&lt;&gt;"",'2 Top-up Calculator'!C230&lt;&gt;""),1,0)</f>
        <v>0</v>
      </c>
      <c r="D210" s="60">
        <f>IF(AND('2 Top-up Calculator'!$B230&lt;&gt;"",'2 Top-up Calculator'!D230&lt;&gt;""),1,0)</f>
        <v>0</v>
      </c>
      <c r="E210" s="60">
        <f>IF(AND('2 Top-up Calculator'!$B230&lt;&gt;"",'2 Top-up Calculator'!G230&lt;&gt;""),1,0)</f>
        <v>0</v>
      </c>
      <c r="F210" s="60">
        <f>IF(AND('2 Top-up Calculator'!$B230&lt;&gt;"",'2 Top-up Calculator'!H230&lt;&gt;""),1,0)</f>
        <v>0</v>
      </c>
      <c r="G210" s="60">
        <f>IF(AND('2 Top-up Calculator'!$B230&lt;&gt;"",'2 Top-up Calculator'!I230&lt;&gt;""),1,0)</f>
        <v>0</v>
      </c>
      <c r="H210" s="60">
        <f>IF(AND('2 Top-up Calculator'!$B230&lt;&gt;"",'2 Top-up Calculator'!U230&lt;&gt;""),1,0)</f>
        <v>0</v>
      </c>
      <c r="I210" s="60">
        <f>IF(AND('2 Top-up Calculator'!$B230&lt;&gt;"",'2 Top-up Calculator'!V230&lt;&gt;""),1,0)</f>
        <v>0</v>
      </c>
    </row>
    <row r="211" spans="1:9" s="7" customFormat="1" ht="14.25" customHeight="1" x14ac:dyDescent="0.3">
      <c r="A211" s="89">
        <v>210</v>
      </c>
      <c r="B211" s="60">
        <f>IF('2 Top-up Calculator'!$B231&lt;&gt;"",1,0)</f>
        <v>0</v>
      </c>
      <c r="C211" s="60">
        <f>IF(AND('2 Top-up Calculator'!$B231&lt;&gt;"",'2 Top-up Calculator'!C231&lt;&gt;""),1,0)</f>
        <v>0</v>
      </c>
      <c r="D211" s="60">
        <f>IF(AND('2 Top-up Calculator'!$B231&lt;&gt;"",'2 Top-up Calculator'!D231&lt;&gt;""),1,0)</f>
        <v>0</v>
      </c>
      <c r="E211" s="60">
        <f>IF(AND('2 Top-up Calculator'!$B231&lt;&gt;"",'2 Top-up Calculator'!G231&lt;&gt;""),1,0)</f>
        <v>0</v>
      </c>
      <c r="F211" s="60">
        <f>IF(AND('2 Top-up Calculator'!$B231&lt;&gt;"",'2 Top-up Calculator'!H231&lt;&gt;""),1,0)</f>
        <v>0</v>
      </c>
      <c r="G211" s="60">
        <f>IF(AND('2 Top-up Calculator'!$B231&lt;&gt;"",'2 Top-up Calculator'!I231&lt;&gt;""),1,0)</f>
        <v>0</v>
      </c>
      <c r="H211" s="60">
        <f>IF(AND('2 Top-up Calculator'!$B231&lt;&gt;"",'2 Top-up Calculator'!U231&lt;&gt;""),1,0)</f>
        <v>0</v>
      </c>
      <c r="I211" s="60">
        <f>IF(AND('2 Top-up Calculator'!$B231&lt;&gt;"",'2 Top-up Calculator'!V231&lt;&gt;""),1,0)</f>
        <v>0</v>
      </c>
    </row>
    <row r="212" spans="1:9" s="7" customFormat="1" ht="14.25" customHeight="1" x14ac:dyDescent="0.3">
      <c r="A212" s="89">
        <v>211</v>
      </c>
      <c r="B212" s="60">
        <f>IF('2 Top-up Calculator'!$B232&lt;&gt;"",1,0)</f>
        <v>0</v>
      </c>
      <c r="C212" s="60">
        <f>IF(AND('2 Top-up Calculator'!$B232&lt;&gt;"",'2 Top-up Calculator'!C232&lt;&gt;""),1,0)</f>
        <v>0</v>
      </c>
      <c r="D212" s="60">
        <f>IF(AND('2 Top-up Calculator'!$B232&lt;&gt;"",'2 Top-up Calculator'!D232&lt;&gt;""),1,0)</f>
        <v>0</v>
      </c>
      <c r="E212" s="60">
        <f>IF(AND('2 Top-up Calculator'!$B232&lt;&gt;"",'2 Top-up Calculator'!G232&lt;&gt;""),1,0)</f>
        <v>0</v>
      </c>
      <c r="F212" s="60">
        <f>IF(AND('2 Top-up Calculator'!$B232&lt;&gt;"",'2 Top-up Calculator'!H232&lt;&gt;""),1,0)</f>
        <v>0</v>
      </c>
      <c r="G212" s="60">
        <f>IF(AND('2 Top-up Calculator'!$B232&lt;&gt;"",'2 Top-up Calculator'!I232&lt;&gt;""),1,0)</f>
        <v>0</v>
      </c>
      <c r="H212" s="60">
        <f>IF(AND('2 Top-up Calculator'!$B232&lt;&gt;"",'2 Top-up Calculator'!U232&lt;&gt;""),1,0)</f>
        <v>0</v>
      </c>
      <c r="I212" s="60">
        <f>IF(AND('2 Top-up Calculator'!$B232&lt;&gt;"",'2 Top-up Calculator'!V232&lt;&gt;""),1,0)</f>
        <v>0</v>
      </c>
    </row>
    <row r="213" spans="1:9" s="7" customFormat="1" ht="14.25" customHeight="1" x14ac:dyDescent="0.3">
      <c r="A213" s="89">
        <v>212</v>
      </c>
      <c r="B213" s="60">
        <f>IF('2 Top-up Calculator'!$B233&lt;&gt;"",1,0)</f>
        <v>0</v>
      </c>
      <c r="C213" s="60">
        <f>IF(AND('2 Top-up Calculator'!$B233&lt;&gt;"",'2 Top-up Calculator'!C233&lt;&gt;""),1,0)</f>
        <v>0</v>
      </c>
      <c r="D213" s="60">
        <f>IF(AND('2 Top-up Calculator'!$B233&lt;&gt;"",'2 Top-up Calculator'!D233&lt;&gt;""),1,0)</f>
        <v>0</v>
      </c>
      <c r="E213" s="60">
        <f>IF(AND('2 Top-up Calculator'!$B233&lt;&gt;"",'2 Top-up Calculator'!G233&lt;&gt;""),1,0)</f>
        <v>0</v>
      </c>
      <c r="F213" s="60">
        <f>IF(AND('2 Top-up Calculator'!$B233&lt;&gt;"",'2 Top-up Calculator'!H233&lt;&gt;""),1,0)</f>
        <v>0</v>
      </c>
      <c r="G213" s="60">
        <f>IF(AND('2 Top-up Calculator'!$B233&lt;&gt;"",'2 Top-up Calculator'!I233&lt;&gt;""),1,0)</f>
        <v>0</v>
      </c>
      <c r="H213" s="60">
        <f>IF(AND('2 Top-up Calculator'!$B233&lt;&gt;"",'2 Top-up Calculator'!U233&lt;&gt;""),1,0)</f>
        <v>0</v>
      </c>
      <c r="I213" s="60">
        <f>IF(AND('2 Top-up Calculator'!$B233&lt;&gt;"",'2 Top-up Calculator'!V233&lt;&gt;""),1,0)</f>
        <v>0</v>
      </c>
    </row>
    <row r="214" spans="1:9" s="7" customFormat="1" ht="14.25" customHeight="1" x14ac:dyDescent="0.3">
      <c r="A214" s="89">
        <v>213</v>
      </c>
      <c r="B214" s="60">
        <f>IF('2 Top-up Calculator'!$B234&lt;&gt;"",1,0)</f>
        <v>0</v>
      </c>
      <c r="C214" s="60">
        <f>IF(AND('2 Top-up Calculator'!$B234&lt;&gt;"",'2 Top-up Calculator'!C234&lt;&gt;""),1,0)</f>
        <v>0</v>
      </c>
      <c r="D214" s="60">
        <f>IF(AND('2 Top-up Calculator'!$B234&lt;&gt;"",'2 Top-up Calculator'!D234&lt;&gt;""),1,0)</f>
        <v>0</v>
      </c>
      <c r="E214" s="60">
        <f>IF(AND('2 Top-up Calculator'!$B234&lt;&gt;"",'2 Top-up Calculator'!G234&lt;&gt;""),1,0)</f>
        <v>0</v>
      </c>
      <c r="F214" s="60">
        <f>IF(AND('2 Top-up Calculator'!$B234&lt;&gt;"",'2 Top-up Calculator'!H234&lt;&gt;""),1,0)</f>
        <v>0</v>
      </c>
      <c r="G214" s="60">
        <f>IF(AND('2 Top-up Calculator'!$B234&lt;&gt;"",'2 Top-up Calculator'!I234&lt;&gt;""),1,0)</f>
        <v>0</v>
      </c>
      <c r="H214" s="60">
        <f>IF(AND('2 Top-up Calculator'!$B234&lt;&gt;"",'2 Top-up Calculator'!U234&lt;&gt;""),1,0)</f>
        <v>0</v>
      </c>
      <c r="I214" s="60">
        <f>IF(AND('2 Top-up Calculator'!$B234&lt;&gt;"",'2 Top-up Calculator'!V234&lt;&gt;""),1,0)</f>
        <v>0</v>
      </c>
    </row>
    <row r="215" spans="1:9" s="7" customFormat="1" ht="14.25" customHeight="1" x14ac:dyDescent="0.3">
      <c r="A215" s="89">
        <v>214</v>
      </c>
      <c r="B215" s="60">
        <f>IF('2 Top-up Calculator'!$B235&lt;&gt;"",1,0)</f>
        <v>0</v>
      </c>
      <c r="C215" s="60">
        <f>IF(AND('2 Top-up Calculator'!$B235&lt;&gt;"",'2 Top-up Calculator'!C235&lt;&gt;""),1,0)</f>
        <v>0</v>
      </c>
      <c r="D215" s="60">
        <f>IF(AND('2 Top-up Calculator'!$B235&lt;&gt;"",'2 Top-up Calculator'!D235&lt;&gt;""),1,0)</f>
        <v>0</v>
      </c>
      <c r="E215" s="60">
        <f>IF(AND('2 Top-up Calculator'!$B235&lt;&gt;"",'2 Top-up Calculator'!G235&lt;&gt;""),1,0)</f>
        <v>0</v>
      </c>
      <c r="F215" s="60">
        <f>IF(AND('2 Top-up Calculator'!$B235&lt;&gt;"",'2 Top-up Calculator'!H235&lt;&gt;""),1,0)</f>
        <v>0</v>
      </c>
      <c r="G215" s="60">
        <f>IF(AND('2 Top-up Calculator'!$B235&lt;&gt;"",'2 Top-up Calculator'!I235&lt;&gt;""),1,0)</f>
        <v>0</v>
      </c>
      <c r="H215" s="60">
        <f>IF(AND('2 Top-up Calculator'!$B235&lt;&gt;"",'2 Top-up Calculator'!U235&lt;&gt;""),1,0)</f>
        <v>0</v>
      </c>
      <c r="I215" s="60">
        <f>IF(AND('2 Top-up Calculator'!$B235&lt;&gt;"",'2 Top-up Calculator'!V235&lt;&gt;""),1,0)</f>
        <v>0</v>
      </c>
    </row>
    <row r="216" spans="1:9" s="7" customFormat="1" ht="14.25" customHeight="1" x14ac:dyDescent="0.3">
      <c r="A216" s="89">
        <v>215</v>
      </c>
      <c r="B216" s="60">
        <f>IF('2 Top-up Calculator'!$B236&lt;&gt;"",1,0)</f>
        <v>0</v>
      </c>
      <c r="C216" s="60">
        <f>IF(AND('2 Top-up Calculator'!$B236&lt;&gt;"",'2 Top-up Calculator'!C236&lt;&gt;""),1,0)</f>
        <v>0</v>
      </c>
      <c r="D216" s="60">
        <f>IF(AND('2 Top-up Calculator'!$B236&lt;&gt;"",'2 Top-up Calculator'!D236&lt;&gt;""),1,0)</f>
        <v>0</v>
      </c>
      <c r="E216" s="60">
        <f>IF(AND('2 Top-up Calculator'!$B236&lt;&gt;"",'2 Top-up Calculator'!G236&lt;&gt;""),1,0)</f>
        <v>0</v>
      </c>
      <c r="F216" s="60">
        <f>IF(AND('2 Top-up Calculator'!$B236&lt;&gt;"",'2 Top-up Calculator'!H236&lt;&gt;""),1,0)</f>
        <v>0</v>
      </c>
      <c r="G216" s="60">
        <f>IF(AND('2 Top-up Calculator'!$B236&lt;&gt;"",'2 Top-up Calculator'!I236&lt;&gt;""),1,0)</f>
        <v>0</v>
      </c>
      <c r="H216" s="60">
        <f>IF(AND('2 Top-up Calculator'!$B236&lt;&gt;"",'2 Top-up Calculator'!U236&lt;&gt;""),1,0)</f>
        <v>0</v>
      </c>
      <c r="I216" s="60">
        <f>IF(AND('2 Top-up Calculator'!$B236&lt;&gt;"",'2 Top-up Calculator'!V236&lt;&gt;""),1,0)</f>
        <v>0</v>
      </c>
    </row>
    <row r="217" spans="1:9" s="7" customFormat="1" ht="14.25" customHeight="1" x14ac:dyDescent="0.3">
      <c r="A217" s="89">
        <v>216</v>
      </c>
      <c r="B217" s="60">
        <f>IF('2 Top-up Calculator'!$B237&lt;&gt;"",1,0)</f>
        <v>0</v>
      </c>
      <c r="C217" s="60">
        <f>IF(AND('2 Top-up Calculator'!$B237&lt;&gt;"",'2 Top-up Calculator'!C237&lt;&gt;""),1,0)</f>
        <v>0</v>
      </c>
      <c r="D217" s="60">
        <f>IF(AND('2 Top-up Calculator'!$B237&lt;&gt;"",'2 Top-up Calculator'!D237&lt;&gt;""),1,0)</f>
        <v>0</v>
      </c>
      <c r="E217" s="60">
        <f>IF(AND('2 Top-up Calculator'!$B237&lt;&gt;"",'2 Top-up Calculator'!G237&lt;&gt;""),1,0)</f>
        <v>0</v>
      </c>
      <c r="F217" s="60">
        <f>IF(AND('2 Top-up Calculator'!$B237&lt;&gt;"",'2 Top-up Calculator'!H237&lt;&gt;""),1,0)</f>
        <v>0</v>
      </c>
      <c r="G217" s="60">
        <f>IF(AND('2 Top-up Calculator'!$B237&lt;&gt;"",'2 Top-up Calculator'!I237&lt;&gt;""),1,0)</f>
        <v>0</v>
      </c>
      <c r="H217" s="60">
        <f>IF(AND('2 Top-up Calculator'!$B237&lt;&gt;"",'2 Top-up Calculator'!U237&lt;&gt;""),1,0)</f>
        <v>0</v>
      </c>
      <c r="I217" s="60">
        <f>IF(AND('2 Top-up Calculator'!$B237&lt;&gt;"",'2 Top-up Calculator'!V237&lt;&gt;""),1,0)</f>
        <v>0</v>
      </c>
    </row>
    <row r="218" spans="1:9" s="7" customFormat="1" ht="14.25" customHeight="1" x14ac:dyDescent="0.3">
      <c r="A218" s="89">
        <v>217</v>
      </c>
      <c r="B218" s="60">
        <f>IF('2 Top-up Calculator'!$B238&lt;&gt;"",1,0)</f>
        <v>0</v>
      </c>
      <c r="C218" s="60">
        <f>IF(AND('2 Top-up Calculator'!$B238&lt;&gt;"",'2 Top-up Calculator'!C238&lt;&gt;""),1,0)</f>
        <v>0</v>
      </c>
      <c r="D218" s="60">
        <f>IF(AND('2 Top-up Calculator'!$B238&lt;&gt;"",'2 Top-up Calculator'!D238&lt;&gt;""),1,0)</f>
        <v>0</v>
      </c>
      <c r="E218" s="60">
        <f>IF(AND('2 Top-up Calculator'!$B238&lt;&gt;"",'2 Top-up Calculator'!G238&lt;&gt;""),1,0)</f>
        <v>0</v>
      </c>
      <c r="F218" s="60">
        <f>IF(AND('2 Top-up Calculator'!$B238&lt;&gt;"",'2 Top-up Calculator'!H238&lt;&gt;""),1,0)</f>
        <v>0</v>
      </c>
      <c r="G218" s="60">
        <f>IF(AND('2 Top-up Calculator'!$B238&lt;&gt;"",'2 Top-up Calculator'!I238&lt;&gt;""),1,0)</f>
        <v>0</v>
      </c>
      <c r="H218" s="60">
        <f>IF(AND('2 Top-up Calculator'!$B238&lt;&gt;"",'2 Top-up Calculator'!U238&lt;&gt;""),1,0)</f>
        <v>0</v>
      </c>
      <c r="I218" s="60">
        <f>IF(AND('2 Top-up Calculator'!$B238&lt;&gt;"",'2 Top-up Calculator'!V238&lt;&gt;""),1,0)</f>
        <v>0</v>
      </c>
    </row>
    <row r="219" spans="1:9" s="7" customFormat="1" ht="14.25" customHeight="1" x14ac:dyDescent="0.3">
      <c r="A219" s="89">
        <v>218</v>
      </c>
      <c r="B219" s="60">
        <f>IF('2 Top-up Calculator'!$B239&lt;&gt;"",1,0)</f>
        <v>0</v>
      </c>
      <c r="C219" s="60">
        <f>IF(AND('2 Top-up Calculator'!$B239&lt;&gt;"",'2 Top-up Calculator'!C239&lt;&gt;""),1,0)</f>
        <v>0</v>
      </c>
      <c r="D219" s="60">
        <f>IF(AND('2 Top-up Calculator'!$B239&lt;&gt;"",'2 Top-up Calculator'!D239&lt;&gt;""),1,0)</f>
        <v>0</v>
      </c>
      <c r="E219" s="60">
        <f>IF(AND('2 Top-up Calculator'!$B239&lt;&gt;"",'2 Top-up Calculator'!G239&lt;&gt;""),1,0)</f>
        <v>0</v>
      </c>
      <c r="F219" s="60">
        <f>IF(AND('2 Top-up Calculator'!$B239&lt;&gt;"",'2 Top-up Calculator'!H239&lt;&gt;""),1,0)</f>
        <v>0</v>
      </c>
      <c r="G219" s="60">
        <f>IF(AND('2 Top-up Calculator'!$B239&lt;&gt;"",'2 Top-up Calculator'!I239&lt;&gt;""),1,0)</f>
        <v>0</v>
      </c>
      <c r="H219" s="60">
        <f>IF(AND('2 Top-up Calculator'!$B239&lt;&gt;"",'2 Top-up Calculator'!U239&lt;&gt;""),1,0)</f>
        <v>0</v>
      </c>
      <c r="I219" s="60">
        <f>IF(AND('2 Top-up Calculator'!$B239&lt;&gt;"",'2 Top-up Calculator'!V239&lt;&gt;""),1,0)</f>
        <v>0</v>
      </c>
    </row>
    <row r="220" spans="1:9" s="7" customFormat="1" ht="14.25" customHeight="1" x14ac:dyDescent="0.3">
      <c r="A220" s="89">
        <v>219</v>
      </c>
      <c r="B220" s="60">
        <f>IF('2 Top-up Calculator'!$B240&lt;&gt;"",1,0)</f>
        <v>0</v>
      </c>
      <c r="C220" s="60">
        <f>IF(AND('2 Top-up Calculator'!$B240&lt;&gt;"",'2 Top-up Calculator'!C240&lt;&gt;""),1,0)</f>
        <v>0</v>
      </c>
      <c r="D220" s="60">
        <f>IF(AND('2 Top-up Calculator'!$B240&lt;&gt;"",'2 Top-up Calculator'!D240&lt;&gt;""),1,0)</f>
        <v>0</v>
      </c>
      <c r="E220" s="60">
        <f>IF(AND('2 Top-up Calculator'!$B240&lt;&gt;"",'2 Top-up Calculator'!G240&lt;&gt;""),1,0)</f>
        <v>0</v>
      </c>
      <c r="F220" s="60">
        <f>IF(AND('2 Top-up Calculator'!$B240&lt;&gt;"",'2 Top-up Calculator'!H240&lt;&gt;""),1,0)</f>
        <v>0</v>
      </c>
      <c r="G220" s="60">
        <f>IF(AND('2 Top-up Calculator'!$B240&lt;&gt;"",'2 Top-up Calculator'!I240&lt;&gt;""),1,0)</f>
        <v>0</v>
      </c>
      <c r="H220" s="60">
        <f>IF(AND('2 Top-up Calculator'!$B240&lt;&gt;"",'2 Top-up Calculator'!U240&lt;&gt;""),1,0)</f>
        <v>0</v>
      </c>
      <c r="I220" s="60">
        <f>IF(AND('2 Top-up Calculator'!$B240&lt;&gt;"",'2 Top-up Calculator'!V240&lt;&gt;""),1,0)</f>
        <v>0</v>
      </c>
    </row>
    <row r="221" spans="1:9" s="7" customFormat="1" ht="14.25" customHeight="1" x14ac:dyDescent="0.3">
      <c r="A221" s="89">
        <v>220</v>
      </c>
      <c r="B221" s="60">
        <f>IF('2 Top-up Calculator'!$B241&lt;&gt;"",1,0)</f>
        <v>0</v>
      </c>
      <c r="C221" s="60">
        <f>IF(AND('2 Top-up Calculator'!$B241&lt;&gt;"",'2 Top-up Calculator'!C241&lt;&gt;""),1,0)</f>
        <v>0</v>
      </c>
      <c r="D221" s="60">
        <f>IF(AND('2 Top-up Calculator'!$B241&lt;&gt;"",'2 Top-up Calculator'!D241&lt;&gt;""),1,0)</f>
        <v>0</v>
      </c>
      <c r="E221" s="60">
        <f>IF(AND('2 Top-up Calculator'!$B241&lt;&gt;"",'2 Top-up Calculator'!G241&lt;&gt;""),1,0)</f>
        <v>0</v>
      </c>
      <c r="F221" s="60">
        <f>IF(AND('2 Top-up Calculator'!$B241&lt;&gt;"",'2 Top-up Calculator'!H241&lt;&gt;""),1,0)</f>
        <v>0</v>
      </c>
      <c r="G221" s="60">
        <f>IF(AND('2 Top-up Calculator'!$B241&lt;&gt;"",'2 Top-up Calculator'!I241&lt;&gt;""),1,0)</f>
        <v>0</v>
      </c>
      <c r="H221" s="60">
        <f>IF(AND('2 Top-up Calculator'!$B241&lt;&gt;"",'2 Top-up Calculator'!U241&lt;&gt;""),1,0)</f>
        <v>0</v>
      </c>
      <c r="I221" s="60">
        <f>IF(AND('2 Top-up Calculator'!$B241&lt;&gt;"",'2 Top-up Calculator'!V241&lt;&gt;""),1,0)</f>
        <v>0</v>
      </c>
    </row>
    <row r="222" spans="1:9" s="7" customFormat="1" ht="14.25" customHeight="1" x14ac:dyDescent="0.3">
      <c r="A222" s="89">
        <v>221</v>
      </c>
      <c r="B222" s="60">
        <f>IF('2 Top-up Calculator'!$B242&lt;&gt;"",1,0)</f>
        <v>0</v>
      </c>
      <c r="C222" s="60">
        <f>IF(AND('2 Top-up Calculator'!$B242&lt;&gt;"",'2 Top-up Calculator'!C242&lt;&gt;""),1,0)</f>
        <v>0</v>
      </c>
      <c r="D222" s="60">
        <f>IF(AND('2 Top-up Calculator'!$B242&lt;&gt;"",'2 Top-up Calculator'!D242&lt;&gt;""),1,0)</f>
        <v>0</v>
      </c>
      <c r="E222" s="60">
        <f>IF(AND('2 Top-up Calculator'!$B242&lt;&gt;"",'2 Top-up Calculator'!G242&lt;&gt;""),1,0)</f>
        <v>0</v>
      </c>
      <c r="F222" s="60">
        <f>IF(AND('2 Top-up Calculator'!$B242&lt;&gt;"",'2 Top-up Calculator'!H242&lt;&gt;""),1,0)</f>
        <v>0</v>
      </c>
      <c r="G222" s="60">
        <f>IF(AND('2 Top-up Calculator'!$B242&lt;&gt;"",'2 Top-up Calculator'!I242&lt;&gt;""),1,0)</f>
        <v>0</v>
      </c>
      <c r="H222" s="60">
        <f>IF(AND('2 Top-up Calculator'!$B242&lt;&gt;"",'2 Top-up Calculator'!U242&lt;&gt;""),1,0)</f>
        <v>0</v>
      </c>
      <c r="I222" s="60">
        <f>IF(AND('2 Top-up Calculator'!$B242&lt;&gt;"",'2 Top-up Calculator'!V242&lt;&gt;""),1,0)</f>
        <v>0</v>
      </c>
    </row>
    <row r="223" spans="1:9" s="7" customFormat="1" ht="14.25" customHeight="1" x14ac:dyDescent="0.3">
      <c r="A223" s="89">
        <v>222</v>
      </c>
      <c r="B223" s="60">
        <f>IF('2 Top-up Calculator'!$B243&lt;&gt;"",1,0)</f>
        <v>0</v>
      </c>
      <c r="C223" s="60">
        <f>IF(AND('2 Top-up Calculator'!$B243&lt;&gt;"",'2 Top-up Calculator'!C243&lt;&gt;""),1,0)</f>
        <v>0</v>
      </c>
      <c r="D223" s="60">
        <f>IF(AND('2 Top-up Calculator'!$B243&lt;&gt;"",'2 Top-up Calculator'!D243&lt;&gt;""),1,0)</f>
        <v>0</v>
      </c>
      <c r="E223" s="60">
        <f>IF(AND('2 Top-up Calculator'!$B243&lt;&gt;"",'2 Top-up Calculator'!G243&lt;&gt;""),1,0)</f>
        <v>0</v>
      </c>
      <c r="F223" s="60">
        <f>IF(AND('2 Top-up Calculator'!$B243&lt;&gt;"",'2 Top-up Calculator'!H243&lt;&gt;""),1,0)</f>
        <v>0</v>
      </c>
      <c r="G223" s="60">
        <f>IF(AND('2 Top-up Calculator'!$B243&lt;&gt;"",'2 Top-up Calculator'!I243&lt;&gt;""),1,0)</f>
        <v>0</v>
      </c>
      <c r="H223" s="60">
        <f>IF(AND('2 Top-up Calculator'!$B243&lt;&gt;"",'2 Top-up Calculator'!U243&lt;&gt;""),1,0)</f>
        <v>0</v>
      </c>
      <c r="I223" s="60">
        <f>IF(AND('2 Top-up Calculator'!$B243&lt;&gt;"",'2 Top-up Calculator'!V243&lt;&gt;""),1,0)</f>
        <v>0</v>
      </c>
    </row>
    <row r="224" spans="1:9" s="7" customFormat="1" ht="14.25" customHeight="1" x14ac:dyDescent="0.3">
      <c r="A224" s="89">
        <v>223</v>
      </c>
      <c r="B224" s="60">
        <f>IF('2 Top-up Calculator'!$B244&lt;&gt;"",1,0)</f>
        <v>0</v>
      </c>
      <c r="C224" s="60">
        <f>IF(AND('2 Top-up Calculator'!$B244&lt;&gt;"",'2 Top-up Calculator'!C244&lt;&gt;""),1,0)</f>
        <v>0</v>
      </c>
      <c r="D224" s="60">
        <f>IF(AND('2 Top-up Calculator'!$B244&lt;&gt;"",'2 Top-up Calculator'!D244&lt;&gt;""),1,0)</f>
        <v>0</v>
      </c>
      <c r="E224" s="60">
        <f>IF(AND('2 Top-up Calculator'!$B244&lt;&gt;"",'2 Top-up Calculator'!G244&lt;&gt;""),1,0)</f>
        <v>0</v>
      </c>
      <c r="F224" s="60">
        <f>IF(AND('2 Top-up Calculator'!$B244&lt;&gt;"",'2 Top-up Calculator'!H244&lt;&gt;""),1,0)</f>
        <v>0</v>
      </c>
      <c r="G224" s="60">
        <f>IF(AND('2 Top-up Calculator'!$B244&lt;&gt;"",'2 Top-up Calculator'!I244&lt;&gt;""),1,0)</f>
        <v>0</v>
      </c>
      <c r="H224" s="60">
        <f>IF(AND('2 Top-up Calculator'!$B244&lt;&gt;"",'2 Top-up Calculator'!U244&lt;&gt;""),1,0)</f>
        <v>0</v>
      </c>
      <c r="I224" s="60">
        <f>IF(AND('2 Top-up Calculator'!$B244&lt;&gt;"",'2 Top-up Calculator'!V244&lt;&gt;""),1,0)</f>
        <v>0</v>
      </c>
    </row>
    <row r="225" spans="1:9" s="7" customFormat="1" ht="14.25" customHeight="1" x14ac:dyDescent="0.3">
      <c r="A225" s="89">
        <v>224</v>
      </c>
      <c r="B225" s="60">
        <f>IF('2 Top-up Calculator'!$B245&lt;&gt;"",1,0)</f>
        <v>0</v>
      </c>
      <c r="C225" s="60">
        <f>IF(AND('2 Top-up Calculator'!$B245&lt;&gt;"",'2 Top-up Calculator'!C245&lt;&gt;""),1,0)</f>
        <v>0</v>
      </c>
      <c r="D225" s="60">
        <f>IF(AND('2 Top-up Calculator'!$B245&lt;&gt;"",'2 Top-up Calculator'!D245&lt;&gt;""),1,0)</f>
        <v>0</v>
      </c>
      <c r="E225" s="60">
        <f>IF(AND('2 Top-up Calculator'!$B245&lt;&gt;"",'2 Top-up Calculator'!G245&lt;&gt;""),1,0)</f>
        <v>0</v>
      </c>
      <c r="F225" s="60">
        <f>IF(AND('2 Top-up Calculator'!$B245&lt;&gt;"",'2 Top-up Calculator'!H245&lt;&gt;""),1,0)</f>
        <v>0</v>
      </c>
      <c r="G225" s="60">
        <f>IF(AND('2 Top-up Calculator'!$B245&lt;&gt;"",'2 Top-up Calculator'!I245&lt;&gt;""),1,0)</f>
        <v>0</v>
      </c>
      <c r="H225" s="60">
        <f>IF(AND('2 Top-up Calculator'!$B245&lt;&gt;"",'2 Top-up Calculator'!U245&lt;&gt;""),1,0)</f>
        <v>0</v>
      </c>
      <c r="I225" s="60">
        <f>IF(AND('2 Top-up Calculator'!$B245&lt;&gt;"",'2 Top-up Calculator'!V245&lt;&gt;""),1,0)</f>
        <v>0</v>
      </c>
    </row>
    <row r="226" spans="1:9" s="7" customFormat="1" ht="14.25" customHeight="1" x14ac:dyDescent="0.3">
      <c r="A226" s="89">
        <v>225</v>
      </c>
      <c r="B226" s="60">
        <f>IF('2 Top-up Calculator'!$B246&lt;&gt;"",1,0)</f>
        <v>0</v>
      </c>
      <c r="C226" s="60">
        <f>IF(AND('2 Top-up Calculator'!$B246&lt;&gt;"",'2 Top-up Calculator'!C246&lt;&gt;""),1,0)</f>
        <v>0</v>
      </c>
      <c r="D226" s="60">
        <f>IF(AND('2 Top-up Calculator'!$B246&lt;&gt;"",'2 Top-up Calculator'!D246&lt;&gt;""),1,0)</f>
        <v>0</v>
      </c>
      <c r="E226" s="60">
        <f>IF(AND('2 Top-up Calculator'!$B246&lt;&gt;"",'2 Top-up Calculator'!G246&lt;&gt;""),1,0)</f>
        <v>0</v>
      </c>
      <c r="F226" s="60">
        <f>IF(AND('2 Top-up Calculator'!$B246&lt;&gt;"",'2 Top-up Calculator'!H246&lt;&gt;""),1,0)</f>
        <v>0</v>
      </c>
      <c r="G226" s="60">
        <f>IF(AND('2 Top-up Calculator'!$B246&lt;&gt;"",'2 Top-up Calculator'!I246&lt;&gt;""),1,0)</f>
        <v>0</v>
      </c>
      <c r="H226" s="60">
        <f>IF(AND('2 Top-up Calculator'!$B246&lt;&gt;"",'2 Top-up Calculator'!U246&lt;&gt;""),1,0)</f>
        <v>0</v>
      </c>
      <c r="I226" s="60">
        <f>IF(AND('2 Top-up Calculator'!$B246&lt;&gt;"",'2 Top-up Calculator'!V246&lt;&gt;""),1,0)</f>
        <v>0</v>
      </c>
    </row>
    <row r="227" spans="1:9" s="7" customFormat="1" ht="14.25" customHeight="1" x14ac:dyDescent="0.3">
      <c r="A227" s="89">
        <v>226</v>
      </c>
      <c r="B227" s="60">
        <f>IF('2 Top-up Calculator'!$B247&lt;&gt;"",1,0)</f>
        <v>0</v>
      </c>
      <c r="C227" s="60">
        <f>IF(AND('2 Top-up Calculator'!$B247&lt;&gt;"",'2 Top-up Calculator'!C247&lt;&gt;""),1,0)</f>
        <v>0</v>
      </c>
      <c r="D227" s="60">
        <f>IF(AND('2 Top-up Calculator'!$B247&lt;&gt;"",'2 Top-up Calculator'!D247&lt;&gt;""),1,0)</f>
        <v>0</v>
      </c>
      <c r="E227" s="60">
        <f>IF(AND('2 Top-up Calculator'!$B247&lt;&gt;"",'2 Top-up Calculator'!G247&lt;&gt;""),1,0)</f>
        <v>0</v>
      </c>
      <c r="F227" s="60">
        <f>IF(AND('2 Top-up Calculator'!$B247&lt;&gt;"",'2 Top-up Calculator'!H247&lt;&gt;""),1,0)</f>
        <v>0</v>
      </c>
      <c r="G227" s="60">
        <f>IF(AND('2 Top-up Calculator'!$B247&lt;&gt;"",'2 Top-up Calculator'!I247&lt;&gt;""),1,0)</f>
        <v>0</v>
      </c>
      <c r="H227" s="60">
        <f>IF(AND('2 Top-up Calculator'!$B247&lt;&gt;"",'2 Top-up Calculator'!U247&lt;&gt;""),1,0)</f>
        <v>0</v>
      </c>
      <c r="I227" s="60">
        <f>IF(AND('2 Top-up Calculator'!$B247&lt;&gt;"",'2 Top-up Calculator'!V247&lt;&gt;""),1,0)</f>
        <v>0</v>
      </c>
    </row>
    <row r="228" spans="1:9" s="7" customFormat="1" ht="14.25" customHeight="1" x14ac:dyDescent="0.3">
      <c r="A228" s="89">
        <v>227</v>
      </c>
      <c r="B228" s="60">
        <f>IF('2 Top-up Calculator'!$B248&lt;&gt;"",1,0)</f>
        <v>0</v>
      </c>
      <c r="C228" s="60">
        <f>IF(AND('2 Top-up Calculator'!$B248&lt;&gt;"",'2 Top-up Calculator'!C248&lt;&gt;""),1,0)</f>
        <v>0</v>
      </c>
      <c r="D228" s="60">
        <f>IF(AND('2 Top-up Calculator'!$B248&lt;&gt;"",'2 Top-up Calculator'!D248&lt;&gt;""),1,0)</f>
        <v>0</v>
      </c>
      <c r="E228" s="60">
        <f>IF(AND('2 Top-up Calculator'!$B248&lt;&gt;"",'2 Top-up Calculator'!G248&lt;&gt;""),1,0)</f>
        <v>0</v>
      </c>
      <c r="F228" s="60">
        <f>IF(AND('2 Top-up Calculator'!$B248&lt;&gt;"",'2 Top-up Calculator'!H248&lt;&gt;""),1,0)</f>
        <v>0</v>
      </c>
      <c r="G228" s="60">
        <f>IF(AND('2 Top-up Calculator'!$B248&lt;&gt;"",'2 Top-up Calculator'!I248&lt;&gt;""),1,0)</f>
        <v>0</v>
      </c>
      <c r="H228" s="60">
        <f>IF(AND('2 Top-up Calculator'!$B248&lt;&gt;"",'2 Top-up Calculator'!U248&lt;&gt;""),1,0)</f>
        <v>0</v>
      </c>
      <c r="I228" s="60">
        <f>IF(AND('2 Top-up Calculator'!$B248&lt;&gt;"",'2 Top-up Calculator'!V248&lt;&gt;""),1,0)</f>
        <v>0</v>
      </c>
    </row>
    <row r="229" spans="1:9" s="7" customFormat="1" ht="14.25" customHeight="1" x14ac:dyDescent="0.3">
      <c r="A229" s="89">
        <v>228</v>
      </c>
      <c r="B229" s="60">
        <f>IF('2 Top-up Calculator'!$B249&lt;&gt;"",1,0)</f>
        <v>0</v>
      </c>
      <c r="C229" s="60">
        <f>IF(AND('2 Top-up Calculator'!$B249&lt;&gt;"",'2 Top-up Calculator'!C249&lt;&gt;""),1,0)</f>
        <v>0</v>
      </c>
      <c r="D229" s="60">
        <f>IF(AND('2 Top-up Calculator'!$B249&lt;&gt;"",'2 Top-up Calculator'!D249&lt;&gt;""),1,0)</f>
        <v>0</v>
      </c>
      <c r="E229" s="60">
        <f>IF(AND('2 Top-up Calculator'!$B249&lt;&gt;"",'2 Top-up Calculator'!G249&lt;&gt;""),1,0)</f>
        <v>0</v>
      </c>
      <c r="F229" s="60">
        <f>IF(AND('2 Top-up Calculator'!$B249&lt;&gt;"",'2 Top-up Calculator'!H249&lt;&gt;""),1,0)</f>
        <v>0</v>
      </c>
      <c r="G229" s="60">
        <f>IF(AND('2 Top-up Calculator'!$B249&lt;&gt;"",'2 Top-up Calculator'!I249&lt;&gt;""),1,0)</f>
        <v>0</v>
      </c>
      <c r="H229" s="60">
        <f>IF(AND('2 Top-up Calculator'!$B249&lt;&gt;"",'2 Top-up Calculator'!U249&lt;&gt;""),1,0)</f>
        <v>0</v>
      </c>
      <c r="I229" s="60">
        <f>IF(AND('2 Top-up Calculator'!$B249&lt;&gt;"",'2 Top-up Calculator'!V249&lt;&gt;""),1,0)</f>
        <v>0</v>
      </c>
    </row>
    <row r="230" spans="1:9" s="7" customFormat="1" ht="14.25" customHeight="1" x14ac:dyDescent="0.3">
      <c r="A230" s="89">
        <v>229</v>
      </c>
      <c r="B230" s="60">
        <f>IF('2 Top-up Calculator'!$B250&lt;&gt;"",1,0)</f>
        <v>0</v>
      </c>
      <c r="C230" s="60">
        <f>IF(AND('2 Top-up Calculator'!$B250&lt;&gt;"",'2 Top-up Calculator'!C250&lt;&gt;""),1,0)</f>
        <v>0</v>
      </c>
      <c r="D230" s="60">
        <f>IF(AND('2 Top-up Calculator'!$B250&lt;&gt;"",'2 Top-up Calculator'!D250&lt;&gt;""),1,0)</f>
        <v>0</v>
      </c>
      <c r="E230" s="60">
        <f>IF(AND('2 Top-up Calculator'!$B250&lt;&gt;"",'2 Top-up Calculator'!G250&lt;&gt;""),1,0)</f>
        <v>0</v>
      </c>
      <c r="F230" s="60">
        <f>IF(AND('2 Top-up Calculator'!$B250&lt;&gt;"",'2 Top-up Calculator'!H250&lt;&gt;""),1,0)</f>
        <v>0</v>
      </c>
      <c r="G230" s="60">
        <f>IF(AND('2 Top-up Calculator'!$B250&lt;&gt;"",'2 Top-up Calculator'!I250&lt;&gt;""),1,0)</f>
        <v>0</v>
      </c>
      <c r="H230" s="60">
        <f>IF(AND('2 Top-up Calculator'!$B250&lt;&gt;"",'2 Top-up Calculator'!U250&lt;&gt;""),1,0)</f>
        <v>0</v>
      </c>
      <c r="I230" s="60">
        <f>IF(AND('2 Top-up Calculator'!$B250&lt;&gt;"",'2 Top-up Calculator'!V250&lt;&gt;""),1,0)</f>
        <v>0</v>
      </c>
    </row>
    <row r="231" spans="1:9" s="7" customFormat="1" ht="14.25" customHeight="1" x14ac:dyDescent="0.3">
      <c r="A231" s="89">
        <v>230</v>
      </c>
      <c r="B231" s="60">
        <f>IF('2 Top-up Calculator'!$B251&lt;&gt;"",1,0)</f>
        <v>0</v>
      </c>
      <c r="C231" s="60">
        <f>IF(AND('2 Top-up Calculator'!$B251&lt;&gt;"",'2 Top-up Calculator'!C251&lt;&gt;""),1,0)</f>
        <v>0</v>
      </c>
      <c r="D231" s="60">
        <f>IF(AND('2 Top-up Calculator'!$B251&lt;&gt;"",'2 Top-up Calculator'!D251&lt;&gt;""),1,0)</f>
        <v>0</v>
      </c>
      <c r="E231" s="60">
        <f>IF(AND('2 Top-up Calculator'!$B251&lt;&gt;"",'2 Top-up Calculator'!G251&lt;&gt;""),1,0)</f>
        <v>0</v>
      </c>
      <c r="F231" s="60">
        <f>IF(AND('2 Top-up Calculator'!$B251&lt;&gt;"",'2 Top-up Calculator'!H251&lt;&gt;""),1,0)</f>
        <v>0</v>
      </c>
      <c r="G231" s="60">
        <f>IF(AND('2 Top-up Calculator'!$B251&lt;&gt;"",'2 Top-up Calculator'!I251&lt;&gt;""),1,0)</f>
        <v>0</v>
      </c>
      <c r="H231" s="60">
        <f>IF(AND('2 Top-up Calculator'!$B251&lt;&gt;"",'2 Top-up Calculator'!U251&lt;&gt;""),1,0)</f>
        <v>0</v>
      </c>
      <c r="I231" s="60">
        <f>IF(AND('2 Top-up Calculator'!$B251&lt;&gt;"",'2 Top-up Calculator'!V251&lt;&gt;""),1,0)</f>
        <v>0</v>
      </c>
    </row>
    <row r="232" spans="1:9" s="7" customFormat="1" ht="14.25" customHeight="1" x14ac:dyDescent="0.3">
      <c r="A232" s="89">
        <v>231</v>
      </c>
      <c r="B232" s="60">
        <f>IF('2 Top-up Calculator'!$B252&lt;&gt;"",1,0)</f>
        <v>0</v>
      </c>
      <c r="C232" s="60">
        <f>IF(AND('2 Top-up Calculator'!$B252&lt;&gt;"",'2 Top-up Calculator'!C252&lt;&gt;""),1,0)</f>
        <v>0</v>
      </c>
      <c r="D232" s="60">
        <f>IF(AND('2 Top-up Calculator'!$B252&lt;&gt;"",'2 Top-up Calculator'!D252&lt;&gt;""),1,0)</f>
        <v>0</v>
      </c>
      <c r="E232" s="60">
        <f>IF(AND('2 Top-up Calculator'!$B252&lt;&gt;"",'2 Top-up Calculator'!G252&lt;&gt;""),1,0)</f>
        <v>0</v>
      </c>
      <c r="F232" s="60">
        <f>IF(AND('2 Top-up Calculator'!$B252&lt;&gt;"",'2 Top-up Calculator'!H252&lt;&gt;""),1,0)</f>
        <v>0</v>
      </c>
      <c r="G232" s="60">
        <f>IF(AND('2 Top-up Calculator'!$B252&lt;&gt;"",'2 Top-up Calculator'!I252&lt;&gt;""),1,0)</f>
        <v>0</v>
      </c>
      <c r="H232" s="60">
        <f>IF(AND('2 Top-up Calculator'!$B252&lt;&gt;"",'2 Top-up Calculator'!U252&lt;&gt;""),1,0)</f>
        <v>0</v>
      </c>
      <c r="I232" s="60">
        <f>IF(AND('2 Top-up Calculator'!$B252&lt;&gt;"",'2 Top-up Calculator'!V252&lt;&gt;""),1,0)</f>
        <v>0</v>
      </c>
    </row>
    <row r="233" spans="1:9" s="7" customFormat="1" ht="14.25" customHeight="1" x14ac:dyDescent="0.3">
      <c r="A233" s="89">
        <v>232</v>
      </c>
      <c r="B233" s="60">
        <f>IF('2 Top-up Calculator'!$B253&lt;&gt;"",1,0)</f>
        <v>0</v>
      </c>
      <c r="C233" s="60">
        <f>IF(AND('2 Top-up Calculator'!$B253&lt;&gt;"",'2 Top-up Calculator'!C253&lt;&gt;""),1,0)</f>
        <v>0</v>
      </c>
      <c r="D233" s="60">
        <f>IF(AND('2 Top-up Calculator'!$B253&lt;&gt;"",'2 Top-up Calculator'!D253&lt;&gt;""),1,0)</f>
        <v>0</v>
      </c>
      <c r="E233" s="60">
        <f>IF(AND('2 Top-up Calculator'!$B253&lt;&gt;"",'2 Top-up Calculator'!G253&lt;&gt;""),1,0)</f>
        <v>0</v>
      </c>
      <c r="F233" s="60">
        <f>IF(AND('2 Top-up Calculator'!$B253&lt;&gt;"",'2 Top-up Calculator'!H253&lt;&gt;""),1,0)</f>
        <v>0</v>
      </c>
      <c r="G233" s="60">
        <f>IF(AND('2 Top-up Calculator'!$B253&lt;&gt;"",'2 Top-up Calculator'!I253&lt;&gt;""),1,0)</f>
        <v>0</v>
      </c>
      <c r="H233" s="60">
        <f>IF(AND('2 Top-up Calculator'!$B253&lt;&gt;"",'2 Top-up Calculator'!U253&lt;&gt;""),1,0)</f>
        <v>0</v>
      </c>
      <c r="I233" s="60">
        <f>IF(AND('2 Top-up Calculator'!$B253&lt;&gt;"",'2 Top-up Calculator'!V253&lt;&gt;""),1,0)</f>
        <v>0</v>
      </c>
    </row>
    <row r="234" spans="1:9" s="7" customFormat="1" ht="14.25" customHeight="1" x14ac:dyDescent="0.3">
      <c r="A234" s="89">
        <v>233</v>
      </c>
      <c r="B234" s="60">
        <f>IF('2 Top-up Calculator'!$B254&lt;&gt;"",1,0)</f>
        <v>0</v>
      </c>
      <c r="C234" s="60">
        <f>IF(AND('2 Top-up Calculator'!$B254&lt;&gt;"",'2 Top-up Calculator'!C254&lt;&gt;""),1,0)</f>
        <v>0</v>
      </c>
      <c r="D234" s="60">
        <f>IF(AND('2 Top-up Calculator'!$B254&lt;&gt;"",'2 Top-up Calculator'!D254&lt;&gt;""),1,0)</f>
        <v>0</v>
      </c>
      <c r="E234" s="60">
        <f>IF(AND('2 Top-up Calculator'!$B254&lt;&gt;"",'2 Top-up Calculator'!G254&lt;&gt;""),1,0)</f>
        <v>0</v>
      </c>
      <c r="F234" s="60">
        <f>IF(AND('2 Top-up Calculator'!$B254&lt;&gt;"",'2 Top-up Calculator'!H254&lt;&gt;""),1,0)</f>
        <v>0</v>
      </c>
      <c r="G234" s="60">
        <f>IF(AND('2 Top-up Calculator'!$B254&lt;&gt;"",'2 Top-up Calculator'!I254&lt;&gt;""),1,0)</f>
        <v>0</v>
      </c>
      <c r="H234" s="60">
        <f>IF(AND('2 Top-up Calculator'!$B254&lt;&gt;"",'2 Top-up Calculator'!U254&lt;&gt;""),1,0)</f>
        <v>0</v>
      </c>
      <c r="I234" s="60">
        <f>IF(AND('2 Top-up Calculator'!$B254&lt;&gt;"",'2 Top-up Calculator'!V254&lt;&gt;""),1,0)</f>
        <v>0</v>
      </c>
    </row>
    <row r="235" spans="1:9" s="7" customFormat="1" ht="14.25" customHeight="1" x14ac:dyDescent="0.3">
      <c r="A235" s="89">
        <v>234</v>
      </c>
      <c r="B235" s="60">
        <f>IF('2 Top-up Calculator'!$B255&lt;&gt;"",1,0)</f>
        <v>0</v>
      </c>
      <c r="C235" s="60">
        <f>IF(AND('2 Top-up Calculator'!$B255&lt;&gt;"",'2 Top-up Calculator'!C255&lt;&gt;""),1,0)</f>
        <v>0</v>
      </c>
      <c r="D235" s="60">
        <f>IF(AND('2 Top-up Calculator'!$B255&lt;&gt;"",'2 Top-up Calculator'!D255&lt;&gt;""),1,0)</f>
        <v>0</v>
      </c>
      <c r="E235" s="60">
        <f>IF(AND('2 Top-up Calculator'!$B255&lt;&gt;"",'2 Top-up Calculator'!G255&lt;&gt;""),1,0)</f>
        <v>0</v>
      </c>
      <c r="F235" s="60">
        <f>IF(AND('2 Top-up Calculator'!$B255&lt;&gt;"",'2 Top-up Calculator'!H255&lt;&gt;""),1,0)</f>
        <v>0</v>
      </c>
      <c r="G235" s="60">
        <f>IF(AND('2 Top-up Calculator'!$B255&lt;&gt;"",'2 Top-up Calculator'!I255&lt;&gt;""),1,0)</f>
        <v>0</v>
      </c>
      <c r="H235" s="60">
        <f>IF(AND('2 Top-up Calculator'!$B255&lt;&gt;"",'2 Top-up Calculator'!U255&lt;&gt;""),1,0)</f>
        <v>0</v>
      </c>
      <c r="I235" s="60">
        <f>IF(AND('2 Top-up Calculator'!$B255&lt;&gt;"",'2 Top-up Calculator'!V255&lt;&gt;""),1,0)</f>
        <v>0</v>
      </c>
    </row>
    <row r="236" spans="1:9" s="7" customFormat="1" ht="14.25" customHeight="1" x14ac:dyDescent="0.3">
      <c r="A236" s="89">
        <v>235</v>
      </c>
      <c r="B236" s="60">
        <f>IF('2 Top-up Calculator'!$B256&lt;&gt;"",1,0)</f>
        <v>0</v>
      </c>
      <c r="C236" s="60">
        <f>IF(AND('2 Top-up Calculator'!$B256&lt;&gt;"",'2 Top-up Calculator'!C256&lt;&gt;""),1,0)</f>
        <v>0</v>
      </c>
      <c r="D236" s="60">
        <f>IF(AND('2 Top-up Calculator'!$B256&lt;&gt;"",'2 Top-up Calculator'!D256&lt;&gt;""),1,0)</f>
        <v>0</v>
      </c>
      <c r="E236" s="60">
        <f>IF(AND('2 Top-up Calculator'!$B256&lt;&gt;"",'2 Top-up Calculator'!G256&lt;&gt;""),1,0)</f>
        <v>0</v>
      </c>
      <c r="F236" s="60">
        <f>IF(AND('2 Top-up Calculator'!$B256&lt;&gt;"",'2 Top-up Calculator'!H256&lt;&gt;""),1,0)</f>
        <v>0</v>
      </c>
      <c r="G236" s="60">
        <f>IF(AND('2 Top-up Calculator'!$B256&lt;&gt;"",'2 Top-up Calculator'!I256&lt;&gt;""),1,0)</f>
        <v>0</v>
      </c>
      <c r="H236" s="60">
        <f>IF(AND('2 Top-up Calculator'!$B256&lt;&gt;"",'2 Top-up Calculator'!U256&lt;&gt;""),1,0)</f>
        <v>0</v>
      </c>
      <c r="I236" s="60">
        <f>IF(AND('2 Top-up Calculator'!$B256&lt;&gt;"",'2 Top-up Calculator'!V256&lt;&gt;""),1,0)</f>
        <v>0</v>
      </c>
    </row>
    <row r="237" spans="1:9" s="7" customFormat="1" ht="14.25" customHeight="1" x14ac:dyDescent="0.3">
      <c r="A237" s="89">
        <v>236</v>
      </c>
      <c r="B237" s="60">
        <f>IF('2 Top-up Calculator'!$B257&lt;&gt;"",1,0)</f>
        <v>0</v>
      </c>
      <c r="C237" s="60">
        <f>IF(AND('2 Top-up Calculator'!$B257&lt;&gt;"",'2 Top-up Calculator'!C257&lt;&gt;""),1,0)</f>
        <v>0</v>
      </c>
      <c r="D237" s="60">
        <f>IF(AND('2 Top-up Calculator'!$B257&lt;&gt;"",'2 Top-up Calculator'!D257&lt;&gt;""),1,0)</f>
        <v>0</v>
      </c>
      <c r="E237" s="60">
        <f>IF(AND('2 Top-up Calculator'!$B257&lt;&gt;"",'2 Top-up Calculator'!G257&lt;&gt;""),1,0)</f>
        <v>0</v>
      </c>
      <c r="F237" s="60">
        <f>IF(AND('2 Top-up Calculator'!$B257&lt;&gt;"",'2 Top-up Calculator'!H257&lt;&gt;""),1,0)</f>
        <v>0</v>
      </c>
      <c r="G237" s="60">
        <f>IF(AND('2 Top-up Calculator'!$B257&lt;&gt;"",'2 Top-up Calculator'!I257&lt;&gt;""),1,0)</f>
        <v>0</v>
      </c>
      <c r="H237" s="60">
        <f>IF(AND('2 Top-up Calculator'!$B257&lt;&gt;"",'2 Top-up Calculator'!U257&lt;&gt;""),1,0)</f>
        <v>0</v>
      </c>
      <c r="I237" s="60">
        <f>IF(AND('2 Top-up Calculator'!$B257&lt;&gt;"",'2 Top-up Calculator'!V257&lt;&gt;""),1,0)</f>
        <v>0</v>
      </c>
    </row>
    <row r="238" spans="1:9" s="7" customFormat="1" ht="14.25" customHeight="1" x14ac:dyDescent="0.3">
      <c r="A238" s="89">
        <v>237</v>
      </c>
      <c r="B238" s="60">
        <f>IF('2 Top-up Calculator'!$B258&lt;&gt;"",1,0)</f>
        <v>0</v>
      </c>
      <c r="C238" s="60">
        <f>IF(AND('2 Top-up Calculator'!$B258&lt;&gt;"",'2 Top-up Calculator'!C258&lt;&gt;""),1,0)</f>
        <v>0</v>
      </c>
      <c r="D238" s="60">
        <f>IF(AND('2 Top-up Calculator'!$B258&lt;&gt;"",'2 Top-up Calculator'!D258&lt;&gt;""),1,0)</f>
        <v>0</v>
      </c>
      <c r="E238" s="60">
        <f>IF(AND('2 Top-up Calculator'!$B258&lt;&gt;"",'2 Top-up Calculator'!G258&lt;&gt;""),1,0)</f>
        <v>0</v>
      </c>
      <c r="F238" s="60">
        <f>IF(AND('2 Top-up Calculator'!$B258&lt;&gt;"",'2 Top-up Calculator'!H258&lt;&gt;""),1,0)</f>
        <v>0</v>
      </c>
      <c r="G238" s="60">
        <f>IF(AND('2 Top-up Calculator'!$B258&lt;&gt;"",'2 Top-up Calculator'!I258&lt;&gt;""),1,0)</f>
        <v>0</v>
      </c>
      <c r="H238" s="60">
        <f>IF(AND('2 Top-up Calculator'!$B258&lt;&gt;"",'2 Top-up Calculator'!U258&lt;&gt;""),1,0)</f>
        <v>0</v>
      </c>
      <c r="I238" s="60">
        <f>IF(AND('2 Top-up Calculator'!$B258&lt;&gt;"",'2 Top-up Calculator'!V258&lt;&gt;""),1,0)</f>
        <v>0</v>
      </c>
    </row>
    <row r="239" spans="1:9" s="7" customFormat="1" ht="14.25" customHeight="1" x14ac:dyDescent="0.3">
      <c r="A239" s="89">
        <v>238</v>
      </c>
      <c r="B239" s="60">
        <f>IF('2 Top-up Calculator'!$B259&lt;&gt;"",1,0)</f>
        <v>0</v>
      </c>
      <c r="C239" s="60">
        <f>IF(AND('2 Top-up Calculator'!$B259&lt;&gt;"",'2 Top-up Calculator'!C259&lt;&gt;""),1,0)</f>
        <v>0</v>
      </c>
      <c r="D239" s="60">
        <f>IF(AND('2 Top-up Calculator'!$B259&lt;&gt;"",'2 Top-up Calculator'!D259&lt;&gt;""),1,0)</f>
        <v>0</v>
      </c>
      <c r="E239" s="60">
        <f>IF(AND('2 Top-up Calculator'!$B259&lt;&gt;"",'2 Top-up Calculator'!G259&lt;&gt;""),1,0)</f>
        <v>0</v>
      </c>
      <c r="F239" s="60">
        <f>IF(AND('2 Top-up Calculator'!$B259&lt;&gt;"",'2 Top-up Calculator'!H259&lt;&gt;""),1,0)</f>
        <v>0</v>
      </c>
      <c r="G239" s="60">
        <f>IF(AND('2 Top-up Calculator'!$B259&lt;&gt;"",'2 Top-up Calculator'!I259&lt;&gt;""),1,0)</f>
        <v>0</v>
      </c>
      <c r="H239" s="60">
        <f>IF(AND('2 Top-up Calculator'!$B259&lt;&gt;"",'2 Top-up Calculator'!U259&lt;&gt;""),1,0)</f>
        <v>0</v>
      </c>
      <c r="I239" s="60">
        <f>IF(AND('2 Top-up Calculator'!$B259&lt;&gt;"",'2 Top-up Calculator'!V259&lt;&gt;""),1,0)</f>
        <v>0</v>
      </c>
    </row>
    <row r="240" spans="1:9" s="7" customFormat="1" ht="14.25" customHeight="1" x14ac:dyDescent="0.3">
      <c r="A240" s="89">
        <v>239</v>
      </c>
      <c r="B240" s="60">
        <f>IF('2 Top-up Calculator'!$B260&lt;&gt;"",1,0)</f>
        <v>0</v>
      </c>
      <c r="C240" s="60">
        <f>IF(AND('2 Top-up Calculator'!$B260&lt;&gt;"",'2 Top-up Calculator'!C260&lt;&gt;""),1,0)</f>
        <v>0</v>
      </c>
      <c r="D240" s="60">
        <f>IF(AND('2 Top-up Calculator'!$B260&lt;&gt;"",'2 Top-up Calculator'!D260&lt;&gt;""),1,0)</f>
        <v>0</v>
      </c>
      <c r="E240" s="60">
        <f>IF(AND('2 Top-up Calculator'!$B260&lt;&gt;"",'2 Top-up Calculator'!G260&lt;&gt;""),1,0)</f>
        <v>0</v>
      </c>
      <c r="F240" s="60">
        <f>IF(AND('2 Top-up Calculator'!$B260&lt;&gt;"",'2 Top-up Calculator'!H260&lt;&gt;""),1,0)</f>
        <v>0</v>
      </c>
      <c r="G240" s="60">
        <f>IF(AND('2 Top-up Calculator'!$B260&lt;&gt;"",'2 Top-up Calculator'!I260&lt;&gt;""),1,0)</f>
        <v>0</v>
      </c>
      <c r="H240" s="60">
        <f>IF(AND('2 Top-up Calculator'!$B260&lt;&gt;"",'2 Top-up Calculator'!U260&lt;&gt;""),1,0)</f>
        <v>0</v>
      </c>
      <c r="I240" s="60">
        <f>IF(AND('2 Top-up Calculator'!$B260&lt;&gt;"",'2 Top-up Calculator'!V260&lt;&gt;""),1,0)</f>
        <v>0</v>
      </c>
    </row>
    <row r="241" spans="1:9" s="7" customFormat="1" ht="14.25" customHeight="1" x14ac:dyDescent="0.3">
      <c r="A241" s="89">
        <v>240</v>
      </c>
      <c r="B241" s="60">
        <f>IF('2 Top-up Calculator'!$B261&lt;&gt;"",1,0)</f>
        <v>0</v>
      </c>
      <c r="C241" s="60">
        <f>IF(AND('2 Top-up Calculator'!$B261&lt;&gt;"",'2 Top-up Calculator'!C261&lt;&gt;""),1,0)</f>
        <v>0</v>
      </c>
      <c r="D241" s="60">
        <f>IF(AND('2 Top-up Calculator'!$B261&lt;&gt;"",'2 Top-up Calculator'!D261&lt;&gt;""),1,0)</f>
        <v>0</v>
      </c>
      <c r="E241" s="60">
        <f>IF(AND('2 Top-up Calculator'!$B261&lt;&gt;"",'2 Top-up Calculator'!G261&lt;&gt;""),1,0)</f>
        <v>0</v>
      </c>
      <c r="F241" s="60">
        <f>IF(AND('2 Top-up Calculator'!$B261&lt;&gt;"",'2 Top-up Calculator'!H261&lt;&gt;""),1,0)</f>
        <v>0</v>
      </c>
      <c r="G241" s="60">
        <f>IF(AND('2 Top-up Calculator'!$B261&lt;&gt;"",'2 Top-up Calculator'!I261&lt;&gt;""),1,0)</f>
        <v>0</v>
      </c>
      <c r="H241" s="60">
        <f>IF(AND('2 Top-up Calculator'!$B261&lt;&gt;"",'2 Top-up Calculator'!U261&lt;&gt;""),1,0)</f>
        <v>0</v>
      </c>
      <c r="I241" s="60">
        <f>IF(AND('2 Top-up Calculator'!$B261&lt;&gt;"",'2 Top-up Calculator'!V261&lt;&gt;""),1,0)</f>
        <v>0</v>
      </c>
    </row>
    <row r="242" spans="1:9" s="7" customFormat="1" ht="14.25" customHeight="1" x14ac:dyDescent="0.3">
      <c r="A242" s="89">
        <v>241</v>
      </c>
      <c r="B242" s="60">
        <f>IF('2 Top-up Calculator'!$B262&lt;&gt;"",1,0)</f>
        <v>0</v>
      </c>
      <c r="C242" s="60">
        <f>IF(AND('2 Top-up Calculator'!$B262&lt;&gt;"",'2 Top-up Calculator'!C262&lt;&gt;""),1,0)</f>
        <v>0</v>
      </c>
      <c r="D242" s="60">
        <f>IF(AND('2 Top-up Calculator'!$B262&lt;&gt;"",'2 Top-up Calculator'!D262&lt;&gt;""),1,0)</f>
        <v>0</v>
      </c>
      <c r="E242" s="60">
        <f>IF(AND('2 Top-up Calculator'!$B262&lt;&gt;"",'2 Top-up Calculator'!G262&lt;&gt;""),1,0)</f>
        <v>0</v>
      </c>
      <c r="F242" s="60">
        <f>IF(AND('2 Top-up Calculator'!$B262&lt;&gt;"",'2 Top-up Calculator'!H262&lt;&gt;""),1,0)</f>
        <v>0</v>
      </c>
      <c r="G242" s="60">
        <f>IF(AND('2 Top-up Calculator'!$B262&lt;&gt;"",'2 Top-up Calculator'!I262&lt;&gt;""),1,0)</f>
        <v>0</v>
      </c>
      <c r="H242" s="60">
        <f>IF(AND('2 Top-up Calculator'!$B262&lt;&gt;"",'2 Top-up Calculator'!U262&lt;&gt;""),1,0)</f>
        <v>0</v>
      </c>
      <c r="I242" s="60">
        <f>IF(AND('2 Top-up Calculator'!$B262&lt;&gt;"",'2 Top-up Calculator'!V262&lt;&gt;""),1,0)</f>
        <v>0</v>
      </c>
    </row>
    <row r="243" spans="1:9" s="7" customFormat="1" ht="14.25" customHeight="1" x14ac:dyDescent="0.3">
      <c r="A243" s="89">
        <v>242</v>
      </c>
      <c r="B243" s="60">
        <f>IF('2 Top-up Calculator'!$B263&lt;&gt;"",1,0)</f>
        <v>0</v>
      </c>
      <c r="C243" s="60">
        <f>IF(AND('2 Top-up Calculator'!$B263&lt;&gt;"",'2 Top-up Calculator'!C263&lt;&gt;""),1,0)</f>
        <v>0</v>
      </c>
      <c r="D243" s="60">
        <f>IF(AND('2 Top-up Calculator'!$B263&lt;&gt;"",'2 Top-up Calculator'!D263&lt;&gt;""),1,0)</f>
        <v>0</v>
      </c>
      <c r="E243" s="60">
        <f>IF(AND('2 Top-up Calculator'!$B263&lt;&gt;"",'2 Top-up Calculator'!G263&lt;&gt;""),1,0)</f>
        <v>0</v>
      </c>
      <c r="F243" s="60">
        <f>IF(AND('2 Top-up Calculator'!$B263&lt;&gt;"",'2 Top-up Calculator'!H263&lt;&gt;""),1,0)</f>
        <v>0</v>
      </c>
      <c r="G243" s="60">
        <f>IF(AND('2 Top-up Calculator'!$B263&lt;&gt;"",'2 Top-up Calculator'!I263&lt;&gt;""),1,0)</f>
        <v>0</v>
      </c>
      <c r="H243" s="60">
        <f>IF(AND('2 Top-up Calculator'!$B263&lt;&gt;"",'2 Top-up Calculator'!U263&lt;&gt;""),1,0)</f>
        <v>0</v>
      </c>
      <c r="I243" s="60">
        <f>IF(AND('2 Top-up Calculator'!$B263&lt;&gt;"",'2 Top-up Calculator'!V263&lt;&gt;""),1,0)</f>
        <v>0</v>
      </c>
    </row>
    <row r="244" spans="1:9" s="7" customFormat="1" ht="14.25" customHeight="1" x14ac:dyDescent="0.3">
      <c r="A244" s="89">
        <v>243</v>
      </c>
      <c r="B244" s="60">
        <f>IF('2 Top-up Calculator'!$B264&lt;&gt;"",1,0)</f>
        <v>0</v>
      </c>
      <c r="C244" s="60">
        <f>IF(AND('2 Top-up Calculator'!$B264&lt;&gt;"",'2 Top-up Calculator'!C264&lt;&gt;""),1,0)</f>
        <v>0</v>
      </c>
      <c r="D244" s="60">
        <f>IF(AND('2 Top-up Calculator'!$B264&lt;&gt;"",'2 Top-up Calculator'!D264&lt;&gt;""),1,0)</f>
        <v>0</v>
      </c>
      <c r="E244" s="60">
        <f>IF(AND('2 Top-up Calculator'!$B264&lt;&gt;"",'2 Top-up Calculator'!G264&lt;&gt;""),1,0)</f>
        <v>0</v>
      </c>
      <c r="F244" s="60">
        <f>IF(AND('2 Top-up Calculator'!$B264&lt;&gt;"",'2 Top-up Calculator'!H264&lt;&gt;""),1,0)</f>
        <v>0</v>
      </c>
      <c r="G244" s="60">
        <f>IF(AND('2 Top-up Calculator'!$B264&lt;&gt;"",'2 Top-up Calculator'!I264&lt;&gt;""),1,0)</f>
        <v>0</v>
      </c>
      <c r="H244" s="60">
        <f>IF(AND('2 Top-up Calculator'!$B264&lt;&gt;"",'2 Top-up Calculator'!U264&lt;&gt;""),1,0)</f>
        <v>0</v>
      </c>
      <c r="I244" s="60">
        <f>IF(AND('2 Top-up Calculator'!$B264&lt;&gt;"",'2 Top-up Calculator'!V264&lt;&gt;""),1,0)</f>
        <v>0</v>
      </c>
    </row>
    <row r="245" spans="1:9" s="7" customFormat="1" ht="14.25" customHeight="1" x14ac:dyDescent="0.3">
      <c r="A245" s="89">
        <v>244</v>
      </c>
      <c r="B245" s="60">
        <f>IF('2 Top-up Calculator'!$B265&lt;&gt;"",1,0)</f>
        <v>0</v>
      </c>
      <c r="C245" s="60">
        <f>IF(AND('2 Top-up Calculator'!$B265&lt;&gt;"",'2 Top-up Calculator'!C265&lt;&gt;""),1,0)</f>
        <v>0</v>
      </c>
      <c r="D245" s="60">
        <f>IF(AND('2 Top-up Calculator'!$B265&lt;&gt;"",'2 Top-up Calculator'!D265&lt;&gt;""),1,0)</f>
        <v>0</v>
      </c>
      <c r="E245" s="60">
        <f>IF(AND('2 Top-up Calculator'!$B265&lt;&gt;"",'2 Top-up Calculator'!G265&lt;&gt;""),1,0)</f>
        <v>0</v>
      </c>
      <c r="F245" s="60">
        <f>IF(AND('2 Top-up Calculator'!$B265&lt;&gt;"",'2 Top-up Calculator'!H265&lt;&gt;""),1,0)</f>
        <v>0</v>
      </c>
      <c r="G245" s="60">
        <f>IF(AND('2 Top-up Calculator'!$B265&lt;&gt;"",'2 Top-up Calculator'!I265&lt;&gt;""),1,0)</f>
        <v>0</v>
      </c>
      <c r="H245" s="60">
        <f>IF(AND('2 Top-up Calculator'!$B265&lt;&gt;"",'2 Top-up Calculator'!U265&lt;&gt;""),1,0)</f>
        <v>0</v>
      </c>
      <c r="I245" s="60">
        <f>IF(AND('2 Top-up Calculator'!$B265&lt;&gt;"",'2 Top-up Calculator'!V265&lt;&gt;""),1,0)</f>
        <v>0</v>
      </c>
    </row>
    <row r="246" spans="1:9" s="7" customFormat="1" ht="14.25" customHeight="1" x14ac:dyDescent="0.3">
      <c r="A246" s="89">
        <v>245</v>
      </c>
      <c r="B246" s="60">
        <f>IF('2 Top-up Calculator'!$B266&lt;&gt;"",1,0)</f>
        <v>0</v>
      </c>
      <c r="C246" s="60">
        <f>IF(AND('2 Top-up Calculator'!$B266&lt;&gt;"",'2 Top-up Calculator'!C266&lt;&gt;""),1,0)</f>
        <v>0</v>
      </c>
      <c r="D246" s="60">
        <f>IF(AND('2 Top-up Calculator'!$B266&lt;&gt;"",'2 Top-up Calculator'!D266&lt;&gt;""),1,0)</f>
        <v>0</v>
      </c>
      <c r="E246" s="60">
        <f>IF(AND('2 Top-up Calculator'!$B266&lt;&gt;"",'2 Top-up Calculator'!G266&lt;&gt;""),1,0)</f>
        <v>0</v>
      </c>
      <c r="F246" s="60">
        <f>IF(AND('2 Top-up Calculator'!$B266&lt;&gt;"",'2 Top-up Calculator'!H266&lt;&gt;""),1,0)</f>
        <v>0</v>
      </c>
      <c r="G246" s="60">
        <f>IF(AND('2 Top-up Calculator'!$B266&lt;&gt;"",'2 Top-up Calculator'!I266&lt;&gt;""),1,0)</f>
        <v>0</v>
      </c>
      <c r="H246" s="60">
        <f>IF(AND('2 Top-up Calculator'!$B266&lt;&gt;"",'2 Top-up Calculator'!U266&lt;&gt;""),1,0)</f>
        <v>0</v>
      </c>
      <c r="I246" s="60">
        <f>IF(AND('2 Top-up Calculator'!$B266&lt;&gt;"",'2 Top-up Calculator'!V266&lt;&gt;""),1,0)</f>
        <v>0</v>
      </c>
    </row>
    <row r="247" spans="1:9" s="7" customFormat="1" ht="14.25" customHeight="1" x14ac:dyDescent="0.3">
      <c r="A247" s="89">
        <v>246</v>
      </c>
      <c r="B247" s="60">
        <f>IF('2 Top-up Calculator'!$B267&lt;&gt;"",1,0)</f>
        <v>0</v>
      </c>
      <c r="C247" s="60">
        <f>IF(AND('2 Top-up Calculator'!$B267&lt;&gt;"",'2 Top-up Calculator'!C267&lt;&gt;""),1,0)</f>
        <v>0</v>
      </c>
      <c r="D247" s="60">
        <f>IF(AND('2 Top-up Calculator'!$B267&lt;&gt;"",'2 Top-up Calculator'!D267&lt;&gt;""),1,0)</f>
        <v>0</v>
      </c>
      <c r="E247" s="60">
        <f>IF(AND('2 Top-up Calculator'!$B267&lt;&gt;"",'2 Top-up Calculator'!G267&lt;&gt;""),1,0)</f>
        <v>0</v>
      </c>
      <c r="F247" s="60">
        <f>IF(AND('2 Top-up Calculator'!$B267&lt;&gt;"",'2 Top-up Calculator'!H267&lt;&gt;""),1,0)</f>
        <v>0</v>
      </c>
      <c r="G247" s="60">
        <f>IF(AND('2 Top-up Calculator'!$B267&lt;&gt;"",'2 Top-up Calculator'!I267&lt;&gt;""),1,0)</f>
        <v>0</v>
      </c>
      <c r="H247" s="60">
        <f>IF(AND('2 Top-up Calculator'!$B267&lt;&gt;"",'2 Top-up Calculator'!U267&lt;&gt;""),1,0)</f>
        <v>0</v>
      </c>
      <c r="I247" s="60">
        <f>IF(AND('2 Top-up Calculator'!$B267&lt;&gt;"",'2 Top-up Calculator'!V267&lt;&gt;""),1,0)</f>
        <v>0</v>
      </c>
    </row>
    <row r="248" spans="1:9" s="7" customFormat="1" ht="14.25" customHeight="1" x14ac:dyDescent="0.3">
      <c r="A248" s="89">
        <v>247</v>
      </c>
      <c r="B248" s="60">
        <f>IF('2 Top-up Calculator'!$B268&lt;&gt;"",1,0)</f>
        <v>0</v>
      </c>
      <c r="C248" s="60">
        <f>IF(AND('2 Top-up Calculator'!$B268&lt;&gt;"",'2 Top-up Calculator'!C268&lt;&gt;""),1,0)</f>
        <v>0</v>
      </c>
      <c r="D248" s="60">
        <f>IF(AND('2 Top-up Calculator'!$B268&lt;&gt;"",'2 Top-up Calculator'!D268&lt;&gt;""),1,0)</f>
        <v>0</v>
      </c>
      <c r="E248" s="60">
        <f>IF(AND('2 Top-up Calculator'!$B268&lt;&gt;"",'2 Top-up Calculator'!G268&lt;&gt;""),1,0)</f>
        <v>0</v>
      </c>
      <c r="F248" s="60">
        <f>IF(AND('2 Top-up Calculator'!$B268&lt;&gt;"",'2 Top-up Calculator'!H268&lt;&gt;""),1,0)</f>
        <v>0</v>
      </c>
      <c r="G248" s="60">
        <f>IF(AND('2 Top-up Calculator'!$B268&lt;&gt;"",'2 Top-up Calculator'!I268&lt;&gt;""),1,0)</f>
        <v>0</v>
      </c>
      <c r="H248" s="60">
        <f>IF(AND('2 Top-up Calculator'!$B268&lt;&gt;"",'2 Top-up Calculator'!U268&lt;&gt;""),1,0)</f>
        <v>0</v>
      </c>
      <c r="I248" s="60">
        <f>IF(AND('2 Top-up Calculator'!$B268&lt;&gt;"",'2 Top-up Calculator'!V268&lt;&gt;""),1,0)</f>
        <v>0</v>
      </c>
    </row>
    <row r="249" spans="1:9" s="7" customFormat="1" ht="14.25" customHeight="1" x14ac:dyDescent="0.3">
      <c r="A249" s="89">
        <v>248</v>
      </c>
      <c r="B249" s="60">
        <f>IF('2 Top-up Calculator'!$B269&lt;&gt;"",1,0)</f>
        <v>0</v>
      </c>
      <c r="C249" s="60">
        <f>IF(AND('2 Top-up Calculator'!$B269&lt;&gt;"",'2 Top-up Calculator'!C269&lt;&gt;""),1,0)</f>
        <v>0</v>
      </c>
      <c r="D249" s="60">
        <f>IF(AND('2 Top-up Calculator'!$B269&lt;&gt;"",'2 Top-up Calculator'!D269&lt;&gt;""),1,0)</f>
        <v>0</v>
      </c>
      <c r="E249" s="60">
        <f>IF(AND('2 Top-up Calculator'!$B269&lt;&gt;"",'2 Top-up Calculator'!G269&lt;&gt;""),1,0)</f>
        <v>0</v>
      </c>
      <c r="F249" s="60">
        <f>IF(AND('2 Top-up Calculator'!$B269&lt;&gt;"",'2 Top-up Calculator'!H269&lt;&gt;""),1,0)</f>
        <v>0</v>
      </c>
      <c r="G249" s="60">
        <f>IF(AND('2 Top-up Calculator'!$B269&lt;&gt;"",'2 Top-up Calculator'!I269&lt;&gt;""),1,0)</f>
        <v>0</v>
      </c>
      <c r="H249" s="60">
        <f>IF(AND('2 Top-up Calculator'!$B269&lt;&gt;"",'2 Top-up Calculator'!U269&lt;&gt;""),1,0)</f>
        <v>0</v>
      </c>
      <c r="I249" s="60">
        <f>IF(AND('2 Top-up Calculator'!$B269&lt;&gt;"",'2 Top-up Calculator'!V269&lt;&gt;""),1,0)</f>
        <v>0</v>
      </c>
    </row>
    <row r="250" spans="1:9" s="7" customFormat="1" ht="14.25" customHeight="1" x14ac:dyDescent="0.3">
      <c r="A250" s="89">
        <v>249</v>
      </c>
      <c r="B250" s="60">
        <f>IF('2 Top-up Calculator'!$B270&lt;&gt;"",1,0)</f>
        <v>0</v>
      </c>
      <c r="C250" s="60">
        <f>IF(AND('2 Top-up Calculator'!$B270&lt;&gt;"",'2 Top-up Calculator'!C270&lt;&gt;""),1,0)</f>
        <v>0</v>
      </c>
      <c r="D250" s="60">
        <f>IF(AND('2 Top-up Calculator'!$B270&lt;&gt;"",'2 Top-up Calculator'!D270&lt;&gt;""),1,0)</f>
        <v>0</v>
      </c>
      <c r="E250" s="60">
        <f>IF(AND('2 Top-up Calculator'!$B270&lt;&gt;"",'2 Top-up Calculator'!G270&lt;&gt;""),1,0)</f>
        <v>0</v>
      </c>
      <c r="F250" s="60">
        <f>IF(AND('2 Top-up Calculator'!$B270&lt;&gt;"",'2 Top-up Calculator'!H270&lt;&gt;""),1,0)</f>
        <v>0</v>
      </c>
      <c r="G250" s="60">
        <f>IF(AND('2 Top-up Calculator'!$B270&lt;&gt;"",'2 Top-up Calculator'!I270&lt;&gt;""),1,0)</f>
        <v>0</v>
      </c>
      <c r="H250" s="60">
        <f>IF(AND('2 Top-up Calculator'!$B270&lt;&gt;"",'2 Top-up Calculator'!U270&lt;&gt;""),1,0)</f>
        <v>0</v>
      </c>
      <c r="I250" s="60">
        <f>IF(AND('2 Top-up Calculator'!$B270&lt;&gt;"",'2 Top-up Calculator'!V270&lt;&gt;""),1,0)</f>
        <v>0</v>
      </c>
    </row>
    <row r="251" spans="1:9" s="7" customFormat="1" ht="14.25" customHeight="1" x14ac:dyDescent="0.3">
      <c r="A251" s="89">
        <v>250</v>
      </c>
      <c r="B251" s="60">
        <f>IF('2 Top-up Calculator'!$B271&lt;&gt;"",1,0)</f>
        <v>0</v>
      </c>
      <c r="C251" s="60">
        <f>IF(AND('2 Top-up Calculator'!$B271&lt;&gt;"",'2 Top-up Calculator'!C271&lt;&gt;""),1,0)</f>
        <v>0</v>
      </c>
      <c r="D251" s="60">
        <f>IF(AND('2 Top-up Calculator'!$B271&lt;&gt;"",'2 Top-up Calculator'!D271&lt;&gt;""),1,0)</f>
        <v>0</v>
      </c>
      <c r="E251" s="60">
        <f>IF(AND('2 Top-up Calculator'!$B271&lt;&gt;"",'2 Top-up Calculator'!G271&lt;&gt;""),1,0)</f>
        <v>0</v>
      </c>
      <c r="F251" s="60">
        <f>IF(AND('2 Top-up Calculator'!$B271&lt;&gt;"",'2 Top-up Calculator'!H271&lt;&gt;""),1,0)</f>
        <v>0</v>
      </c>
      <c r="G251" s="60">
        <f>IF(AND('2 Top-up Calculator'!$B271&lt;&gt;"",'2 Top-up Calculator'!I271&lt;&gt;""),1,0)</f>
        <v>0</v>
      </c>
      <c r="H251" s="60">
        <f>IF(AND('2 Top-up Calculator'!$B271&lt;&gt;"",'2 Top-up Calculator'!U271&lt;&gt;""),1,0)</f>
        <v>0</v>
      </c>
      <c r="I251" s="60">
        <f>IF(AND('2 Top-up Calculator'!$B271&lt;&gt;"",'2 Top-up Calculator'!V271&lt;&gt;""),1,0)</f>
        <v>0</v>
      </c>
    </row>
    <row r="252" spans="1:9" s="7" customFormat="1" ht="14.25" customHeight="1" x14ac:dyDescent="0.3">
      <c r="A252" s="89">
        <v>251</v>
      </c>
      <c r="B252" s="60">
        <f>IF('2 Top-up Calculator'!$B272&lt;&gt;"",1,0)</f>
        <v>0</v>
      </c>
      <c r="C252" s="60">
        <f>IF(AND('2 Top-up Calculator'!$B272&lt;&gt;"",'2 Top-up Calculator'!C272&lt;&gt;""),1,0)</f>
        <v>0</v>
      </c>
      <c r="D252" s="60">
        <f>IF(AND('2 Top-up Calculator'!$B272&lt;&gt;"",'2 Top-up Calculator'!D272&lt;&gt;""),1,0)</f>
        <v>0</v>
      </c>
      <c r="E252" s="60">
        <f>IF(AND('2 Top-up Calculator'!$B272&lt;&gt;"",'2 Top-up Calculator'!G272&lt;&gt;""),1,0)</f>
        <v>0</v>
      </c>
      <c r="F252" s="60">
        <f>IF(AND('2 Top-up Calculator'!$B272&lt;&gt;"",'2 Top-up Calculator'!H272&lt;&gt;""),1,0)</f>
        <v>0</v>
      </c>
      <c r="G252" s="60">
        <f>IF(AND('2 Top-up Calculator'!$B272&lt;&gt;"",'2 Top-up Calculator'!I272&lt;&gt;""),1,0)</f>
        <v>0</v>
      </c>
      <c r="H252" s="60">
        <f>IF(AND('2 Top-up Calculator'!$B272&lt;&gt;"",'2 Top-up Calculator'!U272&lt;&gt;""),1,0)</f>
        <v>0</v>
      </c>
      <c r="I252" s="60">
        <f>IF(AND('2 Top-up Calculator'!$B272&lt;&gt;"",'2 Top-up Calculator'!V272&lt;&gt;""),1,0)</f>
        <v>0</v>
      </c>
    </row>
    <row r="253" spans="1:9" s="7" customFormat="1" ht="14.25" customHeight="1" x14ac:dyDescent="0.3">
      <c r="A253" s="89">
        <v>252</v>
      </c>
      <c r="B253" s="60">
        <f>IF('2 Top-up Calculator'!$B273&lt;&gt;"",1,0)</f>
        <v>0</v>
      </c>
      <c r="C253" s="60">
        <f>IF(AND('2 Top-up Calculator'!$B273&lt;&gt;"",'2 Top-up Calculator'!C273&lt;&gt;""),1,0)</f>
        <v>0</v>
      </c>
      <c r="D253" s="60">
        <f>IF(AND('2 Top-up Calculator'!$B273&lt;&gt;"",'2 Top-up Calculator'!D273&lt;&gt;""),1,0)</f>
        <v>0</v>
      </c>
      <c r="E253" s="60">
        <f>IF(AND('2 Top-up Calculator'!$B273&lt;&gt;"",'2 Top-up Calculator'!G273&lt;&gt;""),1,0)</f>
        <v>0</v>
      </c>
      <c r="F253" s="60">
        <f>IF(AND('2 Top-up Calculator'!$B273&lt;&gt;"",'2 Top-up Calculator'!H273&lt;&gt;""),1,0)</f>
        <v>0</v>
      </c>
      <c r="G253" s="60">
        <f>IF(AND('2 Top-up Calculator'!$B273&lt;&gt;"",'2 Top-up Calculator'!I273&lt;&gt;""),1,0)</f>
        <v>0</v>
      </c>
      <c r="H253" s="60">
        <f>IF(AND('2 Top-up Calculator'!$B273&lt;&gt;"",'2 Top-up Calculator'!U273&lt;&gt;""),1,0)</f>
        <v>0</v>
      </c>
      <c r="I253" s="60">
        <f>IF(AND('2 Top-up Calculator'!$B273&lt;&gt;"",'2 Top-up Calculator'!V273&lt;&gt;""),1,0)</f>
        <v>0</v>
      </c>
    </row>
    <row r="254" spans="1:9" s="7" customFormat="1" ht="14.25" customHeight="1" x14ac:dyDescent="0.3">
      <c r="A254" s="89">
        <v>253</v>
      </c>
      <c r="B254" s="60">
        <f>IF('2 Top-up Calculator'!$B274&lt;&gt;"",1,0)</f>
        <v>0</v>
      </c>
      <c r="C254" s="60">
        <f>IF(AND('2 Top-up Calculator'!$B274&lt;&gt;"",'2 Top-up Calculator'!C274&lt;&gt;""),1,0)</f>
        <v>0</v>
      </c>
      <c r="D254" s="60">
        <f>IF(AND('2 Top-up Calculator'!$B274&lt;&gt;"",'2 Top-up Calculator'!D274&lt;&gt;""),1,0)</f>
        <v>0</v>
      </c>
      <c r="E254" s="60">
        <f>IF(AND('2 Top-up Calculator'!$B274&lt;&gt;"",'2 Top-up Calculator'!G274&lt;&gt;""),1,0)</f>
        <v>0</v>
      </c>
      <c r="F254" s="60">
        <f>IF(AND('2 Top-up Calculator'!$B274&lt;&gt;"",'2 Top-up Calculator'!H274&lt;&gt;""),1,0)</f>
        <v>0</v>
      </c>
      <c r="G254" s="60">
        <f>IF(AND('2 Top-up Calculator'!$B274&lt;&gt;"",'2 Top-up Calculator'!I274&lt;&gt;""),1,0)</f>
        <v>0</v>
      </c>
      <c r="H254" s="60">
        <f>IF(AND('2 Top-up Calculator'!$B274&lt;&gt;"",'2 Top-up Calculator'!U274&lt;&gt;""),1,0)</f>
        <v>0</v>
      </c>
      <c r="I254" s="60">
        <f>IF(AND('2 Top-up Calculator'!$B274&lt;&gt;"",'2 Top-up Calculator'!V274&lt;&gt;""),1,0)</f>
        <v>0</v>
      </c>
    </row>
    <row r="255" spans="1:9" s="7" customFormat="1" ht="14.25" customHeight="1" x14ac:dyDescent="0.3">
      <c r="A255" s="89">
        <v>254</v>
      </c>
      <c r="B255" s="60">
        <f>IF('2 Top-up Calculator'!$B275&lt;&gt;"",1,0)</f>
        <v>0</v>
      </c>
      <c r="C255" s="60">
        <f>IF(AND('2 Top-up Calculator'!$B275&lt;&gt;"",'2 Top-up Calculator'!C275&lt;&gt;""),1,0)</f>
        <v>0</v>
      </c>
      <c r="D255" s="60">
        <f>IF(AND('2 Top-up Calculator'!$B275&lt;&gt;"",'2 Top-up Calculator'!D275&lt;&gt;""),1,0)</f>
        <v>0</v>
      </c>
      <c r="E255" s="60">
        <f>IF(AND('2 Top-up Calculator'!$B275&lt;&gt;"",'2 Top-up Calculator'!G275&lt;&gt;""),1,0)</f>
        <v>0</v>
      </c>
      <c r="F255" s="60">
        <f>IF(AND('2 Top-up Calculator'!$B275&lt;&gt;"",'2 Top-up Calculator'!H275&lt;&gt;""),1,0)</f>
        <v>0</v>
      </c>
      <c r="G255" s="60">
        <f>IF(AND('2 Top-up Calculator'!$B275&lt;&gt;"",'2 Top-up Calculator'!I275&lt;&gt;""),1,0)</f>
        <v>0</v>
      </c>
      <c r="H255" s="60">
        <f>IF(AND('2 Top-up Calculator'!$B275&lt;&gt;"",'2 Top-up Calculator'!U275&lt;&gt;""),1,0)</f>
        <v>0</v>
      </c>
      <c r="I255" s="60">
        <f>IF(AND('2 Top-up Calculator'!$B275&lt;&gt;"",'2 Top-up Calculator'!V275&lt;&gt;""),1,0)</f>
        <v>0</v>
      </c>
    </row>
    <row r="256" spans="1:9" s="7" customFormat="1" ht="14.25" customHeight="1" x14ac:dyDescent="0.3">
      <c r="A256" s="89">
        <v>255</v>
      </c>
      <c r="B256" s="60">
        <f>IF('2 Top-up Calculator'!$B276&lt;&gt;"",1,0)</f>
        <v>0</v>
      </c>
      <c r="C256" s="60">
        <f>IF(AND('2 Top-up Calculator'!$B276&lt;&gt;"",'2 Top-up Calculator'!C276&lt;&gt;""),1,0)</f>
        <v>0</v>
      </c>
      <c r="D256" s="60">
        <f>IF(AND('2 Top-up Calculator'!$B276&lt;&gt;"",'2 Top-up Calculator'!D276&lt;&gt;""),1,0)</f>
        <v>0</v>
      </c>
      <c r="E256" s="60">
        <f>IF(AND('2 Top-up Calculator'!$B276&lt;&gt;"",'2 Top-up Calculator'!G276&lt;&gt;""),1,0)</f>
        <v>0</v>
      </c>
      <c r="F256" s="60">
        <f>IF(AND('2 Top-up Calculator'!$B276&lt;&gt;"",'2 Top-up Calculator'!H276&lt;&gt;""),1,0)</f>
        <v>0</v>
      </c>
      <c r="G256" s="60">
        <f>IF(AND('2 Top-up Calculator'!$B276&lt;&gt;"",'2 Top-up Calculator'!I276&lt;&gt;""),1,0)</f>
        <v>0</v>
      </c>
      <c r="H256" s="60">
        <f>IF(AND('2 Top-up Calculator'!$B276&lt;&gt;"",'2 Top-up Calculator'!U276&lt;&gt;""),1,0)</f>
        <v>0</v>
      </c>
      <c r="I256" s="60">
        <f>IF(AND('2 Top-up Calculator'!$B276&lt;&gt;"",'2 Top-up Calculator'!V276&lt;&gt;""),1,0)</f>
        <v>0</v>
      </c>
    </row>
    <row r="257" spans="1:9" s="7" customFormat="1" ht="14.25" customHeight="1" x14ac:dyDescent="0.3">
      <c r="A257" s="89">
        <v>256</v>
      </c>
      <c r="B257" s="60">
        <f>IF('2 Top-up Calculator'!$B277&lt;&gt;"",1,0)</f>
        <v>0</v>
      </c>
      <c r="C257" s="60">
        <f>IF(AND('2 Top-up Calculator'!$B277&lt;&gt;"",'2 Top-up Calculator'!C277&lt;&gt;""),1,0)</f>
        <v>0</v>
      </c>
      <c r="D257" s="60">
        <f>IF(AND('2 Top-up Calculator'!$B277&lt;&gt;"",'2 Top-up Calculator'!D277&lt;&gt;""),1,0)</f>
        <v>0</v>
      </c>
      <c r="E257" s="60">
        <f>IF(AND('2 Top-up Calculator'!$B277&lt;&gt;"",'2 Top-up Calculator'!G277&lt;&gt;""),1,0)</f>
        <v>0</v>
      </c>
      <c r="F257" s="60">
        <f>IF(AND('2 Top-up Calculator'!$B277&lt;&gt;"",'2 Top-up Calculator'!H277&lt;&gt;""),1,0)</f>
        <v>0</v>
      </c>
      <c r="G257" s="60">
        <f>IF(AND('2 Top-up Calculator'!$B277&lt;&gt;"",'2 Top-up Calculator'!I277&lt;&gt;""),1,0)</f>
        <v>0</v>
      </c>
      <c r="H257" s="60">
        <f>IF(AND('2 Top-up Calculator'!$B277&lt;&gt;"",'2 Top-up Calculator'!U277&lt;&gt;""),1,0)</f>
        <v>0</v>
      </c>
      <c r="I257" s="60">
        <f>IF(AND('2 Top-up Calculator'!$B277&lt;&gt;"",'2 Top-up Calculator'!V277&lt;&gt;""),1,0)</f>
        <v>0</v>
      </c>
    </row>
    <row r="258" spans="1:9" s="7" customFormat="1" ht="14.25" customHeight="1" x14ac:dyDescent="0.3">
      <c r="A258" s="89">
        <v>257</v>
      </c>
      <c r="B258" s="60">
        <f>IF('2 Top-up Calculator'!$B278&lt;&gt;"",1,0)</f>
        <v>0</v>
      </c>
      <c r="C258" s="60">
        <f>IF(AND('2 Top-up Calculator'!$B278&lt;&gt;"",'2 Top-up Calculator'!C278&lt;&gt;""),1,0)</f>
        <v>0</v>
      </c>
      <c r="D258" s="60">
        <f>IF(AND('2 Top-up Calculator'!$B278&lt;&gt;"",'2 Top-up Calculator'!D278&lt;&gt;""),1,0)</f>
        <v>0</v>
      </c>
      <c r="E258" s="60">
        <f>IF(AND('2 Top-up Calculator'!$B278&lt;&gt;"",'2 Top-up Calculator'!G278&lt;&gt;""),1,0)</f>
        <v>0</v>
      </c>
      <c r="F258" s="60">
        <f>IF(AND('2 Top-up Calculator'!$B278&lt;&gt;"",'2 Top-up Calculator'!H278&lt;&gt;""),1,0)</f>
        <v>0</v>
      </c>
      <c r="G258" s="60">
        <f>IF(AND('2 Top-up Calculator'!$B278&lt;&gt;"",'2 Top-up Calculator'!I278&lt;&gt;""),1,0)</f>
        <v>0</v>
      </c>
      <c r="H258" s="60">
        <f>IF(AND('2 Top-up Calculator'!$B278&lt;&gt;"",'2 Top-up Calculator'!U278&lt;&gt;""),1,0)</f>
        <v>0</v>
      </c>
      <c r="I258" s="60">
        <f>IF(AND('2 Top-up Calculator'!$B278&lt;&gt;"",'2 Top-up Calculator'!V278&lt;&gt;""),1,0)</f>
        <v>0</v>
      </c>
    </row>
    <row r="259" spans="1:9" s="7" customFormat="1" ht="14.25" customHeight="1" x14ac:dyDescent="0.3">
      <c r="A259" s="89">
        <v>258</v>
      </c>
      <c r="B259" s="60">
        <f>IF('2 Top-up Calculator'!$B279&lt;&gt;"",1,0)</f>
        <v>0</v>
      </c>
      <c r="C259" s="60">
        <f>IF(AND('2 Top-up Calculator'!$B279&lt;&gt;"",'2 Top-up Calculator'!C279&lt;&gt;""),1,0)</f>
        <v>0</v>
      </c>
      <c r="D259" s="60">
        <f>IF(AND('2 Top-up Calculator'!$B279&lt;&gt;"",'2 Top-up Calculator'!D279&lt;&gt;""),1,0)</f>
        <v>0</v>
      </c>
      <c r="E259" s="60">
        <f>IF(AND('2 Top-up Calculator'!$B279&lt;&gt;"",'2 Top-up Calculator'!G279&lt;&gt;""),1,0)</f>
        <v>0</v>
      </c>
      <c r="F259" s="60">
        <f>IF(AND('2 Top-up Calculator'!$B279&lt;&gt;"",'2 Top-up Calculator'!H279&lt;&gt;""),1,0)</f>
        <v>0</v>
      </c>
      <c r="G259" s="60">
        <f>IF(AND('2 Top-up Calculator'!$B279&lt;&gt;"",'2 Top-up Calculator'!I279&lt;&gt;""),1,0)</f>
        <v>0</v>
      </c>
      <c r="H259" s="60">
        <f>IF(AND('2 Top-up Calculator'!$B279&lt;&gt;"",'2 Top-up Calculator'!U279&lt;&gt;""),1,0)</f>
        <v>0</v>
      </c>
      <c r="I259" s="60">
        <f>IF(AND('2 Top-up Calculator'!$B279&lt;&gt;"",'2 Top-up Calculator'!V279&lt;&gt;""),1,0)</f>
        <v>0</v>
      </c>
    </row>
    <row r="260" spans="1:9" s="7" customFormat="1" ht="14.25" customHeight="1" x14ac:dyDescent="0.3">
      <c r="A260" s="89">
        <v>259</v>
      </c>
      <c r="B260" s="60">
        <f>IF('2 Top-up Calculator'!$B280&lt;&gt;"",1,0)</f>
        <v>0</v>
      </c>
      <c r="C260" s="60">
        <f>IF(AND('2 Top-up Calculator'!$B280&lt;&gt;"",'2 Top-up Calculator'!C280&lt;&gt;""),1,0)</f>
        <v>0</v>
      </c>
      <c r="D260" s="60">
        <f>IF(AND('2 Top-up Calculator'!$B280&lt;&gt;"",'2 Top-up Calculator'!D280&lt;&gt;""),1,0)</f>
        <v>0</v>
      </c>
      <c r="E260" s="60">
        <f>IF(AND('2 Top-up Calculator'!$B280&lt;&gt;"",'2 Top-up Calculator'!G280&lt;&gt;""),1,0)</f>
        <v>0</v>
      </c>
      <c r="F260" s="60">
        <f>IF(AND('2 Top-up Calculator'!$B280&lt;&gt;"",'2 Top-up Calculator'!H280&lt;&gt;""),1,0)</f>
        <v>0</v>
      </c>
      <c r="G260" s="60">
        <f>IF(AND('2 Top-up Calculator'!$B280&lt;&gt;"",'2 Top-up Calculator'!I280&lt;&gt;""),1,0)</f>
        <v>0</v>
      </c>
      <c r="H260" s="60">
        <f>IF(AND('2 Top-up Calculator'!$B280&lt;&gt;"",'2 Top-up Calculator'!U280&lt;&gt;""),1,0)</f>
        <v>0</v>
      </c>
      <c r="I260" s="60">
        <f>IF(AND('2 Top-up Calculator'!$B280&lt;&gt;"",'2 Top-up Calculator'!V280&lt;&gt;""),1,0)</f>
        <v>0</v>
      </c>
    </row>
    <row r="261" spans="1:9" s="7" customFormat="1" ht="14.25" customHeight="1" x14ac:dyDescent="0.3">
      <c r="A261" s="89">
        <v>260</v>
      </c>
      <c r="B261" s="60">
        <f>IF('2 Top-up Calculator'!$B281&lt;&gt;"",1,0)</f>
        <v>0</v>
      </c>
      <c r="C261" s="60">
        <f>IF(AND('2 Top-up Calculator'!$B281&lt;&gt;"",'2 Top-up Calculator'!C281&lt;&gt;""),1,0)</f>
        <v>0</v>
      </c>
      <c r="D261" s="60">
        <f>IF(AND('2 Top-up Calculator'!$B281&lt;&gt;"",'2 Top-up Calculator'!D281&lt;&gt;""),1,0)</f>
        <v>0</v>
      </c>
      <c r="E261" s="60">
        <f>IF(AND('2 Top-up Calculator'!$B281&lt;&gt;"",'2 Top-up Calculator'!G281&lt;&gt;""),1,0)</f>
        <v>0</v>
      </c>
      <c r="F261" s="60">
        <f>IF(AND('2 Top-up Calculator'!$B281&lt;&gt;"",'2 Top-up Calculator'!H281&lt;&gt;""),1,0)</f>
        <v>0</v>
      </c>
      <c r="G261" s="60">
        <f>IF(AND('2 Top-up Calculator'!$B281&lt;&gt;"",'2 Top-up Calculator'!I281&lt;&gt;""),1,0)</f>
        <v>0</v>
      </c>
      <c r="H261" s="60">
        <f>IF(AND('2 Top-up Calculator'!$B281&lt;&gt;"",'2 Top-up Calculator'!U281&lt;&gt;""),1,0)</f>
        <v>0</v>
      </c>
      <c r="I261" s="60">
        <f>IF(AND('2 Top-up Calculator'!$B281&lt;&gt;"",'2 Top-up Calculator'!V281&lt;&gt;""),1,0)</f>
        <v>0</v>
      </c>
    </row>
    <row r="262" spans="1:9" s="7" customFormat="1" ht="14.25" customHeight="1" x14ac:dyDescent="0.3">
      <c r="A262" s="89">
        <v>261</v>
      </c>
      <c r="B262" s="60">
        <f>IF('2 Top-up Calculator'!$B282&lt;&gt;"",1,0)</f>
        <v>0</v>
      </c>
      <c r="C262" s="60">
        <f>IF(AND('2 Top-up Calculator'!$B282&lt;&gt;"",'2 Top-up Calculator'!C282&lt;&gt;""),1,0)</f>
        <v>0</v>
      </c>
      <c r="D262" s="60">
        <f>IF(AND('2 Top-up Calculator'!$B282&lt;&gt;"",'2 Top-up Calculator'!D282&lt;&gt;""),1,0)</f>
        <v>0</v>
      </c>
      <c r="E262" s="60">
        <f>IF(AND('2 Top-up Calculator'!$B282&lt;&gt;"",'2 Top-up Calculator'!G282&lt;&gt;""),1,0)</f>
        <v>0</v>
      </c>
      <c r="F262" s="60">
        <f>IF(AND('2 Top-up Calculator'!$B282&lt;&gt;"",'2 Top-up Calculator'!H282&lt;&gt;""),1,0)</f>
        <v>0</v>
      </c>
      <c r="G262" s="60">
        <f>IF(AND('2 Top-up Calculator'!$B282&lt;&gt;"",'2 Top-up Calculator'!I282&lt;&gt;""),1,0)</f>
        <v>0</v>
      </c>
      <c r="H262" s="60">
        <f>IF(AND('2 Top-up Calculator'!$B282&lt;&gt;"",'2 Top-up Calculator'!U282&lt;&gt;""),1,0)</f>
        <v>0</v>
      </c>
      <c r="I262" s="60">
        <f>IF(AND('2 Top-up Calculator'!$B282&lt;&gt;"",'2 Top-up Calculator'!V282&lt;&gt;""),1,0)</f>
        <v>0</v>
      </c>
    </row>
    <row r="263" spans="1:9" s="7" customFormat="1" ht="14.25" customHeight="1" x14ac:dyDescent="0.3">
      <c r="A263" s="89">
        <v>262</v>
      </c>
      <c r="B263" s="60">
        <f>IF('2 Top-up Calculator'!$B283&lt;&gt;"",1,0)</f>
        <v>0</v>
      </c>
      <c r="C263" s="60">
        <f>IF(AND('2 Top-up Calculator'!$B283&lt;&gt;"",'2 Top-up Calculator'!C283&lt;&gt;""),1,0)</f>
        <v>0</v>
      </c>
      <c r="D263" s="60">
        <f>IF(AND('2 Top-up Calculator'!$B283&lt;&gt;"",'2 Top-up Calculator'!D283&lt;&gt;""),1,0)</f>
        <v>0</v>
      </c>
      <c r="E263" s="60">
        <f>IF(AND('2 Top-up Calculator'!$B283&lt;&gt;"",'2 Top-up Calculator'!G283&lt;&gt;""),1,0)</f>
        <v>0</v>
      </c>
      <c r="F263" s="60">
        <f>IF(AND('2 Top-up Calculator'!$B283&lt;&gt;"",'2 Top-up Calculator'!H283&lt;&gt;""),1,0)</f>
        <v>0</v>
      </c>
      <c r="G263" s="60">
        <f>IF(AND('2 Top-up Calculator'!$B283&lt;&gt;"",'2 Top-up Calculator'!I283&lt;&gt;""),1,0)</f>
        <v>0</v>
      </c>
      <c r="H263" s="60">
        <f>IF(AND('2 Top-up Calculator'!$B283&lt;&gt;"",'2 Top-up Calculator'!U283&lt;&gt;""),1,0)</f>
        <v>0</v>
      </c>
      <c r="I263" s="60">
        <f>IF(AND('2 Top-up Calculator'!$B283&lt;&gt;"",'2 Top-up Calculator'!V283&lt;&gt;""),1,0)</f>
        <v>0</v>
      </c>
    </row>
    <row r="264" spans="1:9" s="7" customFormat="1" ht="14.25" customHeight="1" x14ac:dyDescent="0.3">
      <c r="A264" s="89">
        <v>263</v>
      </c>
      <c r="B264" s="60">
        <f>IF('2 Top-up Calculator'!$B284&lt;&gt;"",1,0)</f>
        <v>0</v>
      </c>
      <c r="C264" s="60">
        <f>IF(AND('2 Top-up Calculator'!$B284&lt;&gt;"",'2 Top-up Calculator'!C284&lt;&gt;""),1,0)</f>
        <v>0</v>
      </c>
      <c r="D264" s="60">
        <f>IF(AND('2 Top-up Calculator'!$B284&lt;&gt;"",'2 Top-up Calculator'!D284&lt;&gt;""),1,0)</f>
        <v>0</v>
      </c>
      <c r="E264" s="60">
        <f>IF(AND('2 Top-up Calculator'!$B284&lt;&gt;"",'2 Top-up Calculator'!G284&lt;&gt;""),1,0)</f>
        <v>0</v>
      </c>
      <c r="F264" s="60">
        <f>IF(AND('2 Top-up Calculator'!$B284&lt;&gt;"",'2 Top-up Calculator'!H284&lt;&gt;""),1,0)</f>
        <v>0</v>
      </c>
      <c r="G264" s="60">
        <f>IF(AND('2 Top-up Calculator'!$B284&lt;&gt;"",'2 Top-up Calculator'!I284&lt;&gt;""),1,0)</f>
        <v>0</v>
      </c>
      <c r="H264" s="60">
        <f>IF(AND('2 Top-up Calculator'!$B284&lt;&gt;"",'2 Top-up Calculator'!U284&lt;&gt;""),1,0)</f>
        <v>0</v>
      </c>
      <c r="I264" s="60">
        <f>IF(AND('2 Top-up Calculator'!$B284&lt;&gt;"",'2 Top-up Calculator'!V284&lt;&gt;""),1,0)</f>
        <v>0</v>
      </c>
    </row>
    <row r="265" spans="1:9" s="7" customFormat="1" ht="14.25" customHeight="1" x14ac:dyDescent="0.3">
      <c r="A265" s="89">
        <v>264</v>
      </c>
      <c r="B265" s="60">
        <f>IF('2 Top-up Calculator'!$B285&lt;&gt;"",1,0)</f>
        <v>0</v>
      </c>
      <c r="C265" s="60">
        <f>IF(AND('2 Top-up Calculator'!$B285&lt;&gt;"",'2 Top-up Calculator'!C285&lt;&gt;""),1,0)</f>
        <v>0</v>
      </c>
      <c r="D265" s="60">
        <f>IF(AND('2 Top-up Calculator'!$B285&lt;&gt;"",'2 Top-up Calculator'!D285&lt;&gt;""),1,0)</f>
        <v>0</v>
      </c>
      <c r="E265" s="60">
        <f>IF(AND('2 Top-up Calculator'!$B285&lt;&gt;"",'2 Top-up Calculator'!G285&lt;&gt;""),1,0)</f>
        <v>0</v>
      </c>
      <c r="F265" s="60">
        <f>IF(AND('2 Top-up Calculator'!$B285&lt;&gt;"",'2 Top-up Calculator'!H285&lt;&gt;""),1,0)</f>
        <v>0</v>
      </c>
      <c r="G265" s="60">
        <f>IF(AND('2 Top-up Calculator'!$B285&lt;&gt;"",'2 Top-up Calculator'!I285&lt;&gt;""),1,0)</f>
        <v>0</v>
      </c>
      <c r="H265" s="60">
        <f>IF(AND('2 Top-up Calculator'!$B285&lt;&gt;"",'2 Top-up Calculator'!U285&lt;&gt;""),1,0)</f>
        <v>0</v>
      </c>
      <c r="I265" s="60">
        <f>IF(AND('2 Top-up Calculator'!$B285&lt;&gt;"",'2 Top-up Calculator'!V285&lt;&gt;""),1,0)</f>
        <v>0</v>
      </c>
    </row>
    <row r="266" spans="1:9" s="7" customFormat="1" ht="14.25" customHeight="1" x14ac:dyDescent="0.3">
      <c r="A266" s="89">
        <v>265</v>
      </c>
      <c r="B266" s="60">
        <f>IF('2 Top-up Calculator'!$B286&lt;&gt;"",1,0)</f>
        <v>0</v>
      </c>
      <c r="C266" s="60">
        <f>IF(AND('2 Top-up Calculator'!$B286&lt;&gt;"",'2 Top-up Calculator'!C286&lt;&gt;""),1,0)</f>
        <v>0</v>
      </c>
      <c r="D266" s="60">
        <f>IF(AND('2 Top-up Calculator'!$B286&lt;&gt;"",'2 Top-up Calculator'!D286&lt;&gt;""),1,0)</f>
        <v>0</v>
      </c>
      <c r="E266" s="60">
        <f>IF(AND('2 Top-up Calculator'!$B286&lt;&gt;"",'2 Top-up Calculator'!G286&lt;&gt;""),1,0)</f>
        <v>0</v>
      </c>
      <c r="F266" s="60">
        <f>IF(AND('2 Top-up Calculator'!$B286&lt;&gt;"",'2 Top-up Calculator'!H286&lt;&gt;""),1,0)</f>
        <v>0</v>
      </c>
      <c r="G266" s="60">
        <f>IF(AND('2 Top-up Calculator'!$B286&lt;&gt;"",'2 Top-up Calculator'!I286&lt;&gt;""),1,0)</f>
        <v>0</v>
      </c>
      <c r="H266" s="60">
        <f>IF(AND('2 Top-up Calculator'!$B286&lt;&gt;"",'2 Top-up Calculator'!U286&lt;&gt;""),1,0)</f>
        <v>0</v>
      </c>
      <c r="I266" s="60">
        <f>IF(AND('2 Top-up Calculator'!$B286&lt;&gt;"",'2 Top-up Calculator'!V286&lt;&gt;""),1,0)</f>
        <v>0</v>
      </c>
    </row>
    <row r="267" spans="1:9" s="7" customFormat="1" ht="14.25" customHeight="1" x14ac:dyDescent="0.3">
      <c r="A267" s="89">
        <v>266</v>
      </c>
      <c r="B267" s="60">
        <f>IF('2 Top-up Calculator'!$B287&lt;&gt;"",1,0)</f>
        <v>0</v>
      </c>
      <c r="C267" s="60">
        <f>IF(AND('2 Top-up Calculator'!$B287&lt;&gt;"",'2 Top-up Calculator'!C287&lt;&gt;""),1,0)</f>
        <v>0</v>
      </c>
      <c r="D267" s="60">
        <f>IF(AND('2 Top-up Calculator'!$B287&lt;&gt;"",'2 Top-up Calculator'!D287&lt;&gt;""),1,0)</f>
        <v>0</v>
      </c>
      <c r="E267" s="60">
        <f>IF(AND('2 Top-up Calculator'!$B287&lt;&gt;"",'2 Top-up Calculator'!G287&lt;&gt;""),1,0)</f>
        <v>0</v>
      </c>
      <c r="F267" s="60">
        <f>IF(AND('2 Top-up Calculator'!$B287&lt;&gt;"",'2 Top-up Calculator'!H287&lt;&gt;""),1,0)</f>
        <v>0</v>
      </c>
      <c r="G267" s="60">
        <f>IF(AND('2 Top-up Calculator'!$B287&lt;&gt;"",'2 Top-up Calculator'!I287&lt;&gt;""),1,0)</f>
        <v>0</v>
      </c>
      <c r="H267" s="60">
        <f>IF(AND('2 Top-up Calculator'!$B287&lt;&gt;"",'2 Top-up Calculator'!U287&lt;&gt;""),1,0)</f>
        <v>0</v>
      </c>
      <c r="I267" s="60">
        <f>IF(AND('2 Top-up Calculator'!$B287&lt;&gt;"",'2 Top-up Calculator'!V287&lt;&gt;""),1,0)</f>
        <v>0</v>
      </c>
    </row>
    <row r="268" spans="1:9" s="7" customFormat="1" ht="14.25" customHeight="1" x14ac:dyDescent="0.3">
      <c r="A268" s="89">
        <v>267</v>
      </c>
      <c r="B268" s="60">
        <f>IF('2 Top-up Calculator'!$B288&lt;&gt;"",1,0)</f>
        <v>0</v>
      </c>
      <c r="C268" s="60">
        <f>IF(AND('2 Top-up Calculator'!$B288&lt;&gt;"",'2 Top-up Calculator'!C288&lt;&gt;""),1,0)</f>
        <v>0</v>
      </c>
      <c r="D268" s="60">
        <f>IF(AND('2 Top-up Calculator'!$B288&lt;&gt;"",'2 Top-up Calculator'!D288&lt;&gt;""),1,0)</f>
        <v>0</v>
      </c>
      <c r="E268" s="60">
        <f>IF(AND('2 Top-up Calculator'!$B288&lt;&gt;"",'2 Top-up Calculator'!G288&lt;&gt;""),1,0)</f>
        <v>0</v>
      </c>
      <c r="F268" s="60">
        <f>IF(AND('2 Top-up Calculator'!$B288&lt;&gt;"",'2 Top-up Calculator'!H288&lt;&gt;""),1,0)</f>
        <v>0</v>
      </c>
      <c r="G268" s="60">
        <f>IF(AND('2 Top-up Calculator'!$B288&lt;&gt;"",'2 Top-up Calculator'!I288&lt;&gt;""),1,0)</f>
        <v>0</v>
      </c>
      <c r="H268" s="60">
        <f>IF(AND('2 Top-up Calculator'!$B288&lt;&gt;"",'2 Top-up Calculator'!U288&lt;&gt;""),1,0)</f>
        <v>0</v>
      </c>
      <c r="I268" s="60">
        <f>IF(AND('2 Top-up Calculator'!$B288&lt;&gt;"",'2 Top-up Calculator'!V288&lt;&gt;""),1,0)</f>
        <v>0</v>
      </c>
    </row>
    <row r="269" spans="1:9" s="7" customFormat="1" ht="14.25" customHeight="1" x14ac:dyDescent="0.3">
      <c r="A269" s="89">
        <v>268</v>
      </c>
      <c r="B269" s="60">
        <f>IF('2 Top-up Calculator'!$B289&lt;&gt;"",1,0)</f>
        <v>0</v>
      </c>
      <c r="C269" s="60">
        <f>IF(AND('2 Top-up Calculator'!$B289&lt;&gt;"",'2 Top-up Calculator'!C289&lt;&gt;""),1,0)</f>
        <v>0</v>
      </c>
      <c r="D269" s="60">
        <f>IF(AND('2 Top-up Calculator'!$B289&lt;&gt;"",'2 Top-up Calculator'!D289&lt;&gt;""),1,0)</f>
        <v>0</v>
      </c>
      <c r="E269" s="60">
        <f>IF(AND('2 Top-up Calculator'!$B289&lt;&gt;"",'2 Top-up Calculator'!G289&lt;&gt;""),1,0)</f>
        <v>0</v>
      </c>
      <c r="F269" s="60">
        <f>IF(AND('2 Top-up Calculator'!$B289&lt;&gt;"",'2 Top-up Calculator'!H289&lt;&gt;""),1,0)</f>
        <v>0</v>
      </c>
      <c r="G269" s="60">
        <f>IF(AND('2 Top-up Calculator'!$B289&lt;&gt;"",'2 Top-up Calculator'!I289&lt;&gt;""),1,0)</f>
        <v>0</v>
      </c>
      <c r="H269" s="60">
        <f>IF(AND('2 Top-up Calculator'!$B289&lt;&gt;"",'2 Top-up Calculator'!U289&lt;&gt;""),1,0)</f>
        <v>0</v>
      </c>
      <c r="I269" s="60">
        <f>IF(AND('2 Top-up Calculator'!$B289&lt;&gt;"",'2 Top-up Calculator'!V289&lt;&gt;""),1,0)</f>
        <v>0</v>
      </c>
    </row>
    <row r="270" spans="1:9" s="7" customFormat="1" ht="14.25" customHeight="1" x14ac:dyDescent="0.3">
      <c r="A270" s="89">
        <v>269</v>
      </c>
      <c r="B270" s="60">
        <f>IF('2 Top-up Calculator'!$B290&lt;&gt;"",1,0)</f>
        <v>0</v>
      </c>
      <c r="C270" s="60">
        <f>IF(AND('2 Top-up Calculator'!$B290&lt;&gt;"",'2 Top-up Calculator'!C290&lt;&gt;""),1,0)</f>
        <v>0</v>
      </c>
      <c r="D270" s="60">
        <f>IF(AND('2 Top-up Calculator'!$B290&lt;&gt;"",'2 Top-up Calculator'!D290&lt;&gt;""),1,0)</f>
        <v>0</v>
      </c>
      <c r="E270" s="60">
        <f>IF(AND('2 Top-up Calculator'!$B290&lt;&gt;"",'2 Top-up Calculator'!G290&lt;&gt;""),1,0)</f>
        <v>0</v>
      </c>
      <c r="F270" s="60">
        <f>IF(AND('2 Top-up Calculator'!$B290&lt;&gt;"",'2 Top-up Calculator'!H290&lt;&gt;""),1,0)</f>
        <v>0</v>
      </c>
      <c r="G270" s="60">
        <f>IF(AND('2 Top-up Calculator'!$B290&lt;&gt;"",'2 Top-up Calculator'!I290&lt;&gt;""),1,0)</f>
        <v>0</v>
      </c>
      <c r="H270" s="60">
        <f>IF(AND('2 Top-up Calculator'!$B290&lt;&gt;"",'2 Top-up Calculator'!U290&lt;&gt;""),1,0)</f>
        <v>0</v>
      </c>
      <c r="I270" s="60">
        <f>IF(AND('2 Top-up Calculator'!$B290&lt;&gt;"",'2 Top-up Calculator'!V290&lt;&gt;""),1,0)</f>
        <v>0</v>
      </c>
    </row>
    <row r="271" spans="1:9" s="7" customFormat="1" ht="14.25" customHeight="1" x14ac:dyDescent="0.3">
      <c r="A271" s="89">
        <v>270</v>
      </c>
      <c r="B271" s="60">
        <f>IF('2 Top-up Calculator'!$B291&lt;&gt;"",1,0)</f>
        <v>0</v>
      </c>
      <c r="C271" s="60">
        <f>IF(AND('2 Top-up Calculator'!$B291&lt;&gt;"",'2 Top-up Calculator'!C291&lt;&gt;""),1,0)</f>
        <v>0</v>
      </c>
      <c r="D271" s="60">
        <f>IF(AND('2 Top-up Calculator'!$B291&lt;&gt;"",'2 Top-up Calculator'!D291&lt;&gt;""),1,0)</f>
        <v>0</v>
      </c>
      <c r="E271" s="60">
        <f>IF(AND('2 Top-up Calculator'!$B291&lt;&gt;"",'2 Top-up Calculator'!G291&lt;&gt;""),1,0)</f>
        <v>0</v>
      </c>
      <c r="F271" s="60">
        <f>IF(AND('2 Top-up Calculator'!$B291&lt;&gt;"",'2 Top-up Calculator'!H291&lt;&gt;""),1,0)</f>
        <v>0</v>
      </c>
      <c r="G271" s="60">
        <f>IF(AND('2 Top-up Calculator'!$B291&lt;&gt;"",'2 Top-up Calculator'!I291&lt;&gt;""),1,0)</f>
        <v>0</v>
      </c>
      <c r="H271" s="60">
        <f>IF(AND('2 Top-up Calculator'!$B291&lt;&gt;"",'2 Top-up Calculator'!U291&lt;&gt;""),1,0)</f>
        <v>0</v>
      </c>
      <c r="I271" s="60">
        <f>IF(AND('2 Top-up Calculator'!$B291&lt;&gt;"",'2 Top-up Calculator'!V291&lt;&gt;""),1,0)</f>
        <v>0</v>
      </c>
    </row>
    <row r="272" spans="1:9" s="7" customFormat="1" ht="14.25" customHeight="1" x14ac:dyDescent="0.3">
      <c r="A272" s="89">
        <v>271</v>
      </c>
      <c r="B272" s="60">
        <f>IF('2 Top-up Calculator'!$B292&lt;&gt;"",1,0)</f>
        <v>0</v>
      </c>
      <c r="C272" s="60">
        <f>IF(AND('2 Top-up Calculator'!$B292&lt;&gt;"",'2 Top-up Calculator'!C292&lt;&gt;""),1,0)</f>
        <v>0</v>
      </c>
      <c r="D272" s="60">
        <f>IF(AND('2 Top-up Calculator'!$B292&lt;&gt;"",'2 Top-up Calculator'!D292&lt;&gt;""),1,0)</f>
        <v>0</v>
      </c>
      <c r="E272" s="60">
        <f>IF(AND('2 Top-up Calculator'!$B292&lt;&gt;"",'2 Top-up Calculator'!G292&lt;&gt;""),1,0)</f>
        <v>0</v>
      </c>
      <c r="F272" s="60">
        <f>IF(AND('2 Top-up Calculator'!$B292&lt;&gt;"",'2 Top-up Calculator'!H292&lt;&gt;""),1,0)</f>
        <v>0</v>
      </c>
      <c r="G272" s="60">
        <f>IF(AND('2 Top-up Calculator'!$B292&lt;&gt;"",'2 Top-up Calculator'!I292&lt;&gt;""),1,0)</f>
        <v>0</v>
      </c>
      <c r="H272" s="60">
        <f>IF(AND('2 Top-up Calculator'!$B292&lt;&gt;"",'2 Top-up Calculator'!U292&lt;&gt;""),1,0)</f>
        <v>0</v>
      </c>
      <c r="I272" s="60">
        <f>IF(AND('2 Top-up Calculator'!$B292&lt;&gt;"",'2 Top-up Calculator'!V292&lt;&gt;""),1,0)</f>
        <v>0</v>
      </c>
    </row>
    <row r="273" spans="1:9" s="7" customFormat="1" ht="14.25" customHeight="1" x14ac:dyDescent="0.3">
      <c r="A273" s="89">
        <v>272</v>
      </c>
      <c r="B273" s="60">
        <f>IF('2 Top-up Calculator'!$B293&lt;&gt;"",1,0)</f>
        <v>0</v>
      </c>
      <c r="C273" s="60">
        <f>IF(AND('2 Top-up Calculator'!$B293&lt;&gt;"",'2 Top-up Calculator'!C293&lt;&gt;""),1,0)</f>
        <v>0</v>
      </c>
      <c r="D273" s="60">
        <f>IF(AND('2 Top-up Calculator'!$B293&lt;&gt;"",'2 Top-up Calculator'!D293&lt;&gt;""),1,0)</f>
        <v>0</v>
      </c>
      <c r="E273" s="60">
        <f>IF(AND('2 Top-up Calculator'!$B293&lt;&gt;"",'2 Top-up Calculator'!G293&lt;&gt;""),1,0)</f>
        <v>0</v>
      </c>
      <c r="F273" s="60">
        <f>IF(AND('2 Top-up Calculator'!$B293&lt;&gt;"",'2 Top-up Calculator'!H293&lt;&gt;""),1,0)</f>
        <v>0</v>
      </c>
      <c r="G273" s="60">
        <f>IF(AND('2 Top-up Calculator'!$B293&lt;&gt;"",'2 Top-up Calculator'!I293&lt;&gt;""),1,0)</f>
        <v>0</v>
      </c>
      <c r="H273" s="60">
        <f>IF(AND('2 Top-up Calculator'!$B293&lt;&gt;"",'2 Top-up Calculator'!U293&lt;&gt;""),1,0)</f>
        <v>0</v>
      </c>
      <c r="I273" s="60">
        <f>IF(AND('2 Top-up Calculator'!$B293&lt;&gt;"",'2 Top-up Calculator'!V293&lt;&gt;""),1,0)</f>
        <v>0</v>
      </c>
    </row>
    <row r="274" spans="1:9" s="7" customFormat="1" ht="14.25" customHeight="1" x14ac:dyDescent="0.3">
      <c r="A274" s="89">
        <v>273</v>
      </c>
      <c r="B274" s="60">
        <f>IF('2 Top-up Calculator'!$B294&lt;&gt;"",1,0)</f>
        <v>0</v>
      </c>
      <c r="C274" s="60">
        <f>IF(AND('2 Top-up Calculator'!$B294&lt;&gt;"",'2 Top-up Calculator'!C294&lt;&gt;""),1,0)</f>
        <v>0</v>
      </c>
      <c r="D274" s="60">
        <f>IF(AND('2 Top-up Calculator'!$B294&lt;&gt;"",'2 Top-up Calculator'!D294&lt;&gt;""),1,0)</f>
        <v>0</v>
      </c>
      <c r="E274" s="60">
        <f>IF(AND('2 Top-up Calculator'!$B294&lt;&gt;"",'2 Top-up Calculator'!G294&lt;&gt;""),1,0)</f>
        <v>0</v>
      </c>
      <c r="F274" s="60">
        <f>IF(AND('2 Top-up Calculator'!$B294&lt;&gt;"",'2 Top-up Calculator'!H294&lt;&gt;""),1,0)</f>
        <v>0</v>
      </c>
      <c r="G274" s="60">
        <f>IF(AND('2 Top-up Calculator'!$B294&lt;&gt;"",'2 Top-up Calculator'!I294&lt;&gt;""),1,0)</f>
        <v>0</v>
      </c>
      <c r="H274" s="60">
        <f>IF(AND('2 Top-up Calculator'!$B294&lt;&gt;"",'2 Top-up Calculator'!U294&lt;&gt;""),1,0)</f>
        <v>0</v>
      </c>
      <c r="I274" s="60">
        <f>IF(AND('2 Top-up Calculator'!$B294&lt;&gt;"",'2 Top-up Calculator'!V294&lt;&gt;""),1,0)</f>
        <v>0</v>
      </c>
    </row>
    <row r="275" spans="1:9" s="7" customFormat="1" ht="14.25" customHeight="1" x14ac:dyDescent="0.3">
      <c r="A275" s="89">
        <v>274</v>
      </c>
      <c r="B275" s="60">
        <f>IF('2 Top-up Calculator'!$B295&lt;&gt;"",1,0)</f>
        <v>0</v>
      </c>
      <c r="C275" s="60">
        <f>IF(AND('2 Top-up Calculator'!$B295&lt;&gt;"",'2 Top-up Calculator'!C295&lt;&gt;""),1,0)</f>
        <v>0</v>
      </c>
      <c r="D275" s="60">
        <f>IF(AND('2 Top-up Calculator'!$B295&lt;&gt;"",'2 Top-up Calculator'!D295&lt;&gt;""),1,0)</f>
        <v>0</v>
      </c>
      <c r="E275" s="60">
        <f>IF(AND('2 Top-up Calculator'!$B295&lt;&gt;"",'2 Top-up Calculator'!G295&lt;&gt;""),1,0)</f>
        <v>0</v>
      </c>
      <c r="F275" s="60">
        <f>IF(AND('2 Top-up Calculator'!$B295&lt;&gt;"",'2 Top-up Calculator'!H295&lt;&gt;""),1,0)</f>
        <v>0</v>
      </c>
      <c r="G275" s="60">
        <f>IF(AND('2 Top-up Calculator'!$B295&lt;&gt;"",'2 Top-up Calculator'!I295&lt;&gt;""),1,0)</f>
        <v>0</v>
      </c>
      <c r="H275" s="60">
        <f>IF(AND('2 Top-up Calculator'!$B295&lt;&gt;"",'2 Top-up Calculator'!U295&lt;&gt;""),1,0)</f>
        <v>0</v>
      </c>
      <c r="I275" s="60">
        <f>IF(AND('2 Top-up Calculator'!$B295&lt;&gt;"",'2 Top-up Calculator'!V295&lt;&gt;""),1,0)</f>
        <v>0</v>
      </c>
    </row>
    <row r="276" spans="1:9" s="7" customFormat="1" ht="14.25" customHeight="1" x14ac:dyDescent="0.3">
      <c r="A276" s="89">
        <v>275</v>
      </c>
      <c r="B276" s="60">
        <f>IF('2 Top-up Calculator'!$B296&lt;&gt;"",1,0)</f>
        <v>0</v>
      </c>
      <c r="C276" s="60">
        <f>IF(AND('2 Top-up Calculator'!$B296&lt;&gt;"",'2 Top-up Calculator'!C296&lt;&gt;""),1,0)</f>
        <v>0</v>
      </c>
      <c r="D276" s="60">
        <f>IF(AND('2 Top-up Calculator'!$B296&lt;&gt;"",'2 Top-up Calculator'!D296&lt;&gt;""),1,0)</f>
        <v>0</v>
      </c>
      <c r="E276" s="60">
        <f>IF(AND('2 Top-up Calculator'!$B296&lt;&gt;"",'2 Top-up Calculator'!G296&lt;&gt;""),1,0)</f>
        <v>0</v>
      </c>
      <c r="F276" s="60">
        <f>IF(AND('2 Top-up Calculator'!$B296&lt;&gt;"",'2 Top-up Calculator'!H296&lt;&gt;""),1,0)</f>
        <v>0</v>
      </c>
      <c r="G276" s="60">
        <f>IF(AND('2 Top-up Calculator'!$B296&lt;&gt;"",'2 Top-up Calculator'!I296&lt;&gt;""),1,0)</f>
        <v>0</v>
      </c>
      <c r="H276" s="60">
        <f>IF(AND('2 Top-up Calculator'!$B296&lt;&gt;"",'2 Top-up Calculator'!U296&lt;&gt;""),1,0)</f>
        <v>0</v>
      </c>
      <c r="I276" s="60">
        <f>IF(AND('2 Top-up Calculator'!$B296&lt;&gt;"",'2 Top-up Calculator'!V296&lt;&gt;""),1,0)</f>
        <v>0</v>
      </c>
    </row>
    <row r="277" spans="1:9" s="7" customFormat="1" ht="14.25" customHeight="1" x14ac:dyDescent="0.3">
      <c r="A277" s="89">
        <v>276</v>
      </c>
      <c r="B277" s="60">
        <f>IF('2 Top-up Calculator'!$B297&lt;&gt;"",1,0)</f>
        <v>0</v>
      </c>
      <c r="C277" s="60">
        <f>IF(AND('2 Top-up Calculator'!$B297&lt;&gt;"",'2 Top-up Calculator'!C297&lt;&gt;""),1,0)</f>
        <v>0</v>
      </c>
      <c r="D277" s="60">
        <f>IF(AND('2 Top-up Calculator'!$B297&lt;&gt;"",'2 Top-up Calculator'!D297&lt;&gt;""),1,0)</f>
        <v>0</v>
      </c>
      <c r="E277" s="60">
        <f>IF(AND('2 Top-up Calculator'!$B297&lt;&gt;"",'2 Top-up Calculator'!G297&lt;&gt;""),1,0)</f>
        <v>0</v>
      </c>
      <c r="F277" s="60">
        <f>IF(AND('2 Top-up Calculator'!$B297&lt;&gt;"",'2 Top-up Calculator'!H297&lt;&gt;""),1,0)</f>
        <v>0</v>
      </c>
      <c r="G277" s="60">
        <f>IF(AND('2 Top-up Calculator'!$B297&lt;&gt;"",'2 Top-up Calculator'!I297&lt;&gt;""),1,0)</f>
        <v>0</v>
      </c>
      <c r="H277" s="60">
        <f>IF(AND('2 Top-up Calculator'!$B297&lt;&gt;"",'2 Top-up Calculator'!U297&lt;&gt;""),1,0)</f>
        <v>0</v>
      </c>
      <c r="I277" s="60">
        <f>IF(AND('2 Top-up Calculator'!$B297&lt;&gt;"",'2 Top-up Calculator'!V297&lt;&gt;""),1,0)</f>
        <v>0</v>
      </c>
    </row>
    <row r="278" spans="1:9" s="7" customFormat="1" ht="14.25" customHeight="1" x14ac:dyDescent="0.3">
      <c r="A278" s="89">
        <v>277</v>
      </c>
      <c r="B278" s="60">
        <f>IF('2 Top-up Calculator'!$B298&lt;&gt;"",1,0)</f>
        <v>0</v>
      </c>
      <c r="C278" s="60">
        <f>IF(AND('2 Top-up Calculator'!$B298&lt;&gt;"",'2 Top-up Calculator'!C298&lt;&gt;""),1,0)</f>
        <v>0</v>
      </c>
      <c r="D278" s="60">
        <f>IF(AND('2 Top-up Calculator'!$B298&lt;&gt;"",'2 Top-up Calculator'!D298&lt;&gt;""),1,0)</f>
        <v>0</v>
      </c>
      <c r="E278" s="60">
        <f>IF(AND('2 Top-up Calculator'!$B298&lt;&gt;"",'2 Top-up Calculator'!G298&lt;&gt;""),1,0)</f>
        <v>0</v>
      </c>
      <c r="F278" s="60">
        <f>IF(AND('2 Top-up Calculator'!$B298&lt;&gt;"",'2 Top-up Calculator'!H298&lt;&gt;""),1,0)</f>
        <v>0</v>
      </c>
      <c r="G278" s="60">
        <f>IF(AND('2 Top-up Calculator'!$B298&lt;&gt;"",'2 Top-up Calculator'!I298&lt;&gt;""),1,0)</f>
        <v>0</v>
      </c>
      <c r="H278" s="60">
        <f>IF(AND('2 Top-up Calculator'!$B298&lt;&gt;"",'2 Top-up Calculator'!U298&lt;&gt;""),1,0)</f>
        <v>0</v>
      </c>
      <c r="I278" s="60">
        <f>IF(AND('2 Top-up Calculator'!$B298&lt;&gt;"",'2 Top-up Calculator'!V298&lt;&gt;""),1,0)</f>
        <v>0</v>
      </c>
    </row>
    <row r="279" spans="1:9" s="7" customFormat="1" ht="14.25" customHeight="1" x14ac:dyDescent="0.3">
      <c r="A279" s="89">
        <v>278</v>
      </c>
      <c r="B279" s="60">
        <f>IF('2 Top-up Calculator'!$B299&lt;&gt;"",1,0)</f>
        <v>0</v>
      </c>
      <c r="C279" s="60">
        <f>IF(AND('2 Top-up Calculator'!$B299&lt;&gt;"",'2 Top-up Calculator'!C299&lt;&gt;""),1,0)</f>
        <v>0</v>
      </c>
      <c r="D279" s="60">
        <f>IF(AND('2 Top-up Calculator'!$B299&lt;&gt;"",'2 Top-up Calculator'!D299&lt;&gt;""),1,0)</f>
        <v>0</v>
      </c>
      <c r="E279" s="60">
        <f>IF(AND('2 Top-up Calculator'!$B299&lt;&gt;"",'2 Top-up Calculator'!G299&lt;&gt;""),1,0)</f>
        <v>0</v>
      </c>
      <c r="F279" s="60">
        <f>IF(AND('2 Top-up Calculator'!$B299&lt;&gt;"",'2 Top-up Calculator'!H299&lt;&gt;""),1,0)</f>
        <v>0</v>
      </c>
      <c r="G279" s="60">
        <f>IF(AND('2 Top-up Calculator'!$B299&lt;&gt;"",'2 Top-up Calculator'!I299&lt;&gt;""),1,0)</f>
        <v>0</v>
      </c>
      <c r="H279" s="60">
        <f>IF(AND('2 Top-up Calculator'!$B299&lt;&gt;"",'2 Top-up Calculator'!U299&lt;&gt;""),1,0)</f>
        <v>0</v>
      </c>
      <c r="I279" s="60">
        <f>IF(AND('2 Top-up Calculator'!$B299&lt;&gt;"",'2 Top-up Calculator'!V299&lt;&gt;""),1,0)</f>
        <v>0</v>
      </c>
    </row>
    <row r="280" spans="1:9" s="7" customFormat="1" ht="14.25" customHeight="1" x14ac:dyDescent="0.3">
      <c r="A280" s="89">
        <v>279</v>
      </c>
      <c r="B280" s="60">
        <f>IF('2 Top-up Calculator'!$B300&lt;&gt;"",1,0)</f>
        <v>0</v>
      </c>
      <c r="C280" s="60">
        <f>IF(AND('2 Top-up Calculator'!$B300&lt;&gt;"",'2 Top-up Calculator'!C300&lt;&gt;""),1,0)</f>
        <v>0</v>
      </c>
      <c r="D280" s="60">
        <f>IF(AND('2 Top-up Calculator'!$B300&lt;&gt;"",'2 Top-up Calculator'!D300&lt;&gt;""),1,0)</f>
        <v>0</v>
      </c>
      <c r="E280" s="60">
        <f>IF(AND('2 Top-up Calculator'!$B300&lt;&gt;"",'2 Top-up Calculator'!G300&lt;&gt;""),1,0)</f>
        <v>0</v>
      </c>
      <c r="F280" s="60">
        <f>IF(AND('2 Top-up Calculator'!$B300&lt;&gt;"",'2 Top-up Calculator'!H300&lt;&gt;""),1,0)</f>
        <v>0</v>
      </c>
      <c r="G280" s="60">
        <f>IF(AND('2 Top-up Calculator'!$B300&lt;&gt;"",'2 Top-up Calculator'!I300&lt;&gt;""),1,0)</f>
        <v>0</v>
      </c>
      <c r="H280" s="60">
        <f>IF(AND('2 Top-up Calculator'!$B300&lt;&gt;"",'2 Top-up Calculator'!U300&lt;&gt;""),1,0)</f>
        <v>0</v>
      </c>
      <c r="I280" s="60">
        <f>IF(AND('2 Top-up Calculator'!$B300&lt;&gt;"",'2 Top-up Calculator'!V300&lt;&gt;""),1,0)</f>
        <v>0</v>
      </c>
    </row>
    <row r="281" spans="1:9" s="7" customFormat="1" ht="14.25" customHeight="1" x14ac:dyDescent="0.3">
      <c r="A281" s="89">
        <v>280</v>
      </c>
      <c r="B281" s="60">
        <f>IF('2 Top-up Calculator'!$B301&lt;&gt;"",1,0)</f>
        <v>0</v>
      </c>
      <c r="C281" s="60">
        <f>IF(AND('2 Top-up Calculator'!$B301&lt;&gt;"",'2 Top-up Calculator'!C301&lt;&gt;""),1,0)</f>
        <v>0</v>
      </c>
      <c r="D281" s="60">
        <f>IF(AND('2 Top-up Calculator'!$B301&lt;&gt;"",'2 Top-up Calculator'!D301&lt;&gt;""),1,0)</f>
        <v>0</v>
      </c>
      <c r="E281" s="60">
        <f>IF(AND('2 Top-up Calculator'!$B301&lt;&gt;"",'2 Top-up Calculator'!G301&lt;&gt;""),1,0)</f>
        <v>0</v>
      </c>
      <c r="F281" s="60">
        <f>IF(AND('2 Top-up Calculator'!$B301&lt;&gt;"",'2 Top-up Calculator'!H301&lt;&gt;""),1,0)</f>
        <v>0</v>
      </c>
      <c r="G281" s="60">
        <f>IF(AND('2 Top-up Calculator'!$B301&lt;&gt;"",'2 Top-up Calculator'!I301&lt;&gt;""),1,0)</f>
        <v>0</v>
      </c>
      <c r="H281" s="60">
        <f>IF(AND('2 Top-up Calculator'!$B301&lt;&gt;"",'2 Top-up Calculator'!U301&lt;&gt;""),1,0)</f>
        <v>0</v>
      </c>
      <c r="I281" s="60">
        <f>IF(AND('2 Top-up Calculator'!$B301&lt;&gt;"",'2 Top-up Calculator'!V301&lt;&gt;""),1,0)</f>
        <v>0</v>
      </c>
    </row>
    <row r="282" spans="1:9" s="7" customFormat="1" ht="14.25" customHeight="1" x14ac:dyDescent="0.3">
      <c r="A282" s="89">
        <v>281</v>
      </c>
      <c r="B282" s="60">
        <f>IF('2 Top-up Calculator'!$B302&lt;&gt;"",1,0)</f>
        <v>0</v>
      </c>
      <c r="C282" s="60">
        <f>IF(AND('2 Top-up Calculator'!$B302&lt;&gt;"",'2 Top-up Calculator'!C302&lt;&gt;""),1,0)</f>
        <v>0</v>
      </c>
      <c r="D282" s="60">
        <f>IF(AND('2 Top-up Calculator'!$B302&lt;&gt;"",'2 Top-up Calculator'!D302&lt;&gt;""),1,0)</f>
        <v>0</v>
      </c>
      <c r="E282" s="60">
        <f>IF(AND('2 Top-up Calculator'!$B302&lt;&gt;"",'2 Top-up Calculator'!G302&lt;&gt;""),1,0)</f>
        <v>0</v>
      </c>
      <c r="F282" s="60">
        <f>IF(AND('2 Top-up Calculator'!$B302&lt;&gt;"",'2 Top-up Calculator'!H302&lt;&gt;""),1,0)</f>
        <v>0</v>
      </c>
      <c r="G282" s="60">
        <f>IF(AND('2 Top-up Calculator'!$B302&lt;&gt;"",'2 Top-up Calculator'!I302&lt;&gt;""),1,0)</f>
        <v>0</v>
      </c>
      <c r="H282" s="60">
        <f>IF(AND('2 Top-up Calculator'!$B302&lt;&gt;"",'2 Top-up Calculator'!U302&lt;&gt;""),1,0)</f>
        <v>0</v>
      </c>
      <c r="I282" s="60">
        <f>IF(AND('2 Top-up Calculator'!$B302&lt;&gt;"",'2 Top-up Calculator'!V302&lt;&gt;""),1,0)</f>
        <v>0</v>
      </c>
    </row>
    <row r="283" spans="1:9" s="7" customFormat="1" ht="14.25" customHeight="1" x14ac:dyDescent="0.3">
      <c r="A283" s="89">
        <v>282</v>
      </c>
      <c r="B283" s="60">
        <f>IF('2 Top-up Calculator'!$B303&lt;&gt;"",1,0)</f>
        <v>0</v>
      </c>
      <c r="C283" s="60">
        <f>IF(AND('2 Top-up Calculator'!$B303&lt;&gt;"",'2 Top-up Calculator'!C303&lt;&gt;""),1,0)</f>
        <v>0</v>
      </c>
      <c r="D283" s="60">
        <f>IF(AND('2 Top-up Calculator'!$B303&lt;&gt;"",'2 Top-up Calculator'!D303&lt;&gt;""),1,0)</f>
        <v>0</v>
      </c>
      <c r="E283" s="60">
        <f>IF(AND('2 Top-up Calculator'!$B303&lt;&gt;"",'2 Top-up Calculator'!G303&lt;&gt;""),1,0)</f>
        <v>0</v>
      </c>
      <c r="F283" s="60">
        <f>IF(AND('2 Top-up Calculator'!$B303&lt;&gt;"",'2 Top-up Calculator'!H303&lt;&gt;""),1,0)</f>
        <v>0</v>
      </c>
      <c r="G283" s="60">
        <f>IF(AND('2 Top-up Calculator'!$B303&lt;&gt;"",'2 Top-up Calculator'!I303&lt;&gt;""),1,0)</f>
        <v>0</v>
      </c>
      <c r="H283" s="60">
        <f>IF(AND('2 Top-up Calculator'!$B303&lt;&gt;"",'2 Top-up Calculator'!U303&lt;&gt;""),1,0)</f>
        <v>0</v>
      </c>
      <c r="I283" s="60">
        <f>IF(AND('2 Top-up Calculator'!$B303&lt;&gt;"",'2 Top-up Calculator'!V303&lt;&gt;""),1,0)</f>
        <v>0</v>
      </c>
    </row>
    <row r="284" spans="1:9" s="7" customFormat="1" ht="14.25" customHeight="1" x14ac:dyDescent="0.3">
      <c r="A284" s="89">
        <v>283</v>
      </c>
      <c r="B284" s="60">
        <f>IF('2 Top-up Calculator'!$B304&lt;&gt;"",1,0)</f>
        <v>0</v>
      </c>
      <c r="C284" s="60">
        <f>IF(AND('2 Top-up Calculator'!$B304&lt;&gt;"",'2 Top-up Calculator'!C304&lt;&gt;""),1,0)</f>
        <v>0</v>
      </c>
      <c r="D284" s="60">
        <f>IF(AND('2 Top-up Calculator'!$B304&lt;&gt;"",'2 Top-up Calculator'!D304&lt;&gt;""),1,0)</f>
        <v>0</v>
      </c>
      <c r="E284" s="60">
        <f>IF(AND('2 Top-up Calculator'!$B304&lt;&gt;"",'2 Top-up Calculator'!G304&lt;&gt;""),1,0)</f>
        <v>0</v>
      </c>
      <c r="F284" s="60">
        <f>IF(AND('2 Top-up Calculator'!$B304&lt;&gt;"",'2 Top-up Calculator'!H304&lt;&gt;""),1,0)</f>
        <v>0</v>
      </c>
      <c r="G284" s="60">
        <f>IF(AND('2 Top-up Calculator'!$B304&lt;&gt;"",'2 Top-up Calculator'!I304&lt;&gt;""),1,0)</f>
        <v>0</v>
      </c>
      <c r="H284" s="60">
        <f>IF(AND('2 Top-up Calculator'!$B304&lt;&gt;"",'2 Top-up Calculator'!U304&lt;&gt;""),1,0)</f>
        <v>0</v>
      </c>
      <c r="I284" s="60">
        <f>IF(AND('2 Top-up Calculator'!$B304&lt;&gt;"",'2 Top-up Calculator'!V304&lt;&gt;""),1,0)</f>
        <v>0</v>
      </c>
    </row>
    <row r="285" spans="1:9" s="7" customFormat="1" ht="14.25" customHeight="1" x14ac:dyDescent="0.3">
      <c r="A285" s="89">
        <v>284</v>
      </c>
      <c r="B285" s="60">
        <f>IF('2 Top-up Calculator'!$B305&lt;&gt;"",1,0)</f>
        <v>0</v>
      </c>
      <c r="C285" s="60">
        <f>IF(AND('2 Top-up Calculator'!$B305&lt;&gt;"",'2 Top-up Calculator'!C305&lt;&gt;""),1,0)</f>
        <v>0</v>
      </c>
      <c r="D285" s="60">
        <f>IF(AND('2 Top-up Calculator'!$B305&lt;&gt;"",'2 Top-up Calculator'!D305&lt;&gt;""),1,0)</f>
        <v>0</v>
      </c>
      <c r="E285" s="60">
        <f>IF(AND('2 Top-up Calculator'!$B305&lt;&gt;"",'2 Top-up Calculator'!G305&lt;&gt;""),1,0)</f>
        <v>0</v>
      </c>
      <c r="F285" s="60">
        <f>IF(AND('2 Top-up Calculator'!$B305&lt;&gt;"",'2 Top-up Calculator'!H305&lt;&gt;""),1,0)</f>
        <v>0</v>
      </c>
      <c r="G285" s="60">
        <f>IF(AND('2 Top-up Calculator'!$B305&lt;&gt;"",'2 Top-up Calculator'!I305&lt;&gt;""),1,0)</f>
        <v>0</v>
      </c>
      <c r="H285" s="60">
        <f>IF(AND('2 Top-up Calculator'!$B305&lt;&gt;"",'2 Top-up Calculator'!U305&lt;&gt;""),1,0)</f>
        <v>0</v>
      </c>
      <c r="I285" s="60">
        <f>IF(AND('2 Top-up Calculator'!$B305&lt;&gt;"",'2 Top-up Calculator'!V305&lt;&gt;""),1,0)</f>
        <v>0</v>
      </c>
    </row>
    <row r="286" spans="1:9" s="7" customFormat="1" ht="14.25" customHeight="1" x14ac:dyDescent="0.3">
      <c r="A286" s="89">
        <v>285</v>
      </c>
      <c r="B286" s="60">
        <f>IF('2 Top-up Calculator'!$B306&lt;&gt;"",1,0)</f>
        <v>0</v>
      </c>
      <c r="C286" s="60">
        <f>IF(AND('2 Top-up Calculator'!$B306&lt;&gt;"",'2 Top-up Calculator'!C306&lt;&gt;""),1,0)</f>
        <v>0</v>
      </c>
      <c r="D286" s="60">
        <f>IF(AND('2 Top-up Calculator'!$B306&lt;&gt;"",'2 Top-up Calculator'!D306&lt;&gt;""),1,0)</f>
        <v>0</v>
      </c>
      <c r="E286" s="60">
        <f>IF(AND('2 Top-up Calculator'!$B306&lt;&gt;"",'2 Top-up Calculator'!G306&lt;&gt;""),1,0)</f>
        <v>0</v>
      </c>
      <c r="F286" s="60">
        <f>IF(AND('2 Top-up Calculator'!$B306&lt;&gt;"",'2 Top-up Calculator'!H306&lt;&gt;""),1,0)</f>
        <v>0</v>
      </c>
      <c r="G286" s="60">
        <f>IF(AND('2 Top-up Calculator'!$B306&lt;&gt;"",'2 Top-up Calculator'!I306&lt;&gt;""),1,0)</f>
        <v>0</v>
      </c>
      <c r="H286" s="60">
        <f>IF(AND('2 Top-up Calculator'!$B306&lt;&gt;"",'2 Top-up Calculator'!U306&lt;&gt;""),1,0)</f>
        <v>0</v>
      </c>
      <c r="I286" s="60">
        <f>IF(AND('2 Top-up Calculator'!$B306&lt;&gt;"",'2 Top-up Calculator'!V306&lt;&gt;""),1,0)</f>
        <v>0</v>
      </c>
    </row>
    <row r="287" spans="1:9" s="7" customFormat="1" ht="14.25" customHeight="1" x14ac:dyDescent="0.3">
      <c r="A287" s="89">
        <v>286</v>
      </c>
      <c r="B287" s="60">
        <f>IF('2 Top-up Calculator'!$B307&lt;&gt;"",1,0)</f>
        <v>0</v>
      </c>
      <c r="C287" s="60">
        <f>IF(AND('2 Top-up Calculator'!$B307&lt;&gt;"",'2 Top-up Calculator'!C307&lt;&gt;""),1,0)</f>
        <v>0</v>
      </c>
      <c r="D287" s="60">
        <f>IF(AND('2 Top-up Calculator'!$B307&lt;&gt;"",'2 Top-up Calculator'!D307&lt;&gt;""),1,0)</f>
        <v>0</v>
      </c>
      <c r="E287" s="60">
        <f>IF(AND('2 Top-up Calculator'!$B307&lt;&gt;"",'2 Top-up Calculator'!G307&lt;&gt;""),1,0)</f>
        <v>0</v>
      </c>
      <c r="F287" s="60">
        <f>IF(AND('2 Top-up Calculator'!$B307&lt;&gt;"",'2 Top-up Calculator'!H307&lt;&gt;""),1,0)</f>
        <v>0</v>
      </c>
      <c r="G287" s="60">
        <f>IF(AND('2 Top-up Calculator'!$B307&lt;&gt;"",'2 Top-up Calculator'!I307&lt;&gt;""),1,0)</f>
        <v>0</v>
      </c>
      <c r="H287" s="60">
        <f>IF(AND('2 Top-up Calculator'!$B307&lt;&gt;"",'2 Top-up Calculator'!U307&lt;&gt;""),1,0)</f>
        <v>0</v>
      </c>
      <c r="I287" s="60">
        <f>IF(AND('2 Top-up Calculator'!$B307&lt;&gt;"",'2 Top-up Calculator'!V307&lt;&gt;""),1,0)</f>
        <v>0</v>
      </c>
    </row>
    <row r="288" spans="1:9" s="7" customFormat="1" ht="14.25" customHeight="1" x14ac:dyDescent="0.3">
      <c r="A288" s="89">
        <v>287</v>
      </c>
      <c r="B288" s="60">
        <f>IF('2 Top-up Calculator'!$B308&lt;&gt;"",1,0)</f>
        <v>0</v>
      </c>
      <c r="C288" s="60">
        <f>IF(AND('2 Top-up Calculator'!$B308&lt;&gt;"",'2 Top-up Calculator'!C308&lt;&gt;""),1,0)</f>
        <v>0</v>
      </c>
      <c r="D288" s="60">
        <f>IF(AND('2 Top-up Calculator'!$B308&lt;&gt;"",'2 Top-up Calculator'!D308&lt;&gt;""),1,0)</f>
        <v>0</v>
      </c>
      <c r="E288" s="60">
        <f>IF(AND('2 Top-up Calculator'!$B308&lt;&gt;"",'2 Top-up Calculator'!G308&lt;&gt;""),1,0)</f>
        <v>0</v>
      </c>
      <c r="F288" s="60">
        <f>IF(AND('2 Top-up Calculator'!$B308&lt;&gt;"",'2 Top-up Calculator'!H308&lt;&gt;""),1,0)</f>
        <v>0</v>
      </c>
      <c r="G288" s="60">
        <f>IF(AND('2 Top-up Calculator'!$B308&lt;&gt;"",'2 Top-up Calculator'!I308&lt;&gt;""),1,0)</f>
        <v>0</v>
      </c>
      <c r="H288" s="60">
        <f>IF(AND('2 Top-up Calculator'!$B308&lt;&gt;"",'2 Top-up Calculator'!U308&lt;&gt;""),1,0)</f>
        <v>0</v>
      </c>
      <c r="I288" s="60">
        <f>IF(AND('2 Top-up Calculator'!$B308&lt;&gt;"",'2 Top-up Calculator'!V308&lt;&gt;""),1,0)</f>
        <v>0</v>
      </c>
    </row>
    <row r="289" spans="1:9" s="7" customFormat="1" ht="14.25" customHeight="1" x14ac:dyDescent="0.3">
      <c r="A289" s="89">
        <v>288</v>
      </c>
      <c r="B289" s="60">
        <f>IF('2 Top-up Calculator'!$B309&lt;&gt;"",1,0)</f>
        <v>0</v>
      </c>
      <c r="C289" s="60">
        <f>IF(AND('2 Top-up Calculator'!$B309&lt;&gt;"",'2 Top-up Calculator'!C309&lt;&gt;""),1,0)</f>
        <v>0</v>
      </c>
      <c r="D289" s="60">
        <f>IF(AND('2 Top-up Calculator'!$B309&lt;&gt;"",'2 Top-up Calculator'!D309&lt;&gt;""),1,0)</f>
        <v>0</v>
      </c>
      <c r="E289" s="60">
        <f>IF(AND('2 Top-up Calculator'!$B309&lt;&gt;"",'2 Top-up Calculator'!G309&lt;&gt;""),1,0)</f>
        <v>0</v>
      </c>
      <c r="F289" s="60">
        <f>IF(AND('2 Top-up Calculator'!$B309&lt;&gt;"",'2 Top-up Calculator'!H309&lt;&gt;""),1,0)</f>
        <v>0</v>
      </c>
      <c r="G289" s="60">
        <f>IF(AND('2 Top-up Calculator'!$B309&lt;&gt;"",'2 Top-up Calculator'!I309&lt;&gt;""),1,0)</f>
        <v>0</v>
      </c>
      <c r="H289" s="60">
        <f>IF(AND('2 Top-up Calculator'!$B309&lt;&gt;"",'2 Top-up Calculator'!U309&lt;&gt;""),1,0)</f>
        <v>0</v>
      </c>
      <c r="I289" s="60">
        <f>IF(AND('2 Top-up Calculator'!$B309&lt;&gt;"",'2 Top-up Calculator'!V309&lt;&gt;""),1,0)</f>
        <v>0</v>
      </c>
    </row>
    <row r="290" spans="1:9" s="7" customFormat="1" ht="14.25" customHeight="1" x14ac:dyDescent="0.3">
      <c r="A290" s="89">
        <v>289</v>
      </c>
      <c r="B290" s="60">
        <f>IF('2 Top-up Calculator'!$B310&lt;&gt;"",1,0)</f>
        <v>0</v>
      </c>
      <c r="C290" s="60">
        <f>IF(AND('2 Top-up Calculator'!$B310&lt;&gt;"",'2 Top-up Calculator'!C310&lt;&gt;""),1,0)</f>
        <v>0</v>
      </c>
      <c r="D290" s="60">
        <f>IF(AND('2 Top-up Calculator'!$B310&lt;&gt;"",'2 Top-up Calculator'!D310&lt;&gt;""),1,0)</f>
        <v>0</v>
      </c>
      <c r="E290" s="60">
        <f>IF(AND('2 Top-up Calculator'!$B310&lt;&gt;"",'2 Top-up Calculator'!G310&lt;&gt;""),1,0)</f>
        <v>0</v>
      </c>
      <c r="F290" s="60">
        <f>IF(AND('2 Top-up Calculator'!$B310&lt;&gt;"",'2 Top-up Calculator'!H310&lt;&gt;""),1,0)</f>
        <v>0</v>
      </c>
      <c r="G290" s="60">
        <f>IF(AND('2 Top-up Calculator'!$B310&lt;&gt;"",'2 Top-up Calculator'!I310&lt;&gt;""),1,0)</f>
        <v>0</v>
      </c>
      <c r="H290" s="60">
        <f>IF(AND('2 Top-up Calculator'!$B310&lt;&gt;"",'2 Top-up Calculator'!U310&lt;&gt;""),1,0)</f>
        <v>0</v>
      </c>
      <c r="I290" s="60">
        <f>IF(AND('2 Top-up Calculator'!$B310&lt;&gt;"",'2 Top-up Calculator'!V310&lt;&gt;""),1,0)</f>
        <v>0</v>
      </c>
    </row>
    <row r="291" spans="1:9" s="7" customFormat="1" ht="14.25" customHeight="1" x14ac:dyDescent="0.3">
      <c r="A291" s="89">
        <v>290</v>
      </c>
      <c r="B291" s="60">
        <f>IF('2 Top-up Calculator'!$B311&lt;&gt;"",1,0)</f>
        <v>0</v>
      </c>
      <c r="C291" s="60">
        <f>IF(AND('2 Top-up Calculator'!$B311&lt;&gt;"",'2 Top-up Calculator'!C311&lt;&gt;""),1,0)</f>
        <v>0</v>
      </c>
      <c r="D291" s="60">
        <f>IF(AND('2 Top-up Calculator'!$B311&lt;&gt;"",'2 Top-up Calculator'!D311&lt;&gt;""),1,0)</f>
        <v>0</v>
      </c>
      <c r="E291" s="60">
        <f>IF(AND('2 Top-up Calculator'!$B311&lt;&gt;"",'2 Top-up Calculator'!G311&lt;&gt;""),1,0)</f>
        <v>0</v>
      </c>
      <c r="F291" s="60">
        <f>IF(AND('2 Top-up Calculator'!$B311&lt;&gt;"",'2 Top-up Calculator'!H311&lt;&gt;""),1,0)</f>
        <v>0</v>
      </c>
      <c r="G291" s="60">
        <f>IF(AND('2 Top-up Calculator'!$B311&lt;&gt;"",'2 Top-up Calculator'!I311&lt;&gt;""),1,0)</f>
        <v>0</v>
      </c>
      <c r="H291" s="60">
        <f>IF(AND('2 Top-up Calculator'!$B311&lt;&gt;"",'2 Top-up Calculator'!U311&lt;&gt;""),1,0)</f>
        <v>0</v>
      </c>
      <c r="I291" s="60">
        <f>IF(AND('2 Top-up Calculator'!$B311&lt;&gt;"",'2 Top-up Calculator'!V311&lt;&gt;""),1,0)</f>
        <v>0</v>
      </c>
    </row>
    <row r="292" spans="1:9" s="7" customFormat="1" ht="14.25" customHeight="1" x14ac:dyDescent="0.3">
      <c r="A292" s="89">
        <v>291</v>
      </c>
      <c r="B292" s="60">
        <f>IF('2 Top-up Calculator'!$B312&lt;&gt;"",1,0)</f>
        <v>0</v>
      </c>
      <c r="C292" s="60">
        <f>IF(AND('2 Top-up Calculator'!$B312&lt;&gt;"",'2 Top-up Calculator'!C312&lt;&gt;""),1,0)</f>
        <v>0</v>
      </c>
      <c r="D292" s="60">
        <f>IF(AND('2 Top-up Calculator'!$B312&lt;&gt;"",'2 Top-up Calculator'!D312&lt;&gt;""),1,0)</f>
        <v>0</v>
      </c>
      <c r="E292" s="60">
        <f>IF(AND('2 Top-up Calculator'!$B312&lt;&gt;"",'2 Top-up Calculator'!G312&lt;&gt;""),1,0)</f>
        <v>0</v>
      </c>
      <c r="F292" s="60">
        <f>IF(AND('2 Top-up Calculator'!$B312&lt;&gt;"",'2 Top-up Calculator'!H312&lt;&gt;""),1,0)</f>
        <v>0</v>
      </c>
      <c r="G292" s="60">
        <f>IF(AND('2 Top-up Calculator'!$B312&lt;&gt;"",'2 Top-up Calculator'!I312&lt;&gt;""),1,0)</f>
        <v>0</v>
      </c>
      <c r="H292" s="60">
        <f>IF(AND('2 Top-up Calculator'!$B312&lt;&gt;"",'2 Top-up Calculator'!U312&lt;&gt;""),1,0)</f>
        <v>0</v>
      </c>
      <c r="I292" s="60">
        <f>IF(AND('2 Top-up Calculator'!$B312&lt;&gt;"",'2 Top-up Calculator'!V312&lt;&gt;""),1,0)</f>
        <v>0</v>
      </c>
    </row>
    <row r="293" spans="1:9" s="7" customFormat="1" ht="14.25" customHeight="1" x14ac:dyDescent="0.3">
      <c r="A293" s="89">
        <v>292</v>
      </c>
      <c r="B293" s="60">
        <f>IF('2 Top-up Calculator'!$B313&lt;&gt;"",1,0)</f>
        <v>0</v>
      </c>
      <c r="C293" s="60">
        <f>IF(AND('2 Top-up Calculator'!$B313&lt;&gt;"",'2 Top-up Calculator'!C313&lt;&gt;""),1,0)</f>
        <v>0</v>
      </c>
      <c r="D293" s="60">
        <f>IF(AND('2 Top-up Calculator'!$B313&lt;&gt;"",'2 Top-up Calculator'!D313&lt;&gt;""),1,0)</f>
        <v>0</v>
      </c>
      <c r="E293" s="60">
        <f>IF(AND('2 Top-up Calculator'!$B313&lt;&gt;"",'2 Top-up Calculator'!G313&lt;&gt;""),1,0)</f>
        <v>0</v>
      </c>
      <c r="F293" s="60">
        <f>IF(AND('2 Top-up Calculator'!$B313&lt;&gt;"",'2 Top-up Calculator'!H313&lt;&gt;""),1,0)</f>
        <v>0</v>
      </c>
      <c r="G293" s="60">
        <f>IF(AND('2 Top-up Calculator'!$B313&lt;&gt;"",'2 Top-up Calculator'!I313&lt;&gt;""),1,0)</f>
        <v>0</v>
      </c>
      <c r="H293" s="60">
        <f>IF(AND('2 Top-up Calculator'!$B313&lt;&gt;"",'2 Top-up Calculator'!U313&lt;&gt;""),1,0)</f>
        <v>0</v>
      </c>
      <c r="I293" s="60">
        <f>IF(AND('2 Top-up Calculator'!$B313&lt;&gt;"",'2 Top-up Calculator'!V313&lt;&gt;""),1,0)</f>
        <v>0</v>
      </c>
    </row>
    <row r="294" spans="1:9" s="7" customFormat="1" ht="14.25" customHeight="1" x14ac:dyDescent="0.3">
      <c r="A294" s="89">
        <v>293</v>
      </c>
      <c r="B294" s="60">
        <f>IF('2 Top-up Calculator'!$B314&lt;&gt;"",1,0)</f>
        <v>0</v>
      </c>
      <c r="C294" s="60">
        <f>IF(AND('2 Top-up Calculator'!$B314&lt;&gt;"",'2 Top-up Calculator'!C314&lt;&gt;""),1,0)</f>
        <v>0</v>
      </c>
      <c r="D294" s="60">
        <f>IF(AND('2 Top-up Calculator'!$B314&lt;&gt;"",'2 Top-up Calculator'!D314&lt;&gt;""),1,0)</f>
        <v>0</v>
      </c>
      <c r="E294" s="60">
        <f>IF(AND('2 Top-up Calculator'!$B314&lt;&gt;"",'2 Top-up Calculator'!G314&lt;&gt;""),1,0)</f>
        <v>0</v>
      </c>
      <c r="F294" s="60">
        <f>IF(AND('2 Top-up Calculator'!$B314&lt;&gt;"",'2 Top-up Calculator'!H314&lt;&gt;""),1,0)</f>
        <v>0</v>
      </c>
      <c r="G294" s="60">
        <f>IF(AND('2 Top-up Calculator'!$B314&lt;&gt;"",'2 Top-up Calculator'!I314&lt;&gt;""),1,0)</f>
        <v>0</v>
      </c>
      <c r="H294" s="60">
        <f>IF(AND('2 Top-up Calculator'!$B314&lt;&gt;"",'2 Top-up Calculator'!U314&lt;&gt;""),1,0)</f>
        <v>0</v>
      </c>
      <c r="I294" s="60">
        <f>IF(AND('2 Top-up Calculator'!$B314&lt;&gt;"",'2 Top-up Calculator'!V314&lt;&gt;""),1,0)</f>
        <v>0</v>
      </c>
    </row>
    <row r="295" spans="1:9" s="7" customFormat="1" ht="14.25" customHeight="1" x14ac:dyDescent="0.3">
      <c r="A295" s="89">
        <v>294</v>
      </c>
      <c r="B295" s="60">
        <f>IF('2 Top-up Calculator'!$B315&lt;&gt;"",1,0)</f>
        <v>0</v>
      </c>
      <c r="C295" s="60">
        <f>IF(AND('2 Top-up Calculator'!$B315&lt;&gt;"",'2 Top-up Calculator'!C315&lt;&gt;""),1,0)</f>
        <v>0</v>
      </c>
      <c r="D295" s="60">
        <f>IF(AND('2 Top-up Calculator'!$B315&lt;&gt;"",'2 Top-up Calculator'!D315&lt;&gt;""),1,0)</f>
        <v>0</v>
      </c>
      <c r="E295" s="60">
        <f>IF(AND('2 Top-up Calculator'!$B315&lt;&gt;"",'2 Top-up Calculator'!G315&lt;&gt;""),1,0)</f>
        <v>0</v>
      </c>
      <c r="F295" s="60">
        <f>IF(AND('2 Top-up Calculator'!$B315&lt;&gt;"",'2 Top-up Calculator'!H315&lt;&gt;""),1,0)</f>
        <v>0</v>
      </c>
      <c r="G295" s="60">
        <f>IF(AND('2 Top-up Calculator'!$B315&lt;&gt;"",'2 Top-up Calculator'!I315&lt;&gt;""),1,0)</f>
        <v>0</v>
      </c>
      <c r="H295" s="60">
        <f>IF(AND('2 Top-up Calculator'!$B315&lt;&gt;"",'2 Top-up Calculator'!U315&lt;&gt;""),1,0)</f>
        <v>0</v>
      </c>
      <c r="I295" s="60">
        <f>IF(AND('2 Top-up Calculator'!$B315&lt;&gt;"",'2 Top-up Calculator'!V315&lt;&gt;""),1,0)</f>
        <v>0</v>
      </c>
    </row>
    <row r="296" spans="1:9" s="7" customFormat="1" ht="14.25" customHeight="1" x14ac:dyDescent="0.3">
      <c r="A296" s="89">
        <v>295</v>
      </c>
      <c r="B296" s="60">
        <f>IF('2 Top-up Calculator'!$B316&lt;&gt;"",1,0)</f>
        <v>0</v>
      </c>
      <c r="C296" s="60">
        <f>IF(AND('2 Top-up Calculator'!$B316&lt;&gt;"",'2 Top-up Calculator'!C316&lt;&gt;""),1,0)</f>
        <v>0</v>
      </c>
      <c r="D296" s="60">
        <f>IF(AND('2 Top-up Calculator'!$B316&lt;&gt;"",'2 Top-up Calculator'!D316&lt;&gt;""),1,0)</f>
        <v>0</v>
      </c>
      <c r="E296" s="60">
        <f>IF(AND('2 Top-up Calculator'!$B316&lt;&gt;"",'2 Top-up Calculator'!G316&lt;&gt;""),1,0)</f>
        <v>0</v>
      </c>
      <c r="F296" s="60">
        <f>IF(AND('2 Top-up Calculator'!$B316&lt;&gt;"",'2 Top-up Calculator'!H316&lt;&gt;""),1,0)</f>
        <v>0</v>
      </c>
      <c r="G296" s="60">
        <f>IF(AND('2 Top-up Calculator'!$B316&lt;&gt;"",'2 Top-up Calculator'!I316&lt;&gt;""),1,0)</f>
        <v>0</v>
      </c>
      <c r="H296" s="60">
        <f>IF(AND('2 Top-up Calculator'!$B316&lt;&gt;"",'2 Top-up Calculator'!U316&lt;&gt;""),1,0)</f>
        <v>0</v>
      </c>
      <c r="I296" s="60">
        <f>IF(AND('2 Top-up Calculator'!$B316&lt;&gt;"",'2 Top-up Calculator'!V316&lt;&gt;""),1,0)</f>
        <v>0</v>
      </c>
    </row>
    <row r="297" spans="1:9" s="7" customFormat="1" ht="14.25" customHeight="1" x14ac:dyDescent="0.3">
      <c r="A297" s="89">
        <v>296</v>
      </c>
      <c r="B297" s="60">
        <f>IF('2 Top-up Calculator'!$B317&lt;&gt;"",1,0)</f>
        <v>0</v>
      </c>
      <c r="C297" s="60">
        <f>IF(AND('2 Top-up Calculator'!$B317&lt;&gt;"",'2 Top-up Calculator'!C317&lt;&gt;""),1,0)</f>
        <v>0</v>
      </c>
      <c r="D297" s="60">
        <f>IF(AND('2 Top-up Calculator'!$B317&lt;&gt;"",'2 Top-up Calculator'!D317&lt;&gt;""),1,0)</f>
        <v>0</v>
      </c>
      <c r="E297" s="60">
        <f>IF(AND('2 Top-up Calculator'!$B317&lt;&gt;"",'2 Top-up Calculator'!G317&lt;&gt;""),1,0)</f>
        <v>0</v>
      </c>
      <c r="F297" s="60">
        <f>IF(AND('2 Top-up Calculator'!$B317&lt;&gt;"",'2 Top-up Calculator'!H317&lt;&gt;""),1,0)</f>
        <v>0</v>
      </c>
      <c r="G297" s="60">
        <f>IF(AND('2 Top-up Calculator'!$B317&lt;&gt;"",'2 Top-up Calculator'!I317&lt;&gt;""),1,0)</f>
        <v>0</v>
      </c>
      <c r="H297" s="60">
        <f>IF(AND('2 Top-up Calculator'!$B317&lt;&gt;"",'2 Top-up Calculator'!U317&lt;&gt;""),1,0)</f>
        <v>0</v>
      </c>
      <c r="I297" s="60">
        <f>IF(AND('2 Top-up Calculator'!$B317&lt;&gt;"",'2 Top-up Calculator'!V317&lt;&gt;""),1,0)</f>
        <v>0</v>
      </c>
    </row>
    <row r="298" spans="1:9" s="7" customFormat="1" ht="14.25" customHeight="1" x14ac:dyDescent="0.3">
      <c r="A298" s="89">
        <v>297</v>
      </c>
      <c r="B298" s="60">
        <f>IF('2 Top-up Calculator'!$B318&lt;&gt;"",1,0)</f>
        <v>0</v>
      </c>
      <c r="C298" s="60">
        <f>IF(AND('2 Top-up Calculator'!$B318&lt;&gt;"",'2 Top-up Calculator'!C318&lt;&gt;""),1,0)</f>
        <v>0</v>
      </c>
      <c r="D298" s="60">
        <f>IF(AND('2 Top-up Calculator'!$B318&lt;&gt;"",'2 Top-up Calculator'!D318&lt;&gt;""),1,0)</f>
        <v>0</v>
      </c>
      <c r="E298" s="60">
        <f>IF(AND('2 Top-up Calculator'!$B318&lt;&gt;"",'2 Top-up Calculator'!G318&lt;&gt;""),1,0)</f>
        <v>0</v>
      </c>
      <c r="F298" s="60">
        <f>IF(AND('2 Top-up Calculator'!$B318&lt;&gt;"",'2 Top-up Calculator'!H318&lt;&gt;""),1,0)</f>
        <v>0</v>
      </c>
      <c r="G298" s="60">
        <f>IF(AND('2 Top-up Calculator'!$B318&lt;&gt;"",'2 Top-up Calculator'!I318&lt;&gt;""),1,0)</f>
        <v>0</v>
      </c>
      <c r="H298" s="60">
        <f>IF(AND('2 Top-up Calculator'!$B318&lt;&gt;"",'2 Top-up Calculator'!U318&lt;&gt;""),1,0)</f>
        <v>0</v>
      </c>
      <c r="I298" s="60">
        <f>IF(AND('2 Top-up Calculator'!$B318&lt;&gt;"",'2 Top-up Calculator'!V318&lt;&gt;""),1,0)</f>
        <v>0</v>
      </c>
    </row>
    <row r="299" spans="1:9" s="7" customFormat="1" ht="14.25" customHeight="1" x14ac:dyDescent="0.3">
      <c r="A299" s="89">
        <v>298</v>
      </c>
      <c r="B299" s="60">
        <f>IF('2 Top-up Calculator'!$B319&lt;&gt;"",1,0)</f>
        <v>0</v>
      </c>
      <c r="C299" s="60">
        <f>IF(AND('2 Top-up Calculator'!$B319&lt;&gt;"",'2 Top-up Calculator'!C319&lt;&gt;""),1,0)</f>
        <v>0</v>
      </c>
      <c r="D299" s="60">
        <f>IF(AND('2 Top-up Calculator'!$B319&lt;&gt;"",'2 Top-up Calculator'!D319&lt;&gt;""),1,0)</f>
        <v>0</v>
      </c>
      <c r="E299" s="60">
        <f>IF(AND('2 Top-up Calculator'!$B319&lt;&gt;"",'2 Top-up Calculator'!G319&lt;&gt;""),1,0)</f>
        <v>0</v>
      </c>
      <c r="F299" s="60">
        <f>IF(AND('2 Top-up Calculator'!$B319&lt;&gt;"",'2 Top-up Calculator'!H319&lt;&gt;""),1,0)</f>
        <v>0</v>
      </c>
      <c r="G299" s="60">
        <f>IF(AND('2 Top-up Calculator'!$B319&lt;&gt;"",'2 Top-up Calculator'!I319&lt;&gt;""),1,0)</f>
        <v>0</v>
      </c>
      <c r="H299" s="60">
        <f>IF(AND('2 Top-up Calculator'!$B319&lt;&gt;"",'2 Top-up Calculator'!U319&lt;&gt;""),1,0)</f>
        <v>0</v>
      </c>
      <c r="I299" s="60">
        <f>IF(AND('2 Top-up Calculator'!$B319&lt;&gt;"",'2 Top-up Calculator'!V319&lt;&gt;""),1,0)</f>
        <v>0</v>
      </c>
    </row>
    <row r="300" spans="1:9" s="7" customFormat="1" ht="14.25" customHeight="1" x14ac:dyDescent="0.3">
      <c r="A300" s="89">
        <v>299</v>
      </c>
      <c r="B300" s="60">
        <f>IF('2 Top-up Calculator'!$B320&lt;&gt;"",1,0)</f>
        <v>0</v>
      </c>
      <c r="C300" s="60">
        <f>IF(AND('2 Top-up Calculator'!$B320&lt;&gt;"",'2 Top-up Calculator'!C320&lt;&gt;""),1,0)</f>
        <v>0</v>
      </c>
      <c r="D300" s="60">
        <f>IF(AND('2 Top-up Calculator'!$B320&lt;&gt;"",'2 Top-up Calculator'!D320&lt;&gt;""),1,0)</f>
        <v>0</v>
      </c>
      <c r="E300" s="60">
        <f>IF(AND('2 Top-up Calculator'!$B320&lt;&gt;"",'2 Top-up Calculator'!G320&lt;&gt;""),1,0)</f>
        <v>0</v>
      </c>
      <c r="F300" s="60">
        <f>IF(AND('2 Top-up Calculator'!$B320&lt;&gt;"",'2 Top-up Calculator'!H320&lt;&gt;""),1,0)</f>
        <v>0</v>
      </c>
      <c r="G300" s="60">
        <f>IF(AND('2 Top-up Calculator'!$B320&lt;&gt;"",'2 Top-up Calculator'!I320&lt;&gt;""),1,0)</f>
        <v>0</v>
      </c>
      <c r="H300" s="60">
        <f>IF(AND('2 Top-up Calculator'!$B320&lt;&gt;"",'2 Top-up Calculator'!U320&lt;&gt;""),1,0)</f>
        <v>0</v>
      </c>
      <c r="I300" s="60">
        <f>IF(AND('2 Top-up Calculator'!$B320&lt;&gt;"",'2 Top-up Calculator'!V320&lt;&gt;""),1,0)</f>
        <v>0</v>
      </c>
    </row>
    <row r="301" spans="1:9" s="7" customFormat="1" ht="14.25" customHeight="1" x14ac:dyDescent="0.3">
      <c r="A301" s="89">
        <v>300</v>
      </c>
      <c r="B301" s="60">
        <f>IF('2 Top-up Calculator'!$B321&lt;&gt;"",1,0)</f>
        <v>0</v>
      </c>
      <c r="C301" s="60">
        <f>IF(AND('2 Top-up Calculator'!$B321&lt;&gt;"",'2 Top-up Calculator'!C321&lt;&gt;""),1,0)</f>
        <v>0</v>
      </c>
      <c r="D301" s="60">
        <f>IF(AND('2 Top-up Calculator'!$B321&lt;&gt;"",'2 Top-up Calculator'!D321&lt;&gt;""),1,0)</f>
        <v>0</v>
      </c>
      <c r="E301" s="60">
        <f>IF(AND('2 Top-up Calculator'!$B321&lt;&gt;"",'2 Top-up Calculator'!G321&lt;&gt;""),1,0)</f>
        <v>0</v>
      </c>
      <c r="F301" s="60">
        <f>IF(AND('2 Top-up Calculator'!$B321&lt;&gt;"",'2 Top-up Calculator'!H321&lt;&gt;""),1,0)</f>
        <v>0</v>
      </c>
      <c r="G301" s="60">
        <f>IF(AND('2 Top-up Calculator'!$B321&lt;&gt;"",'2 Top-up Calculator'!I321&lt;&gt;""),1,0)</f>
        <v>0</v>
      </c>
      <c r="H301" s="60">
        <f>IF(AND('2 Top-up Calculator'!$B321&lt;&gt;"",'2 Top-up Calculator'!U321&lt;&gt;""),1,0)</f>
        <v>0</v>
      </c>
      <c r="I301" s="60">
        <f>IF(AND('2 Top-up Calculator'!$B321&lt;&gt;"",'2 Top-up Calculator'!V321&lt;&gt;""),1,0)</f>
        <v>0</v>
      </c>
    </row>
    <row r="302" spans="1:9" s="7" customFormat="1" ht="14.25" customHeight="1" x14ac:dyDescent="0.3">
      <c r="A302" s="89">
        <v>301</v>
      </c>
      <c r="B302" s="60">
        <f>IF('2 Top-up Calculator'!$B322&lt;&gt;"",1,0)</f>
        <v>0</v>
      </c>
      <c r="C302" s="60">
        <f>IF(AND('2 Top-up Calculator'!$B322&lt;&gt;"",'2 Top-up Calculator'!C322&lt;&gt;""),1,0)</f>
        <v>0</v>
      </c>
      <c r="D302" s="60">
        <f>IF(AND('2 Top-up Calculator'!$B322&lt;&gt;"",'2 Top-up Calculator'!D322&lt;&gt;""),1,0)</f>
        <v>0</v>
      </c>
      <c r="E302" s="60">
        <f>IF(AND('2 Top-up Calculator'!$B322&lt;&gt;"",'2 Top-up Calculator'!G322&lt;&gt;""),1,0)</f>
        <v>0</v>
      </c>
      <c r="F302" s="60">
        <f>IF(AND('2 Top-up Calculator'!$B322&lt;&gt;"",'2 Top-up Calculator'!H322&lt;&gt;""),1,0)</f>
        <v>0</v>
      </c>
      <c r="G302" s="60">
        <f>IF(AND('2 Top-up Calculator'!$B322&lt;&gt;"",'2 Top-up Calculator'!I322&lt;&gt;""),1,0)</f>
        <v>0</v>
      </c>
      <c r="H302" s="60">
        <f>IF(AND('2 Top-up Calculator'!$B322&lt;&gt;"",'2 Top-up Calculator'!U322&lt;&gt;""),1,0)</f>
        <v>0</v>
      </c>
      <c r="I302" s="60">
        <f>IF(AND('2 Top-up Calculator'!$B322&lt;&gt;"",'2 Top-up Calculator'!V322&lt;&gt;""),1,0)</f>
        <v>0</v>
      </c>
    </row>
    <row r="303" spans="1:9" s="7" customFormat="1" ht="14.25" customHeight="1" x14ac:dyDescent="0.3">
      <c r="A303" s="89">
        <v>302</v>
      </c>
      <c r="B303" s="60">
        <f>IF('2 Top-up Calculator'!$B323&lt;&gt;"",1,0)</f>
        <v>0</v>
      </c>
      <c r="C303" s="60">
        <f>IF(AND('2 Top-up Calculator'!$B323&lt;&gt;"",'2 Top-up Calculator'!C323&lt;&gt;""),1,0)</f>
        <v>0</v>
      </c>
      <c r="D303" s="60">
        <f>IF(AND('2 Top-up Calculator'!$B323&lt;&gt;"",'2 Top-up Calculator'!D323&lt;&gt;""),1,0)</f>
        <v>0</v>
      </c>
      <c r="E303" s="60">
        <f>IF(AND('2 Top-up Calculator'!$B323&lt;&gt;"",'2 Top-up Calculator'!G323&lt;&gt;""),1,0)</f>
        <v>0</v>
      </c>
      <c r="F303" s="60">
        <f>IF(AND('2 Top-up Calculator'!$B323&lt;&gt;"",'2 Top-up Calculator'!H323&lt;&gt;""),1,0)</f>
        <v>0</v>
      </c>
      <c r="G303" s="60">
        <f>IF(AND('2 Top-up Calculator'!$B323&lt;&gt;"",'2 Top-up Calculator'!I323&lt;&gt;""),1,0)</f>
        <v>0</v>
      </c>
      <c r="H303" s="60">
        <f>IF(AND('2 Top-up Calculator'!$B323&lt;&gt;"",'2 Top-up Calculator'!U323&lt;&gt;""),1,0)</f>
        <v>0</v>
      </c>
      <c r="I303" s="60">
        <f>IF(AND('2 Top-up Calculator'!$B323&lt;&gt;"",'2 Top-up Calculator'!V323&lt;&gt;""),1,0)</f>
        <v>0</v>
      </c>
    </row>
    <row r="304" spans="1:9" s="7" customFormat="1" ht="14.25" customHeight="1" x14ac:dyDescent="0.3">
      <c r="A304" s="89">
        <v>303</v>
      </c>
      <c r="B304" s="60">
        <f>IF('2 Top-up Calculator'!$B324&lt;&gt;"",1,0)</f>
        <v>0</v>
      </c>
      <c r="C304" s="60">
        <f>IF(AND('2 Top-up Calculator'!$B324&lt;&gt;"",'2 Top-up Calculator'!C324&lt;&gt;""),1,0)</f>
        <v>0</v>
      </c>
      <c r="D304" s="60">
        <f>IF(AND('2 Top-up Calculator'!$B324&lt;&gt;"",'2 Top-up Calculator'!D324&lt;&gt;""),1,0)</f>
        <v>0</v>
      </c>
      <c r="E304" s="60">
        <f>IF(AND('2 Top-up Calculator'!$B324&lt;&gt;"",'2 Top-up Calculator'!G324&lt;&gt;""),1,0)</f>
        <v>0</v>
      </c>
      <c r="F304" s="60">
        <f>IF(AND('2 Top-up Calculator'!$B324&lt;&gt;"",'2 Top-up Calculator'!H324&lt;&gt;""),1,0)</f>
        <v>0</v>
      </c>
      <c r="G304" s="60">
        <f>IF(AND('2 Top-up Calculator'!$B324&lt;&gt;"",'2 Top-up Calculator'!I324&lt;&gt;""),1,0)</f>
        <v>0</v>
      </c>
      <c r="H304" s="60">
        <f>IF(AND('2 Top-up Calculator'!$B324&lt;&gt;"",'2 Top-up Calculator'!U324&lt;&gt;""),1,0)</f>
        <v>0</v>
      </c>
      <c r="I304" s="60">
        <f>IF(AND('2 Top-up Calculator'!$B324&lt;&gt;"",'2 Top-up Calculator'!V324&lt;&gt;""),1,0)</f>
        <v>0</v>
      </c>
    </row>
    <row r="305" spans="1:9" s="7" customFormat="1" ht="14.25" customHeight="1" x14ac:dyDescent="0.3">
      <c r="A305" s="89">
        <v>304</v>
      </c>
      <c r="B305" s="60">
        <f>IF('2 Top-up Calculator'!$B325&lt;&gt;"",1,0)</f>
        <v>0</v>
      </c>
      <c r="C305" s="60">
        <f>IF(AND('2 Top-up Calculator'!$B325&lt;&gt;"",'2 Top-up Calculator'!C325&lt;&gt;""),1,0)</f>
        <v>0</v>
      </c>
      <c r="D305" s="60">
        <f>IF(AND('2 Top-up Calculator'!$B325&lt;&gt;"",'2 Top-up Calculator'!D325&lt;&gt;""),1,0)</f>
        <v>0</v>
      </c>
      <c r="E305" s="60">
        <f>IF(AND('2 Top-up Calculator'!$B325&lt;&gt;"",'2 Top-up Calculator'!G325&lt;&gt;""),1,0)</f>
        <v>0</v>
      </c>
      <c r="F305" s="60">
        <f>IF(AND('2 Top-up Calculator'!$B325&lt;&gt;"",'2 Top-up Calculator'!H325&lt;&gt;""),1,0)</f>
        <v>0</v>
      </c>
      <c r="G305" s="60">
        <f>IF(AND('2 Top-up Calculator'!$B325&lt;&gt;"",'2 Top-up Calculator'!I325&lt;&gt;""),1,0)</f>
        <v>0</v>
      </c>
      <c r="H305" s="60">
        <f>IF(AND('2 Top-up Calculator'!$B325&lt;&gt;"",'2 Top-up Calculator'!U325&lt;&gt;""),1,0)</f>
        <v>0</v>
      </c>
      <c r="I305" s="60">
        <f>IF(AND('2 Top-up Calculator'!$B325&lt;&gt;"",'2 Top-up Calculator'!V325&lt;&gt;""),1,0)</f>
        <v>0</v>
      </c>
    </row>
    <row r="306" spans="1:9" s="7" customFormat="1" ht="14.25" customHeight="1" x14ac:dyDescent="0.3">
      <c r="A306" s="89">
        <v>305</v>
      </c>
      <c r="B306" s="60">
        <f>IF('2 Top-up Calculator'!$B326&lt;&gt;"",1,0)</f>
        <v>0</v>
      </c>
      <c r="C306" s="60">
        <f>IF(AND('2 Top-up Calculator'!$B326&lt;&gt;"",'2 Top-up Calculator'!C326&lt;&gt;""),1,0)</f>
        <v>0</v>
      </c>
      <c r="D306" s="60">
        <f>IF(AND('2 Top-up Calculator'!$B326&lt;&gt;"",'2 Top-up Calculator'!D326&lt;&gt;""),1,0)</f>
        <v>0</v>
      </c>
      <c r="E306" s="60">
        <f>IF(AND('2 Top-up Calculator'!$B326&lt;&gt;"",'2 Top-up Calculator'!G326&lt;&gt;""),1,0)</f>
        <v>0</v>
      </c>
      <c r="F306" s="60">
        <f>IF(AND('2 Top-up Calculator'!$B326&lt;&gt;"",'2 Top-up Calculator'!H326&lt;&gt;""),1,0)</f>
        <v>0</v>
      </c>
      <c r="G306" s="60">
        <f>IF(AND('2 Top-up Calculator'!$B326&lt;&gt;"",'2 Top-up Calculator'!I326&lt;&gt;""),1,0)</f>
        <v>0</v>
      </c>
      <c r="H306" s="60">
        <f>IF(AND('2 Top-up Calculator'!$B326&lt;&gt;"",'2 Top-up Calculator'!U326&lt;&gt;""),1,0)</f>
        <v>0</v>
      </c>
      <c r="I306" s="60">
        <f>IF(AND('2 Top-up Calculator'!$B326&lt;&gt;"",'2 Top-up Calculator'!V326&lt;&gt;""),1,0)</f>
        <v>0</v>
      </c>
    </row>
    <row r="307" spans="1:9" s="7" customFormat="1" ht="14.25" customHeight="1" x14ac:dyDescent="0.3">
      <c r="A307" s="89">
        <v>306</v>
      </c>
      <c r="B307" s="60">
        <f>IF('2 Top-up Calculator'!$B327&lt;&gt;"",1,0)</f>
        <v>0</v>
      </c>
      <c r="C307" s="60">
        <f>IF(AND('2 Top-up Calculator'!$B327&lt;&gt;"",'2 Top-up Calculator'!C327&lt;&gt;""),1,0)</f>
        <v>0</v>
      </c>
      <c r="D307" s="60">
        <f>IF(AND('2 Top-up Calculator'!$B327&lt;&gt;"",'2 Top-up Calculator'!D327&lt;&gt;""),1,0)</f>
        <v>0</v>
      </c>
      <c r="E307" s="60">
        <f>IF(AND('2 Top-up Calculator'!$B327&lt;&gt;"",'2 Top-up Calculator'!G327&lt;&gt;""),1,0)</f>
        <v>0</v>
      </c>
      <c r="F307" s="60">
        <f>IF(AND('2 Top-up Calculator'!$B327&lt;&gt;"",'2 Top-up Calculator'!H327&lt;&gt;""),1,0)</f>
        <v>0</v>
      </c>
      <c r="G307" s="60">
        <f>IF(AND('2 Top-up Calculator'!$B327&lt;&gt;"",'2 Top-up Calculator'!I327&lt;&gt;""),1,0)</f>
        <v>0</v>
      </c>
      <c r="H307" s="60">
        <f>IF(AND('2 Top-up Calculator'!$B327&lt;&gt;"",'2 Top-up Calculator'!U327&lt;&gt;""),1,0)</f>
        <v>0</v>
      </c>
      <c r="I307" s="60">
        <f>IF(AND('2 Top-up Calculator'!$B327&lt;&gt;"",'2 Top-up Calculator'!V327&lt;&gt;""),1,0)</f>
        <v>0</v>
      </c>
    </row>
    <row r="308" spans="1:9" s="7" customFormat="1" ht="14.25" customHeight="1" x14ac:dyDescent="0.3">
      <c r="A308" s="89">
        <v>307</v>
      </c>
      <c r="B308" s="60">
        <f>IF('2 Top-up Calculator'!$B328&lt;&gt;"",1,0)</f>
        <v>0</v>
      </c>
      <c r="C308" s="60">
        <f>IF(AND('2 Top-up Calculator'!$B328&lt;&gt;"",'2 Top-up Calculator'!C328&lt;&gt;""),1,0)</f>
        <v>0</v>
      </c>
      <c r="D308" s="60">
        <f>IF(AND('2 Top-up Calculator'!$B328&lt;&gt;"",'2 Top-up Calculator'!D328&lt;&gt;""),1,0)</f>
        <v>0</v>
      </c>
      <c r="E308" s="60">
        <f>IF(AND('2 Top-up Calculator'!$B328&lt;&gt;"",'2 Top-up Calculator'!G328&lt;&gt;""),1,0)</f>
        <v>0</v>
      </c>
      <c r="F308" s="60">
        <f>IF(AND('2 Top-up Calculator'!$B328&lt;&gt;"",'2 Top-up Calculator'!H328&lt;&gt;""),1,0)</f>
        <v>0</v>
      </c>
      <c r="G308" s="60">
        <f>IF(AND('2 Top-up Calculator'!$B328&lt;&gt;"",'2 Top-up Calculator'!I328&lt;&gt;""),1,0)</f>
        <v>0</v>
      </c>
      <c r="H308" s="60">
        <f>IF(AND('2 Top-up Calculator'!$B328&lt;&gt;"",'2 Top-up Calculator'!U328&lt;&gt;""),1,0)</f>
        <v>0</v>
      </c>
      <c r="I308" s="60">
        <f>IF(AND('2 Top-up Calculator'!$B328&lt;&gt;"",'2 Top-up Calculator'!V328&lt;&gt;""),1,0)</f>
        <v>0</v>
      </c>
    </row>
    <row r="309" spans="1:9" s="7" customFormat="1" ht="14.25" customHeight="1" x14ac:dyDescent="0.3">
      <c r="A309" s="89">
        <v>308</v>
      </c>
      <c r="B309" s="60">
        <f>IF('2 Top-up Calculator'!$B329&lt;&gt;"",1,0)</f>
        <v>0</v>
      </c>
      <c r="C309" s="60">
        <f>IF(AND('2 Top-up Calculator'!$B329&lt;&gt;"",'2 Top-up Calculator'!C329&lt;&gt;""),1,0)</f>
        <v>0</v>
      </c>
      <c r="D309" s="60">
        <f>IF(AND('2 Top-up Calculator'!$B329&lt;&gt;"",'2 Top-up Calculator'!D329&lt;&gt;""),1,0)</f>
        <v>0</v>
      </c>
      <c r="E309" s="60">
        <f>IF(AND('2 Top-up Calculator'!$B329&lt;&gt;"",'2 Top-up Calculator'!G329&lt;&gt;""),1,0)</f>
        <v>0</v>
      </c>
      <c r="F309" s="60">
        <f>IF(AND('2 Top-up Calculator'!$B329&lt;&gt;"",'2 Top-up Calculator'!H329&lt;&gt;""),1,0)</f>
        <v>0</v>
      </c>
      <c r="G309" s="60">
        <f>IF(AND('2 Top-up Calculator'!$B329&lt;&gt;"",'2 Top-up Calculator'!I329&lt;&gt;""),1,0)</f>
        <v>0</v>
      </c>
      <c r="H309" s="60">
        <f>IF(AND('2 Top-up Calculator'!$B329&lt;&gt;"",'2 Top-up Calculator'!U329&lt;&gt;""),1,0)</f>
        <v>0</v>
      </c>
      <c r="I309" s="60">
        <f>IF(AND('2 Top-up Calculator'!$B329&lt;&gt;"",'2 Top-up Calculator'!V329&lt;&gt;""),1,0)</f>
        <v>0</v>
      </c>
    </row>
    <row r="310" spans="1:9" s="7" customFormat="1" ht="14.25" customHeight="1" x14ac:dyDescent="0.3">
      <c r="A310" s="89">
        <v>309</v>
      </c>
      <c r="B310" s="60">
        <f>IF('2 Top-up Calculator'!$B330&lt;&gt;"",1,0)</f>
        <v>0</v>
      </c>
      <c r="C310" s="60">
        <f>IF(AND('2 Top-up Calculator'!$B330&lt;&gt;"",'2 Top-up Calculator'!C330&lt;&gt;""),1,0)</f>
        <v>0</v>
      </c>
      <c r="D310" s="60">
        <f>IF(AND('2 Top-up Calculator'!$B330&lt;&gt;"",'2 Top-up Calculator'!D330&lt;&gt;""),1,0)</f>
        <v>0</v>
      </c>
      <c r="E310" s="60">
        <f>IF(AND('2 Top-up Calculator'!$B330&lt;&gt;"",'2 Top-up Calculator'!G330&lt;&gt;""),1,0)</f>
        <v>0</v>
      </c>
      <c r="F310" s="60">
        <f>IF(AND('2 Top-up Calculator'!$B330&lt;&gt;"",'2 Top-up Calculator'!H330&lt;&gt;""),1,0)</f>
        <v>0</v>
      </c>
      <c r="G310" s="60">
        <f>IF(AND('2 Top-up Calculator'!$B330&lt;&gt;"",'2 Top-up Calculator'!I330&lt;&gt;""),1,0)</f>
        <v>0</v>
      </c>
      <c r="H310" s="60">
        <f>IF(AND('2 Top-up Calculator'!$B330&lt;&gt;"",'2 Top-up Calculator'!U330&lt;&gt;""),1,0)</f>
        <v>0</v>
      </c>
      <c r="I310" s="60">
        <f>IF(AND('2 Top-up Calculator'!$B330&lt;&gt;"",'2 Top-up Calculator'!V330&lt;&gt;""),1,0)</f>
        <v>0</v>
      </c>
    </row>
    <row r="311" spans="1:9" s="7" customFormat="1" ht="14.25" customHeight="1" x14ac:dyDescent="0.3">
      <c r="A311" s="89">
        <v>310</v>
      </c>
      <c r="B311" s="60">
        <f>IF('2 Top-up Calculator'!$B331&lt;&gt;"",1,0)</f>
        <v>0</v>
      </c>
      <c r="C311" s="60">
        <f>IF(AND('2 Top-up Calculator'!$B331&lt;&gt;"",'2 Top-up Calculator'!C331&lt;&gt;""),1,0)</f>
        <v>0</v>
      </c>
      <c r="D311" s="60">
        <f>IF(AND('2 Top-up Calculator'!$B331&lt;&gt;"",'2 Top-up Calculator'!D331&lt;&gt;""),1,0)</f>
        <v>0</v>
      </c>
      <c r="E311" s="60">
        <f>IF(AND('2 Top-up Calculator'!$B331&lt;&gt;"",'2 Top-up Calculator'!G331&lt;&gt;""),1,0)</f>
        <v>0</v>
      </c>
      <c r="F311" s="60">
        <f>IF(AND('2 Top-up Calculator'!$B331&lt;&gt;"",'2 Top-up Calculator'!H331&lt;&gt;""),1,0)</f>
        <v>0</v>
      </c>
      <c r="G311" s="60">
        <f>IF(AND('2 Top-up Calculator'!$B331&lt;&gt;"",'2 Top-up Calculator'!I331&lt;&gt;""),1,0)</f>
        <v>0</v>
      </c>
      <c r="H311" s="60">
        <f>IF(AND('2 Top-up Calculator'!$B331&lt;&gt;"",'2 Top-up Calculator'!U331&lt;&gt;""),1,0)</f>
        <v>0</v>
      </c>
      <c r="I311" s="60">
        <f>IF(AND('2 Top-up Calculator'!$B331&lt;&gt;"",'2 Top-up Calculator'!V331&lt;&gt;""),1,0)</f>
        <v>0</v>
      </c>
    </row>
    <row r="312" spans="1:9" s="7" customFormat="1" ht="14.25" customHeight="1" x14ac:dyDescent="0.3">
      <c r="A312" s="89">
        <v>311</v>
      </c>
      <c r="B312" s="60">
        <f>IF('2 Top-up Calculator'!$B332&lt;&gt;"",1,0)</f>
        <v>0</v>
      </c>
      <c r="C312" s="60">
        <f>IF(AND('2 Top-up Calculator'!$B332&lt;&gt;"",'2 Top-up Calculator'!C332&lt;&gt;""),1,0)</f>
        <v>0</v>
      </c>
      <c r="D312" s="60">
        <f>IF(AND('2 Top-up Calculator'!$B332&lt;&gt;"",'2 Top-up Calculator'!D332&lt;&gt;""),1,0)</f>
        <v>0</v>
      </c>
      <c r="E312" s="60">
        <f>IF(AND('2 Top-up Calculator'!$B332&lt;&gt;"",'2 Top-up Calculator'!G332&lt;&gt;""),1,0)</f>
        <v>0</v>
      </c>
      <c r="F312" s="60">
        <f>IF(AND('2 Top-up Calculator'!$B332&lt;&gt;"",'2 Top-up Calculator'!H332&lt;&gt;""),1,0)</f>
        <v>0</v>
      </c>
      <c r="G312" s="60">
        <f>IF(AND('2 Top-up Calculator'!$B332&lt;&gt;"",'2 Top-up Calculator'!I332&lt;&gt;""),1,0)</f>
        <v>0</v>
      </c>
      <c r="H312" s="60">
        <f>IF(AND('2 Top-up Calculator'!$B332&lt;&gt;"",'2 Top-up Calculator'!U332&lt;&gt;""),1,0)</f>
        <v>0</v>
      </c>
      <c r="I312" s="60">
        <f>IF(AND('2 Top-up Calculator'!$B332&lt;&gt;"",'2 Top-up Calculator'!V332&lt;&gt;""),1,0)</f>
        <v>0</v>
      </c>
    </row>
    <row r="313" spans="1:9" s="7" customFormat="1" ht="14.25" customHeight="1" x14ac:dyDescent="0.3">
      <c r="A313" s="89">
        <v>312</v>
      </c>
      <c r="B313" s="60">
        <f>IF('2 Top-up Calculator'!$B333&lt;&gt;"",1,0)</f>
        <v>0</v>
      </c>
      <c r="C313" s="60">
        <f>IF(AND('2 Top-up Calculator'!$B333&lt;&gt;"",'2 Top-up Calculator'!C333&lt;&gt;""),1,0)</f>
        <v>0</v>
      </c>
      <c r="D313" s="60">
        <f>IF(AND('2 Top-up Calculator'!$B333&lt;&gt;"",'2 Top-up Calculator'!D333&lt;&gt;""),1,0)</f>
        <v>0</v>
      </c>
      <c r="E313" s="60">
        <f>IF(AND('2 Top-up Calculator'!$B333&lt;&gt;"",'2 Top-up Calculator'!G333&lt;&gt;""),1,0)</f>
        <v>0</v>
      </c>
      <c r="F313" s="60">
        <f>IF(AND('2 Top-up Calculator'!$B333&lt;&gt;"",'2 Top-up Calculator'!H333&lt;&gt;""),1,0)</f>
        <v>0</v>
      </c>
      <c r="G313" s="60">
        <f>IF(AND('2 Top-up Calculator'!$B333&lt;&gt;"",'2 Top-up Calculator'!I333&lt;&gt;""),1,0)</f>
        <v>0</v>
      </c>
      <c r="H313" s="60">
        <f>IF(AND('2 Top-up Calculator'!$B333&lt;&gt;"",'2 Top-up Calculator'!U333&lt;&gt;""),1,0)</f>
        <v>0</v>
      </c>
      <c r="I313" s="60">
        <f>IF(AND('2 Top-up Calculator'!$B333&lt;&gt;"",'2 Top-up Calculator'!V333&lt;&gt;""),1,0)</f>
        <v>0</v>
      </c>
    </row>
    <row r="314" spans="1:9" s="7" customFormat="1" ht="14.25" customHeight="1" x14ac:dyDescent="0.3">
      <c r="A314" s="89">
        <v>313</v>
      </c>
      <c r="B314" s="60">
        <f>IF('2 Top-up Calculator'!$B334&lt;&gt;"",1,0)</f>
        <v>0</v>
      </c>
      <c r="C314" s="60">
        <f>IF(AND('2 Top-up Calculator'!$B334&lt;&gt;"",'2 Top-up Calculator'!C334&lt;&gt;""),1,0)</f>
        <v>0</v>
      </c>
      <c r="D314" s="60">
        <f>IF(AND('2 Top-up Calculator'!$B334&lt;&gt;"",'2 Top-up Calculator'!D334&lt;&gt;""),1,0)</f>
        <v>0</v>
      </c>
      <c r="E314" s="60">
        <f>IF(AND('2 Top-up Calculator'!$B334&lt;&gt;"",'2 Top-up Calculator'!G334&lt;&gt;""),1,0)</f>
        <v>0</v>
      </c>
      <c r="F314" s="60">
        <f>IF(AND('2 Top-up Calculator'!$B334&lt;&gt;"",'2 Top-up Calculator'!H334&lt;&gt;""),1,0)</f>
        <v>0</v>
      </c>
      <c r="G314" s="60">
        <f>IF(AND('2 Top-up Calculator'!$B334&lt;&gt;"",'2 Top-up Calculator'!I334&lt;&gt;""),1,0)</f>
        <v>0</v>
      </c>
      <c r="H314" s="60">
        <f>IF(AND('2 Top-up Calculator'!$B334&lt;&gt;"",'2 Top-up Calculator'!U334&lt;&gt;""),1,0)</f>
        <v>0</v>
      </c>
      <c r="I314" s="60">
        <f>IF(AND('2 Top-up Calculator'!$B334&lt;&gt;"",'2 Top-up Calculator'!V334&lt;&gt;""),1,0)</f>
        <v>0</v>
      </c>
    </row>
    <row r="315" spans="1:9" s="7" customFormat="1" ht="14.25" customHeight="1" x14ac:dyDescent="0.3">
      <c r="A315" s="89">
        <v>314</v>
      </c>
      <c r="B315" s="60">
        <f>IF('2 Top-up Calculator'!$B335&lt;&gt;"",1,0)</f>
        <v>0</v>
      </c>
      <c r="C315" s="60">
        <f>IF(AND('2 Top-up Calculator'!$B335&lt;&gt;"",'2 Top-up Calculator'!C335&lt;&gt;""),1,0)</f>
        <v>0</v>
      </c>
      <c r="D315" s="60">
        <f>IF(AND('2 Top-up Calculator'!$B335&lt;&gt;"",'2 Top-up Calculator'!D335&lt;&gt;""),1,0)</f>
        <v>0</v>
      </c>
      <c r="E315" s="60">
        <f>IF(AND('2 Top-up Calculator'!$B335&lt;&gt;"",'2 Top-up Calculator'!G335&lt;&gt;""),1,0)</f>
        <v>0</v>
      </c>
      <c r="F315" s="60">
        <f>IF(AND('2 Top-up Calculator'!$B335&lt;&gt;"",'2 Top-up Calculator'!H335&lt;&gt;""),1,0)</f>
        <v>0</v>
      </c>
      <c r="G315" s="60">
        <f>IF(AND('2 Top-up Calculator'!$B335&lt;&gt;"",'2 Top-up Calculator'!I335&lt;&gt;""),1,0)</f>
        <v>0</v>
      </c>
      <c r="H315" s="60">
        <f>IF(AND('2 Top-up Calculator'!$B335&lt;&gt;"",'2 Top-up Calculator'!U335&lt;&gt;""),1,0)</f>
        <v>0</v>
      </c>
      <c r="I315" s="60">
        <f>IF(AND('2 Top-up Calculator'!$B335&lt;&gt;"",'2 Top-up Calculator'!V335&lt;&gt;""),1,0)</f>
        <v>0</v>
      </c>
    </row>
    <row r="316" spans="1:9" s="7" customFormat="1" ht="14.25" customHeight="1" x14ac:dyDescent="0.3">
      <c r="A316" s="89">
        <v>315</v>
      </c>
      <c r="B316" s="60">
        <f>IF('2 Top-up Calculator'!$B336&lt;&gt;"",1,0)</f>
        <v>0</v>
      </c>
      <c r="C316" s="60">
        <f>IF(AND('2 Top-up Calculator'!$B336&lt;&gt;"",'2 Top-up Calculator'!C336&lt;&gt;""),1,0)</f>
        <v>0</v>
      </c>
      <c r="D316" s="60">
        <f>IF(AND('2 Top-up Calculator'!$B336&lt;&gt;"",'2 Top-up Calculator'!D336&lt;&gt;""),1,0)</f>
        <v>0</v>
      </c>
      <c r="E316" s="60">
        <f>IF(AND('2 Top-up Calculator'!$B336&lt;&gt;"",'2 Top-up Calculator'!G336&lt;&gt;""),1,0)</f>
        <v>0</v>
      </c>
      <c r="F316" s="60">
        <f>IF(AND('2 Top-up Calculator'!$B336&lt;&gt;"",'2 Top-up Calculator'!H336&lt;&gt;""),1,0)</f>
        <v>0</v>
      </c>
      <c r="G316" s="60">
        <f>IF(AND('2 Top-up Calculator'!$B336&lt;&gt;"",'2 Top-up Calculator'!I336&lt;&gt;""),1,0)</f>
        <v>0</v>
      </c>
      <c r="H316" s="60">
        <f>IF(AND('2 Top-up Calculator'!$B336&lt;&gt;"",'2 Top-up Calculator'!U336&lt;&gt;""),1,0)</f>
        <v>0</v>
      </c>
      <c r="I316" s="60">
        <f>IF(AND('2 Top-up Calculator'!$B336&lt;&gt;"",'2 Top-up Calculator'!V336&lt;&gt;""),1,0)</f>
        <v>0</v>
      </c>
    </row>
    <row r="317" spans="1:9" s="7" customFormat="1" ht="14.25" customHeight="1" x14ac:dyDescent="0.3">
      <c r="A317" s="89">
        <v>316</v>
      </c>
      <c r="B317" s="60">
        <f>IF('2 Top-up Calculator'!$B337&lt;&gt;"",1,0)</f>
        <v>0</v>
      </c>
      <c r="C317" s="60">
        <f>IF(AND('2 Top-up Calculator'!$B337&lt;&gt;"",'2 Top-up Calculator'!C337&lt;&gt;""),1,0)</f>
        <v>0</v>
      </c>
      <c r="D317" s="60">
        <f>IF(AND('2 Top-up Calculator'!$B337&lt;&gt;"",'2 Top-up Calculator'!D337&lt;&gt;""),1,0)</f>
        <v>0</v>
      </c>
      <c r="E317" s="60">
        <f>IF(AND('2 Top-up Calculator'!$B337&lt;&gt;"",'2 Top-up Calculator'!G337&lt;&gt;""),1,0)</f>
        <v>0</v>
      </c>
      <c r="F317" s="60">
        <f>IF(AND('2 Top-up Calculator'!$B337&lt;&gt;"",'2 Top-up Calculator'!H337&lt;&gt;""),1,0)</f>
        <v>0</v>
      </c>
      <c r="G317" s="60">
        <f>IF(AND('2 Top-up Calculator'!$B337&lt;&gt;"",'2 Top-up Calculator'!I337&lt;&gt;""),1,0)</f>
        <v>0</v>
      </c>
      <c r="H317" s="60">
        <f>IF(AND('2 Top-up Calculator'!$B337&lt;&gt;"",'2 Top-up Calculator'!U337&lt;&gt;""),1,0)</f>
        <v>0</v>
      </c>
      <c r="I317" s="60">
        <f>IF(AND('2 Top-up Calculator'!$B337&lt;&gt;"",'2 Top-up Calculator'!V337&lt;&gt;""),1,0)</f>
        <v>0</v>
      </c>
    </row>
    <row r="318" spans="1:9" s="7" customFormat="1" ht="14.25" customHeight="1" x14ac:dyDescent="0.3">
      <c r="A318" s="89">
        <v>317</v>
      </c>
      <c r="B318" s="60">
        <f>IF('2 Top-up Calculator'!$B338&lt;&gt;"",1,0)</f>
        <v>0</v>
      </c>
      <c r="C318" s="60">
        <f>IF(AND('2 Top-up Calculator'!$B338&lt;&gt;"",'2 Top-up Calculator'!C338&lt;&gt;""),1,0)</f>
        <v>0</v>
      </c>
      <c r="D318" s="60">
        <f>IF(AND('2 Top-up Calculator'!$B338&lt;&gt;"",'2 Top-up Calculator'!D338&lt;&gt;""),1,0)</f>
        <v>0</v>
      </c>
      <c r="E318" s="60">
        <f>IF(AND('2 Top-up Calculator'!$B338&lt;&gt;"",'2 Top-up Calculator'!G338&lt;&gt;""),1,0)</f>
        <v>0</v>
      </c>
      <c r="F318" s="60">
        <f>IF(AND('2 Top-up Calculator'!$B338&lt;&gt;"",'2 Top-up Calculator'!H338&lt;&gt;""),1,0)</f>
        <v>0</v>
      </c>
      <c r="G318" s="60">
        <f>IF(AND('2 Top-up Calculator'!$B338&lt;&gt;"",'2 Top-up Calculator'!I338&lt;&gt;""),1,0)</f>
        <v>0</v>
      </c>
      <c r="H318" s="60">
        <f>IF(AND('2 Top-up Calculator'!$B338&lt;&gt;"",'2 Top-up Calculator'!U338&lt;&gt;""),1,0)</f>
        <v>0</v>
      </c>
      <c r="I318" s="60">
        <f>IF(AND('2 Top-up Calculator'!$B338&lt;&gt;"",'2 Top-up Calculator'!V338&lt;&gt;""),1,0)</f>
        <v>0</v>
      </c>
    </row>
    <row r="319" spans="1:9" s="7" customFormat="1" ht="14.25" customHeight="1" x14ac:dyDescent="0.3">
      <c r="A319" s="89">
        <v>318</v>
      </c>
      <c r="B319" s="60">
        <f>IF('2 Top-up Calculator'!$B339&lt;&gt;"",1,0)</f>
        <v>0</v>
      </c>
      <c r="C319" s="60">
        <f>IF(AND('2 Top-up Calculator'!$B339&lt;&gt;"",'2 Top-up Calculator'!C339&lt;&gt;""),1,0)</f>
        <v>0</v>
      </c>
      <c r="D319" s="60">
        <f>IF(AND('2 Top-up Calculator'!$B339&lt;&gt;"",'2 Top-up Calculator'!D339&lt;&gt;""),1,0)</f>
        <v>0</v>
      </c>
      <c r="E319" s="60">
        <f>IF(AND('2 Top-up Calculator'!$B339&lt;&gt;"",'2 Top-up Calculator'!G339&lt;&gt;""),1,0)</f>
        <v>0</v>
      </c>
      <c r="F319" s="60">
        <f>IF(AND('2 Top-up Calculator'!$B339&lt;&gt;"",'2 Top-up Calculator'!H339&lt;&gt;""),1,0)</f>
        <v>0</v>
      </c>
      <c r="G319" s="60">
        <f>IF(AND('2 Top-up Calculator'!$B339&lt;&gt;"",'2 Top-up Calculator'!I339&lt;&gt;""),1,0)</f>
        <v>0</v>
      </c>
      <c r="H319" s="60">
        <f>IF(AND('2 Top-up Calculator'!$B339&lt;&gt;"",'2 Top-up Calculator'!U339&lt;&gt;""),1,0)</f>
        <v>0</v>
      </c>
      <c r="I319" s="60">
        <f>IF(AND('2 Top-up Calculator'!$B339&lt;&gt;"",'2 Top-up Calculator'!V339&lt;&gt;""),1,0)</f>
        <v>0</v>
      </c>
    </row>
    <row r="320" spans="1:9" s="7" customFormat="1" ht="14.25" customHeight="1" x14ac:dyDescent="0.3">
      <c r="A320" s="89">
        <v>319</v>
      </c>
      <c r="B320" s="60">
        <f>IF('2 Top-up Calculator'!$B340&lt;&gt;"",1,0)</f>
        <v>0</v>
      </c>
      <c r="C320" s="60">
        <f>IF(AND('2 Top-up Calculator'!$B340&lt;&gt;"",'2 Top-up Calculator'!C340&lt;&gt;""),1,0)</f>
        <v>0</v>
      </c>
      <c r="D320" s="60">
        <f>IF(AND('2 Top-up Calculator'!$B340&lt;&gt;"",'2 Top-up Calculator'!D340&lt;&gt;""),1,0)</f>
        <v>0</v>
      </c>
      <c r="E320" s="60">
        <f>IF(AND('2 Top-up Calculator'!$B340&lt;&gt;"",'2 Top-up Calculator'!G340&lt;&gt;""),1,0)</f>
        <v>0</v>
      </c>
      <c r="F320" s="60">
        <f>IF(AND('2 Top-up Calculator'!$B340&lt;&gt;"",'2 Top-up Calculator'!H340&lt;&gt;""),1,0)</f>
        <v>0</v>
      </c>
      <c r="G320" s="60">
        <f>IF(AND('2 Top-up Calculator'!$B340&lt;&gt;"",'2 Top-up Calculator'!I340&lt;&gt;""),1,0)</f>
        <v>0</v>
      </c>
      <c r="H320" s="60">
        <f>IF(AND('2 Top-up Calculator'!$B340&lt;&gt;"",'2 Top-up Calculator'!U340&lt;&gt;""),1,0)</f>
        <v>0</v>
      </c>
      <c r="I320" s="60">
        <f>IF(AND('2 Top-up Calculator'!$B340&lt;&gt;"",'2 Top-up Calculator'!V340&lt;&gt;""),1,0)</f>
        <v>0</v>
      </c>
    </row>
    <row r="321" spans="1:9" s="7" customFormat="1" ht="14.25" customHeight="1" x14ac:dyDescent="0.3">
      <c r="A321" s="89">
        <v>320</v>
      </c>
      <c r="B321" s="60">
        <f>IF('2 Top-up Calculator'!$B341&lt;&gt;"",1,0)</f>
        <v>0</v>
      </c>
      <c r="C321" s="60">
        <f>IF(AND('2 Top-up Calculator'!$B341&lt;&gt;"",'2 Top-up Calculator'!C341&lt;&gt;""),1,0)</f>
        <v>0</v>
      </c>
      <c r="D321" s="60">
        <f>IF(AND('2 Top-up Calculator'!$B341&lt;&gt;"",'2 Top-up Calculator'!D341&lt;&gt;""),1,0)</f>
        <v>0</v>
      </c>
      <c r="E321" s="60">
        <f>IF(AND('2 Top-up Calculator'!$B341&lt;&gt;"",'2 Top-up Calculator'!G341&lt;&gt;""),1,0)</f>
        <v>0</v>
      </c>
      <c r="F321" s="60">
        <f>IF(AND('2 Top-up Calculator'!$B341&lt;&gt;"",'2 Top-up Calculator'!H341&lt;&gt;""),1,0)</f>
        <v>0</v>
      </c>
      <c r="G321" s="60">
        <f>IF(AND('2 Top-up Calculator'!$B341&lt;&gt;"",'2 Top-up Calculator'!I341&lt;&gt;""),1,0)</f>
        <v>0</v>
      </c>
      <c r="H321" s="60">
        <f>IF(AND('2 Top-up Calculator'!$B341&lt;&gt;"",'2 Top-up Calculator'!U341&lt;&gt;""),1,0)</f>
        <v>0</v>
      </c>
      <c r="I321" s="60">
        <f>IF(AND('2 Top-up Calculator'!$B341&lt;&gt;"",'2 Top-up Calculator'!V341&lt;&gt;""),1,0)</f>
        <v>0</v>
      </c>
    </row>
    <row r="322" spans="1:9" s="7" customFormat="1" ht="14.25" customHeight="1" x14ac:dyDescent="0.3">
      <c r="A322" s="89">
        <v>321</v>
      </c>
      <c r="B322" s="60">
        <f>IF('2 Top-up Calculator'!$B342&lt;&gt;"",1,0)</f>
        <v>0</v>
      </c>
      <c r="C322" s="60">
        <f>IF(AND('2 Top-up Calculator'!$B342&lt;&gt;"",'2 Top-up Calculator'!C342&lt;&gt;""),1,0)</f>
        <v>0</v>
      </c>
      <c r="D322" s="60">
        <f>IF(AND('2 Top-up Calculator'!$B342&lt;&gt;"",'2 Top-up Calculator'!D342&lt;&gt;""),1,0)</f>
        <v>0</v>
      </c>
      <c r="E322" s="60">
        <f>IF(AND('2 Top-up Calculator'!$B342&lt;&gt;"",'2 Top-up Calculator'!G342&lt;&gt;""),1,0)</f>
        <v>0</v>
      </c>
      <c r="F322" s="60">
        <f>IF(AND('2 Top-up Calculator'!$B342&lt;&gt;"",'2 Top-up Calculator'!H342&lt;&gt;""),1,0)</f>
        <v>0</v>
      </c>
      <c r="G322" s="60">
        <f>IF(AND('2 Top-up Calculator'!$B342&lt;&gt;"",'2 Top-up Calculator'!I342&lt;&gt;""),1,0)</f>
        <v>0</v>
      </c>
      <c r="H322" s="60">
        <f>IF(AND('2 Top-up Calculator'!$B342&lt;&gt;"",'2 Top-up Calculator'!U342&lt;&gt;""),1,0)</f>
        <v>0</v>
      </c>
      <c r="I322" s="60">
        <f>IF(AND('2 Top-up Calculator'!$B342&lt;&gt;"",'2 Top-up Calculator'!V342&lt;&gt;""),1,0)</f>
        <v>0</v>
      </c>
    </row>
    <row r="323" spans="1:9" s="7" customFormat="1" ht="14.25" customHeight="1" x14ac:dyDescent="0.3">
      <c r="A323" s="89">
        <v>322</v>
      </c>
      <c r="B323" s="60">
        <f>IF('2 Top-up Calculator'!$B343&lt;&gt;"",1,0)</f>
        <v>0</v>
      </c>
      <c r="C323" s="60">
        <f>IF(AND('2 Top-up Calculator'!$B343&lt;&gt;"",'2 Top-up Calculator'!C343&lt;&gt;""),1,0)</f>
        <v>0</v>
      </c>
      <c r="D323" s="60">
        <f>IF(AND('2 Top-up Calculator'!$B343&lt;&gt;"",'2 Top-up Calculator'!D343&lt;&gt;""),1,0)</f>
        <v>0</v>
      </c>
      <c r="E323" s="60">
        <f>IF(AND('2 Top-up Calculator'!$B343&lt;&gt;"",'2 Top-up Calculator'!G343&lt;&gt;""),1,0)</f>
        <v>0</v>
      </c>
      <c r="F323" s="60">
        <f>IF(AND('2 Top-up Calculator'!$B343&lt;&gt;"",'2 Top-up Calculator'!H343&lt;&gt;""),1,0)</f>
        <v>0</v>
      </c>
      <c r="G323" s="60">
        <f>IF(AND('2 Top-up Calculator'!$B343&lt;&gt;"",'2 Top-up Calculator'!I343&lt;&gt;""),1,0)</f>
        <v>0</v>
      </c>
      <c r="H323" s="60">
        <f>IF(AND('2 Top-up Calculator'!$B343&lt;&gt;"",'2 Top-up Calculator'!U343&lt;&gt;""),1,0)</f>
        <v>0</v>
      </c>
      <c r="I323" s="60">
        <f>IF(AND('2 Top-up Calculator'!$B343&lt;&gt;"",'2 Top-up Calculator'!V343&lt;&gt;""),1,0)</f>
        <v>0</v>
      </c>
    </row>
    <row r="324" spans="1:9" s="7" customFormat="1" ht="14.25" customHeight="1" x14ac:dyDescent="0.3">
      <c r="A324" s="89">
        <v>323</v>
      </c>
      <c r="B324" s="60">
        <f>IF('2 Top-up Calculator'!$B344&lt;&gt;"",1,0)</f>
        <v>0</v>
      </c>
      <c r="C324" s="60">
        <f>IF(AND('2 Top-up Calculator'!$B344&lt;&gt;"",'2 Top-up Calculator'!C344&lt;&gt;""),1,0)</f>
        <v>0</v>
      </c>
      <c r="D324" s="60">
        <f>IF(AND('2 Top-up Calculator'!$B344&lt;&gt;"",'2 Top-up Calculator'!D344&lt;&gt;""),1,0)</f>
        <v>0</v>
      </c>
      <c r="E324" s="60">
        <f>IF(AND('2 Top-up Calculator'!$B344&lt;&gt;"",'2 Top-up Calculator'!G344&lt;&gt;""),1,0)</f>
        <v>0</v>
      </c>
      <c r="F324" s="60">
        <f>IF(AND('2 Top-up Calculator'!$B344&lt;&gt;"",'2 Top-up Calculator'!H344&lt;&gt;""),1,0)</f>
        <v>0</v>
      </c>
      <c r="G324" s="60">
        <f>IF(AND('2 Top-up Calculator'!$B344&lt;&gt;"",'2 Top-up Calculator'!I344&lt;&gt;""),1,0)</f>
        <v>0</v>
      </c>
      <c r="H324" s="60">
        <f>IF(AND('2 Top-up Calculator'!$B344&lt;&gt;"",'2 Top-up Calculator'!U344&lt;&gt;""),1,0)</f>
        <v>0</v>
      </c>
      <c r="I324" s="60">
        <f>IF(AND('2 Top-up Calculator'!$B344&lt;&gt;"",'2 Top-up Calculator'!V344&lt;&gt;""),1,0)</f>
        <v>0</v>
      </c>
    </row>
    <row r="325" spans="1:9" s="7" customFormat="1" ht="14.25" customHeight="1" x14ac:dyDescent="0.3">
      <c r="A325" s="89">
        <v>324</v>
      </c>
      <c r="B325" s="60">
        <f>IF('2 Top-up Calculator'!$B345&lt;&gt;"",1,0)</f>
        <v>0</v>
      </c>
      <c r="C325" s="60">
        <f>IF(AND('2 Top-up Calculator'!$B345&lt;&gt;"",'2 Top-up Calculator'!C345&lt;&gt;""),1,0)</f>
        <v>0</v>
      </c>
      <c r="D325" s="60">
        <f>IF(AND('2 Top-up Calculator'!$B345&lt;&gt;"",'2 Top-up Calculator'!D345&lt;&gt;""),1,0)</f>
        <v>0</v>
      </c>
      <c r="E325" s="60">
        <f>IF(AND('2 Top-up Calculator'!$B345&lt;&gt;"",'2 Top-up Calculator'!G345&lt;&gt;""),1,0)</f>
        <v>0</v>
      </c>
      <c r="F325" s="60">
        <f>IF(AND('2 Top-up Calculator'!$B345&lt;&gt;"",'2 Top-up Calculator'!H345&lt;&gt;""),1,0)</f>
        <v>0</v>
      </c>
      <c r="G325" s="60">
        <f>IF(AND('2 Top-up Calculator'!$B345&lt;&gt;"",'2 Top-up Calculator'!I345&lt;&gt;""),1,0)</f>
        <v>0</v>
      </c>
      <c r="H325" s="60">
        <f>IF(AND('2 Top-up Calculator'!$B345&lt;&gt;"",'2 Top-up Calculator'!U345&lt;&gt;""),1,0)</f>
        <v>0</v>
      </c>
      <c r="I325" s="60">
        <f>IF(AND('2 Top-up Calculator'!$B345&lt;&gt;"",'2 Top-up Calculator'!V345&lt;&gt;""),1,0)</f>
        <v>0</v>
      </c>
    </row>
    <row r="326" spans="1:9" s="7" customFormat="1" ht="14.25" customHeight="1" x14ac:dyDescent="0.3">
      <c r="A326" s="89">
        <v>325</v>
      </c>
      <c r="B326" s="60">
        <f>IF('2 Top-up Calculator'!$B346&lt;&gt;"",1,0)</f>
        <v>0</v>
      </c>
      <c r="C326" s="60">
        <f>IF(AND('2 Top-up Calculator'!$B346&lt;&gt;"",'2 Top-up Calculator'!C346&lt;&gt;""),1,0)</f>
        <v>0</v>
      </c>
      <c r="D326" s="60">
        <f>IF(AND('2 Top-up Calculator'!$B346&lt;&gt;"",'2 Top-up Calculator'!D346&lt;&gt;""),1,0)</f>
        <v>0</v>
      </c>
      <c r="E326" s="60">
        <f>IF(AND('2 Top-up Calculator'!$B346&lt;&gt;"",'2 Top-up Calculator'!G346&lt;&gt;""),1,0)</f>
        <v>0</v>
      </c>
      <c r="F326" s="60">
        <f>IF(AND('2 Top-up Calculator'!$B346&lt;&gt;"",'2 Top-up Calculator'!H346&lt;&gt;""),1,0)</f>
        <v>0</v>
      </c>
      <c r="G326" s="60">
        <f>IF(AND('2 Top-up Calculator'!$B346&lt;&gt;"",'2 Top-up Calculator'!I346&lt;&gt;""),1,0)</f>
        <v>0</v>
      </c>
      <c r="H326" s="60">
        <f>IF(AND('2 Top-up Calculator'!$B346&lt;&gt;"",'2 Top-up Calculator'!U346&lt;&gt;""),1,0)</f>
        <v>0</v>
      </c>
      <c r="I326" s="60">
        <f>IF(AND('2 Top-up Calculator'!$B346&lt;&gt;"",'2 Top-up Calculator'!V346&lt;&gt;""),1,0)</f>
        <v>0</v>
      </c>
    </row>
    <row r="327" spans="1:9" s="7" customFormat="1" ht="14.25" customHeight="1" x14ac:dyDescent="0.3">
      <c r="A327" s="89">
        <v>326</v>
      </c>
      <c r="B327" s="60">
        <f>IF('2 Top-up Calculator'!$B347&lt;&gt;"",1,0)</f>
        <v>0</v>
      </c>
      <c r="C327" s="60">
        <f>IF(AND('2 Top-up Calculator'!$B347&lt;&gt;"",'2 Top-up Calculator'!C347&lt;&gt;""),1,0)</f>
        <v>0</v>
      </c>
      <c r="D327" s="60">
        <f>IF(AND('2 Top-up Calculator'!$B347&lt;&gt;"",'2 Top-up Calculator'!D347&lt;&gt;""),1,0)</f>
        <v>0</v>
      </c>
      <c r="E327" s="60">
        <f>IF(AND('2 Top-up Calculator'!$B347&lt;&gt;"",'2 Top-up Calculator'!G347&lt;&gt;""),1,0)</f>
        <v>0</v>
      </c>
      <c r="F327" s="60">
        <f>IF(AND('2 Top-up Calculator'!$B347&lt;&gt;"",'2 Top-up Calculator'!H347&lt;&gt;""),1,0)</f>
        <v>0</v>
      </c>
      <c r="G327" s="60">
        <f>IF(AND('2 Top-up Calculator'!$B347&lt;&gt;"",'2 Top-up Calculator'!I347&lt;&gt;""),1,0)</f>
        <v>0</v>
      </c>
      <c r="H327" s="60">
        <f>IF(AND('2 Top-up Calculator'!$B347&lt;&gt;"",'2 Top-up Calculator'!U347&lt;&gt;""),1,0)</f>
        <v>0</v>
      </c>
      <c r="I327" s="60">
        <f>IF(AND('2 Top-up Calculator'!$B347&lt;&gt;"",'2 Top-up Calculator'!V347&lt;&gt;""),1,0)</f>
        <v>0</v>
      </c>
    </row>
    <row r="328" spans="1:9" s="7" customFormat="1" ht="14.25" customHeight="1" x14ac:dyDescent="0.3">
      <c r="A328" s="89">
        <v>327</v>
      </c>
      <c r="B328" s="60">
        <f>IF('2 Top-up Calculator'!$B348&lt;&gt;"",1,0)</f>
        <v>0</v>
      </c>
      <c r="C328" s="60">
        <f>IF(AND('2 Top-up Calculator'!$B348&lt;&gt;"",'2 Top-up Calculator'!C348&lt;&gt;""),1,0)</f>
        <v>0</v>
      </c>
      <c r="D328" s="60">
        <f>IF(AND('2 Top-up Calculator'!$B348&lt;&gt;"",'2 Top-up Calculator'!D348&lt;&gt;""),1,0)</f>
        <v>0</v>
      </c>
      <c r="E328" s="60">
        <f>IF(AND('2 Top-up Calculator'!$B348&lt;&gt;"",'2 Top-up Calculator'!G348&lt;&gt;""),1,0)</f>
        <v>0</v>
      </c>
      <c r="F328" s="60">
        <f>IF(AND('2 Top-up Calculator'!$B348&lt;&gt;"",'2 Top-up Calculator'!H348&lt;&gt;""),1,0)</f>
        <v>0</v>
      </c>
      <c r="G328" s="60">
        <f>IF(AND('2 Top-up Calculator'!$B348&lt;&gt;"",'2 Top-up Calculator'!I348&lt;&gt;""),1,0)</f>
        <v>0</v>
      </c>
      <c r="H328" s="60">
        <f>IF(AND('2 Top-up Calculator'!$B348&lt;&gt;"",'2 Top-up Calculator'!U348&lt;&gt;""),1,0)</f>
        <v>0</v>
      </c>
      <c r="I328" s="60">
        <f>IF(AND('2 Top-up Calculator'!$B348&lt;&gt;"",'2 Top-up Calculator'!V348&lt;&gt;""),1,0)</f>
        <v>0</v>
      </c>
    </row>
    <row r="329" spans="1:9" s="7" customFormat="1" ht="14.25" customHeight="1" x14ac:dyDescent="0.3">
      <c r="A329" s="89">
        <v>328</v>
      </c>
      <c r="B329" s="60">
        <f>IF('2 Top-up Calculator'!$B349&lt;&gt;"",1,0)</f>
        <v>0</v>
      </c>
      <c r="C329" s="60">
        <f>IF(AND('2 Top-up Calculator'!$B349&lt;&gt;"",'2 Top-up Calculator'!C349&lt;&gt;""),1,0)</f>
        <v>0</v>
      </c>
      <c r="D329" s="60">
        <f>IF(AND('2 Top-up Calculator'!$B349&lt;&gt;"",'2 Top-up Calculator'!D349&lt;&gt;""),1,0)</f>
        <v>0</v>
      </c>
      <c r="E329" s="60">
        <f>IF(AND('2 Top-up Calculator'!$B349&lt;&gt;"",'2 Top-up Calculator'!G349&lt;&gt;""),1,0)</f>
        <v>0</v>
      </c>
      <c r="F329" s="60">
        <f>IF(AND('2 Top-up Calculator'!$B349&lt;&gt;"",'2 Top-up Calculator'!H349&lt;&gt;""),1,0)</f>
        <v>0</v>
      </c>
      <c r="G329" s="60">
        <f>IF(AND('2 Top-up Calculator'!$B349&lt;&gt;"",'2 Top-up Calculator'!I349&lt;&gt;""),1,0)</f>
        <v>0</v>
      </c>
      <c r="H329" s="60">
        <f>IF(AND('2 Top-up Calculator'!$B349&lt;&gt;"",'2 Top-up Calculator'!U349&lt;&gt;""),1,0)</f>
        <v>0</v>
      </c>
      <c r="I329" s="60">
        <f>IF(AND('2 Top-up Calculator'!$B349&lt;&gt;"",'2 Top-up Calculator'!V349&lt;&gt;""),1,0)</f>
        <v>0</v>
      </c>
    </row>
    <row r="330" spans="1:9" s="7" customFormat="1" ht="14.25" customHeight="1" x14ac:dyDescent="0.3">
      <c r="A330" s="89">
        <v>329</v>
      </c>
      <c r="B330" s="60">
        <f>IF('2 Top-up Calculator'!$B350&lt;&gt;"",1,0)</f>
        <v>0</v>
      </c>
      <c r="C330" s="60">
        <f>IF(AND('2 Top-up Calculator'!$B350&lt;&gt;"",'2 Top-up Calculator'!C350&lt;&gt;""),1,0)</f>
        <v>0</v>
      </c>
      <c r="D330" s="60">
        <f>IF(AND('2 Top-up Calculator'!$B350&lt;&gt;"",'2 Top-up Calculator'!D350&lt;&gt;""),1,0)</f>
        <v>0</v>
      </c>
      <c r="E330" s="60">
        <f>IF(AND('2 Top-up Calculator'!$B350&lt;&gt;"",'2 Top-up Calculator'!G350&lt;&gt;""),1,0)</f>
        <v>0</v>
      </c>
      <c r="F330" s="60">
        <f>IF(AND('2 Top-up Calculator'!$B350&lt;&gt;"",'2 Top-up Calculator'!H350&lt;&gt;""),1,0)</f>
        <v>0</v>
      </c>
      <c r="G330" s="60">
        <f>IF(AND('2 Top-up Calculator'!$B350&lt;&gt;"",'2 Top-up Calculator'!I350&lt;&gt;""),1,0)</f>
        <v>0</v>
      </c>
      <c r="H330" s="60">
        <f>IF(AND('2 Top-up Calculator'!$B350&lt;&gt;"",'2 Top-up Calculator'!U350&lt;&gt;""),1,0)</f>
        <v>0</v>
      </c>
      <c r="I330" s="60">
        <f>IF(AND('2 Top-up Calculator'!$B350&lt;&gt;"",'2 Top-up Calculator'!V350&lt;&gt;""),1,0)</f>
        <v>0</v>
      </c>
    </row>
    <row r="331" spans="1:9" s="7" customFormat="1" ht="14.25" customHeight="1" x14ac:dyDescent="0.3">
      <c r="A331" s="89">
        <v>330</v>
      </c>
      <c r="B331" s="60">
        <f>IF('2 Top-up Calculator'!$B351&lt;&gt;"",1,0)</f>
        <v>0</v>
      </c>
      <c r="C331" s="60">
        <f>IF(AND('2 Top-up Calculator'!$B351&lt;&gt;"",'2 Top-up Calculator'!C351&lt;&gt;""),1,0)</f>
        <v>0</v>
      </c>
      <c r="D331" s="60">
        <f>IF(AND('2 Top-up Calculator'!$B351&lt;&gt;"",'2 Top-up Calculator'!D351&lt;&gt;""),1,0)</f>
        <v>0</v>
      </c>
      <c r="E331" s="60">
        <f>IF(AND('2 Top-up Calculator'!$B351&lt;&gt;"",'2 Top-up Calculator'!G351&lt;&gt;""),1,0)</f>
        <v>0</v>
      </c>
      <c r="F331" s="60">
        <f>IF(AND('2 Top-up Calculator'!$B351&lt;&gt;"",'2 Top-up Calculator'!H351&lt;&gt;""),1,0)</f>
        <v>0</v>
      </c>
      <c r="G331" s="60">
        <f>IF(AND('2 Top-up Calculator'!$B351&lt;&gt;"",'2 Top-up Calculator'!I351&lt;&gt;""),1,0)</f>
        <v>0</v>
      </c>
      <c r="H331" s="60">
        <f>IF(AND('2 Top-up Calculator'!$B351&lt;&gt;"",'2 Top-up Calculator'!U351&lt;&gt;""),1,0)</f>
        <v>0</v>
      </c>
      <c r="I331" s="60">
        <f>IF(AND('2 Top-up Calculator'!$B351&lt;&gt;"",'2 Top-up Calculator'!V351&lt;&gt;""),1,0)</f>
        <v>0</v>
      </c>
    </row>
    <row r="332" spans="1:9" s="7" customFormat="1" ht="14.25" customHeight="1" x14ac:dyDescent="0.3">
      <c r="A332" s="89">
        <v>331</v>
      </c>
      <c r="B332" s="60">
        <f>IF('2 Top-up Calculator'!$B352&lt;&gt;"",1,0)</f>
        <v>0</v>
      </c>
      <c r="C332" s="60">
        <f>IF(AND('2 Top-up Calculator'!$B352&lt;&gt;"",'2 Top-up Calculator'!C352&lt;&gt;""),1,0)</f>
        <v>0</v>
      </c>
      <c r="D332" s="60">
        <f>IF(AND('2 Top-up Calculator'!$B352&lt;&gt;"",'2 Top-up Calculator'!D352&lt;&gt;""),1,0)</f>
        <v>0</v>
      </c>
      <c r="E332" s="60">
        <f>IF(AND('2 Top-up Calculator'!$B352&lt;&gt;"",'2 Top-up Calculator'!G352&lt;&gt;""),1,0)</f>
        <v>0</v>
      </c>
      <c r="F332" s="60">
        <f>IF(AND('2 Top-up Calculator'!$B352&lt;&gt;"",'2 Top-up Calculator'!H352&lt;&gt;""),1,0)</f>
        <v>0</v>
      </c>
      <c r="G332" s="60">
        <f>IF(AND('2 Top-up Calculator'!$B352&lt;&gt;"",'2 Top-up Calculator'!I352&lt;&gt;""),1,0)</f>
        <v>0</v>
      </c>
      <c r="H332" s="60">
        <f>IF(AND('2 Top-up Calculator'!$B352&lt;&gt;"",'2 Top-up Calculator'!U352&lt;&gt;""),1,0)</f>
        <v>0</v>
      </c>
      <c r="I332" s="60">
        <f>IF(AND('2 Top-up Calculator'!$B352&lt;&gt;"",'2 Top-up Calculator'!V352&lt;&gt;""),1,0)</f>
        <v>0</v>
      </c>
    </row>
    <row r="333" spans="1:9" s="7" customFormat="1" ht="14.25" customHeight="1" x14ac:dyDescent="0.3">
      <c r="A333" s="89">
        <v>332</v>
      </c>
      <c r="B333" s="60">
        <f>IF('2 Top-up Calculator'!$B353&lt;&gt;"",1,0)</f>
        <v>0</v>
      </c>
      <c r="C333" s="60">
        <f>IF(AND('2 Top-up Calculator'!$B353&lt;&gt;"",'2 Top-up Calculator'!C353&lt;&gt;""),1,0)</f>
        <v>0</v>
      </c>
      <c r="D333" s="60">
        <f>IF(AND('2 Top-up Calculator'!$B353&lt;&gt;"",'2 Top-up Calculator'!D353&lt;&gt;""),1,0)</f>
        <v>0</v>
      </c>
      <c r="E333" s="60">
        <f>IF(AND('2 Top-up Calculator'!$B353&lt;&gt;"",'2 Top-up Calculator'!G353&lt;&gt;""),1,0)</f>
        <v>0</v>
      </c>
      <c r="F333" s="60">
        <f>IF(AND('2 Top-up Calculator'!$B353&lt;&gt;"",'2 Top-up Calculator'!H353&lt;&gt;""),1,0)</f>
        <v>0</v>
      </c>
      <c r="G333" s="60">
        <f>IF(AND('2 Top-up Calculator'!$B353&lt;&gt;"",'2 Top-up Calculator'!I353&lt;&gt;""),1,0)</f>
        <v>0</v>
      </c>
      <c r="H333" s="60">
        <f>IF(AND('2 Top-up Calculator'!$B353&lt;&gt;"",'2 Top-up Calculator'!U353&lt;&gt;""),1,0)</f>
        <v>0</v>
      </c>
      <c r="I333" s="60">
        <f>IF(AND('2 Top-up Calculator'!$B353&lt;&gt;"",'2 Top-up Calculator'!V353&lt;&gt;""),1,0)</f>
        <v>0</v>
      </c>
    </row>
    <row r="334" spans="1:9" s="7" customFormat="1" ht="14.25" customHeight="1" x14ac:dyDescent="0.3">
      <c r="A334" s="89">
        <v>333</v>
      </c>
      <c r="B334" s="60">
        <f>IF('2 Top-up Calculator'!$B354&lt;&gt;"",1,0)</f>
        <v>0</v>
      </c>
      <c r="C334" s="60">
        <f>IF(AND('2 Top-up Calculator'!$B354&lt;&gt;"",'2 Top-up Calculator'!C354&lt;&gt;""),1,0)</f>
        <v>0</v>
      </c>
      <c r="D334" s="60">
        <f>IF(AND('2 Top-up Calculator'!$B354&lt;&gt;"",'2 Top-up Calculator'!D354&lt;&gt;""),1,0)</f>
        <v>0</v>
      </c>
      <c r="E334" s="60">
        <f>IF(AND('2 Top-up Calculator'!$B354&lt;&gt;"",'2 Top-up Calculator'!G354&lt;&gt;""),1,0)</f>
        <v>0</v>
      </c>
      <c r="F334" s="60">
        <f>IF(AND('2 Top-up Calculator'!$B354&lt;&gt;"",'2 Top-up Calculator'!H354&lt;&gt;""),1,0)</f>
        <v>0</v>
      </c>
      <c r="G334" s="60">
        <f>IF(AND('2 Top-up Calculator'!$B354&lt;&gt;"",'2 Top-up Calculator'!I354&lt;&gt;""),1,0)</f>
        <v>0</v>
      </c>
      <c r="H334" s="60">
        <f>IF(AND('2 Top-up Calculator'!$B354&lt;&gt;"",'2 Top-up Calculator'!U354&lt;&gt;""),1,0)</f>
        <v>0</v>
      </c>
      <c r="I334" s="60">
        <f>IF(AND('2 Top-up Calculator'!$B354&lt;&gt;"",'2 Top-up Calculator'!V354&lt;&gt;""),1,0)</f>
        <v>0</v>
      </c>
    </row>
    <row r="335" spans="1:9" s="7" customFormat="1" ht="14.25" customHeight="1" x14ac:dyDescent="0.3">
      <c r="A335" s="89">
        <v>334</v>
      </c>
      <c r="B335" s="60">
        <f>IF('2 Top-up Calculator'!$B355&lt;&gt;"",1,0)</f>
        <v>0</v>
      </c>
      <c r="C335" s="60">
        <f>IF(AND('2 Top-up Calculator'!$B355&lt;&gt;"",'2 Top-up Calculator'!C355&lt;&gt;""),1,0)</f>
        <v>0</v>
      </c>
      <c r="D335" s="60">
        <f>IF(AND('2 Top-up Calculator'!$B355&lt;&gt;"",'2 Top-up Calculator'!D355&lt;&gt;""),1,0)</f>
        <v>0</v>
      </c>
      <c r="E335" s="60">
        <f>IF(AND('2 Top-up Calculator'!$B355&lt;&gt;"",'2 Top-up Calculator'!G355&lt;&gt;""),1,0)</f>
        <v>0</v>
      </c>
      <c r="F335" s="60">
        <f>IF(AND('2 Top-up Calculator'!$B355&lt;&gt;"",'2 Top-up Calculator'!H355&lt;&gt;""),1,0)</f>
        <v>0</v>
      </c>
      <c r="G335" s="60">
        <f>IF(AND('2 Top-up Calculator'!$B355&lt;&gt;"",'2 Top-up Calculator'!I355&lt;&gt;""),1,0)</f>
        <v>0</v>
      </c>
      <c r="H335" s="60">
        <f>IF(AND('2 Top-up Calculator'!$B355&lt;&gt;"",'2 Top-up Calculator'!U355&lt;&gt;""),1,0)</f>
        <v>0</v>
      </c>
      <c r="I335" s="60">
        <f>IF(AND('2 Top-up Calculator'!$B355&lt;&gt;"",'2 Top-up Calculator'!V355&lt;&gt;""),1,0)</f>
        <v>0</v>
      </c>
    </row>
    <row r="336" spans="1:9" s="7" customFormat="1" ht="14.25" customHeight="1" x14ac:dyDescent="0.3">
      <c r="A336" s="89">
        <v>335</v>
      </c>
      <c r="B336" s="60">
        <f>IF('2 Top-up Calculator'!$B356&lt;&gt;"",1,0)</f>
        <v>0</v>
      </c>
      <c r="C336" s="60">
        <f>IF(AND('2 Top-up Calculator'!$B356&lt;&gt;"",'2 Top-up Calculator'!C356&lt;&gt;""),1,0)</f>
        <v>0</v>
      </c>
      <c r="D336" s="60">
        <f>IF(AND('2 Top-up Calculator'!$B356&lt;&gt;"",'2 Top-up Calculator'!D356&lt;&gt;""),1,0)</f>
        <v>0</v>
      </c>
      <c r="E336" s="60">
        <f>IF(AND('2 Top-up Calculator'!$B356&lt;&gt;"",'2 Top-up Calculator'!G356&lt;&gt;""),1,0)</f>
        <v>0</v>
      </c>
      <c r="F336" s="60">
        <f>IF(AND('2 Top-up Calculator'!$B356&lt;&gt;"",'2 Top-up Calculator'!H356&lt;&gt;""),1,0)</f>
        <v>0</v>
      </c>
      <c r="G336" s="60">
        <f>IF(AND('2 Top-up Calculator'!$B356&lt;&gt;"",'2 Top-up Calculator'!I356&lt;&gt;""),1,0)</f>
        <v>0</v>
      </c>
      <c r="H336" s="60">
        <f>IF(AND('2 Top-up Calculator'!$B356&lt;&gt;"",'2 Top-up Calculator'!U356&lt;&gt;""),1,0)</f>
        <v>0</v>
      </c>
      <c r="I336" s="60">
        <f>IF(AND('2 Top-up Calculator'!$B356&lt;&gt;"",'2 Top-up Calculator'!V356&lt;&gt;""),1,0)</f>
        <v>0</v>
      </c>
    </row>
    <row r="337" spans="1:9" s="7" customFormat="1" ht="14.25" customHeight="1" x14ac:dyDescent="0.3">
      <c r="A337" s="89">
        <v>336</v>
      </c>
      <c r="B337" s="60">
        <f>IF('2 Top-up Calculator'!$B357&lt;&gt;"",1,0)</f>
        <v>0</v>
      </c>
      <c r="C337" s="60">
        <f>IF(AND('2 Top-up Calculator'!$B357&lt;&gt;"",'2 Top-up Calculator'!C357&lt;&gt;""),1,0)</f>
        <v>0</v>
      </c>
      <c r="D337" s="60">
        <f>IF(AND('2 Top-up Calculator'!$B357&lt;&gt;"",'2 Top-up Calculator'!D357&lt;&gt;""),1,0)</f>
        <v>0</v>
      </c>
      <c r="E337" s="60">
        <f>IF(AND('2 Top-up Calculator'!$B357&lt;&gt;"",'2 Top-up Calculator'!G357&lt;&gt;""),1,0)</f>
        <v>0</v>
      </c>
      <c r="F337" s="60">
        <f>IF(AND('2 Top-up Calculator'!$B357&lt;&gt;"",'2 Top-up Calculator'!H357&lt;&gt;""),1,0)</f>
        <v>0</v>
      </c>
      <c r="G337" s="60">
        <f>IF(AND('2 Top-up Calculator'!$B357&lt;&gt;"",'2 Top-up Calculator'!I357&lt;&gt;""),1,0)</f>
        <v>0</v>
      </c>
      <c r="H337" s="60">
        <f>IF(AND('2 Top-up Calculator'!$B357&lt;&gt;"",'2 Top-up Calculator'!U357&lt;&gt;""),1,0)</f>
        <v>0</v>
      </c>
      <c r="I337" s="60">
        <f>IF(AND('2 Top-up Calculator'!$B357&lt;&gt;"",'2 Top-up Calculator'!V357&lt;&gt;""),1,0)</f>
        <v>0</v>
      </c>
    </row>
    <row r="338" spans="1:9" s="7" customFormat="1" ht="14.25" customHeight="1" x14ac:dyDescent="0.3">
      <c r="A338" s="89">
        <v>337</v>
      </c>
      <c r="B338" s="60">
        <f>IF('2 Top-up Calculator'!$B358&lt;&gt;"",1,0)</f>
        <v>0</v>
      </c>
      <c r="C338" s="60">
        <f>IF(AND('2 Top-up Calculator'!$B358&lt;&gt;"",'2 Top-up Calculator'!C358&lt;&gt;""),1,0)</f>
        <v>0</v>
      </c>
      <c r="D338" s="60">
        <f>IF(AND('2 Top-up Calculator'!$B358&lt;&gt;"",'2 Top-up Calculator'!D358&lt;&gt;""),1,0)</f>
        <v>0</v>
      </c>
      <c r="E338" s="60">
        <f>IF(AND('2 Top-up Calculator'!$B358&lt;&gt;"",'2 Top-up Calculator'!G358&lt;&gt;""),1,0)</f>
        <v>0</v>
      </c>
      <c r="F338" s="60">
        <f>IF(AND('2 Top-up Calculator'!$B358&lt;&gt;"",'2 Top-up Calculator'!H358&lt;&gt;""),1,0)</f>
        <v>0</v>
      </c>
      <c r="G338" s="60">
        <f>IF(AND('2 Top-up Calculator'!$B358&lt;&gt;"",'2 Top-up Calculator'!I358&lt;&gt;""),1,0)</f>
        <v>0</v>
      </c>
      <c r="H338" s="60">
        <f>IF(AND('2 Top-up Calculator'!$B358&lt;&gt;"",'2 Top-up Calculator'!U358&lt;&gt;""),1,0)</f>
        <v>0</v>
      </c>
      <c r="I338" s="60">
        <f>IF(AND('2 Top-up Calculator'!$B358&lt;&gt;"",'2 Top-up Calculator'!V358&lt;&gt;""),1,0)</f>
        <v>0</v>
      </c>
    </row>
    <row r="339" spans="1:9" s="7" customFormat="1" ht="14.25" customHeight="1" x14ac:dyDescent="0.3">
      <c r="A339" s="89">
        <v>338</v>
      </c>
      <c r="B339" s="60">
        <f>IF('2 Top-up Calculator'!$B359&lt;&gt;"",1,0)</f>
        <v>0</v>
      </c>
      <c r="C339" s="60">
        <f>IF(AND('2 Top-up Calculator'!$B359&lt;&gt;"",'2 Top-up Calculator'!C359&lt;&gt;""),1,0)</f>
        <v>0</v>
      </c>
      <c r="D339" s="60">
        <f>IF(AND('2 Top-up Calculator'!$B359&lt;&gt;"",'2 Top-up Calculator'!D359&lt;&gt;""),1,0)</f>
        <v>0</v>
      </c>
      <c r="E339" s="60">
        <f>IF(AND('2 Top-up Calculator'!$B359&lt;&gt;"",'2 Top-up Calculator'!G359&lt;&gt;""),1,0)</f>
        <v>0</v>
      </c>
      <c r="F339" s="60">
        <f>IF(AND('2 Top-up Calculator'!$B359&lt;&gt;"",'2 Top-up Calculator'!H359&lt;&gt;""),1,0)</f>
        <v>0</v>
      </c>
      <c r="G339" s="60">
        <f>IF(AND('2 Top-up Calculator'!$B359&lt;&gt;"",'2 Top-up Calculator'!I359&lt;&gt;""),1,0)</f>
        <v>0</v>
      </c>
      <c r="H339" s="60">
        <f>IF(AND('2 Top-up Calculator'!$B359&lt;&gt;"",'2 Top-up Calculator'!U359&lt;&gt;""),1,0)</f>
        <v>0</v>
      </c>
      <c r="I339" s="60">
        <f>IF(AND('2 Top-up Calculator'!$B359&lt;&gt;"",'2 Top-up Calculator'!V359&lt;&gt;""),1,0)</f>
        <v>0</v>
      </c>
    </row>
    <row r="340" spans="1:9" s="7" customFormat="1" ht="14.25" customHeight="1" x14ac:dyDescent="0.3">
      <c r="A340" s="89">
        <v>339</v>
      </c>
      <c r="B340" s="60">
        <f>IF('2 Top-up Calculator'!$B360&lt;&gt;"",1,0)</f>
        <v>0</v>
      </c>
      <c r="C340" s="60">
        <f>IF(AND('2 Top-up Calculator'!$B360&lt;&gt;"",'2 Top-up Calculator'!C360&lt;&gt;""),1,0)</f>
        <v>0</v>
      </c>
      <c r="D340" s="60">
        <f>IF(AND('2 Top-up Calculator'!$B360&lt;&gt;"",'2 Top-up Calculator'!D360&lt;&gt;""),1,0)</f>
        <v>0</v>
      </c>
      <c r="E340" s="60">
        <f>IF(AND('2 Top-up Calculator'!$B360&lt;&gt;"",'2 Top-up Calculator'!G360&lt;&gt;""),1,0)</f>
        <v>0</v>
      </c>
      <c r="F340" s="60">
        <f>IF(AND('2 Top-up Calculator'!$B360&lt;&gt;"",'2 Top-up Calculator'!H360&lt;&gt;""),1,0)</f>
        <v>0</v>
      </c>
      <c r="G340" s="60">
        <f>IF(AND('2 Top-up Calculator'!$B360&lt;&gt;"",'2 Top-up Calculator'!I360&lt;&gt;""),1,0)</f>
        <v>0</v>
      </c>
      <c r="H340" s="60">
        <f>IF(AND('2 Top-up Calculator'!$B360&lt;&gt;"",'2 Top-up Calculator'!U360&lt;&gt;""),1,0)</f>
        <v>0</v>
      </c>
      <c r="I340" s="60">
        <f>IF(AND('2 Top-up Calculator'!$B360&lt;&gt;"",'2 Top-up Calculator'!V360&lt;&gt;""),1,0)</f>
        <v>0</v>
      </c>
    </row>
    <row r="341" spans="1:9" s="7" customFormat="1" ht="14.25" customHeight="1" x14ac:dyDescent="0.3">
      <c r="A341" s="89">
        <v>340</v>
      </c>
      <c r="B341" s="60">
        <f>IF('2 Top-up Calculator'!$B361&lt;&gt;"",1,0)</f>
        <v>0</v>
      </c>
      <c r="C341" s="60">
        <f>IF(AND('2 Top-up Calculator'!$B361&lt;&gt;"",'2 Top-up Calculator'!C361&lt;&gt;""),1,0)</f>
        <v>0</v>
      </c>
      <c r="D341" s="60">
        <f>IF(AND('2 Top-up Calculator'!$B361&lt;&gt;"",'2 Top-up Calculator'!D361&lt;&gt;""),1,0)</f>
        <v>0</v>
      </c>
      <c r="E341" s="60">
        <f>IF(AND('2 Top-up Calculator'!$B361&lt;&gt;"",'2 Top-up Calculator'!G361&lt;&gt;""),1,0)</f>
        <v>0</v>
      </c>
      <c r="F341" s="60">
        <f>IF(AND('2 Top-up Calculator'!$B361&lt;&gt;"",'2 Top-up Calculator'!H361&lt;&gt;""),1,0)</f>
        <v>0</v>
      </c>
      <c r="G341" s="60">
        <f>IF(AND('2 Top-up Calculator'!$B361&lt;&gt;"",'2 Top-up Calculator'!I361&lt;&gt;""),1,0)</f>
        <v>0</v>
      </c>
      <c r="H341" s="60">
        <f>IF(AND('2 Top-up Calculator'!$B361&lt;&gt;"",'2 Top-up Calculator'!U361&lt;&gt;""),1,0)</f>
        <v>0</v>
      </c>
      <c r="I341" s="60">
        <f>IF(AND('2 Top-up Calculator'!$B361&lt;&gt;"",'2 Top-up Calculator'!V361&lt;&gt;""),1,0)</f>
        <v>0</v>
      </c>
    </row>
    <row r="342" spans="1:9" s="7" customFormat="1" ht="14.25" customHeight="1" x14ac:dyDescent="0.3">
      <c r="A342" s="89">
        <v>341</v>
      </c>
      <c r="B342" s="60">
        <f>IF('2 Top-up Calculator'!$B362&lt;&gt;"",1,0)</f>
        <v>0</v>
      </c>
      <c r="C342" s="60">
        <f>IF(AND('2 Top-up Calculator'!$B362&lt;&gt;"",'2 Top-up Calculator'!C362&lt;&gt;""),1,0)</f>
        <v>0</v>
      </c>
      <c r="D342" s="60">
        <f>IF(AND('2 Top-up Calculator'!$B362&lt;&gt;"",'2 Top-up Calculator'!D362&lt;&gt;""),1,0)</f>
        <v>0</v>
      </c>
      <c r="E342" s="60">
        <f>IF(AND('2 Top-up Calculator'!$B362&lt;&gt;"",'2 Top-up Calculator'!G362&lt;&gt;""),1,0)</f>
        <v>0</v>
      </c>
      <c r="F342" s="60">
        <f>IF(AND('2 Top-up Calculator'!$B362&lt;&gt;"",'2 Top-up Calculator'!H362&lt;&gt;""),1,0)</f>
        <v>0</v>
      </c>
      <c r="G342" s="60">
        <f>IF(AND('2 Top-up Calculator'!$B362&lt;&gt;"",'2 Top-up Calculator'!I362&lt;&gt;""),1,0)</f>
        <v>0</v>
      </c>
      <c r="H342" s="60">
        <f>IF(AND('2 Top-up Calculator'!$B362&lt;&gt;"",'2 Top-up Calculator'!U362&lt;&gt;""),1,0)</f>
        <v>0</v>
      </c>
      <c r="I342" s="60">
        <f>IF(AND('2 Top-up Calculator'!$B362&lt;&gt;"",'2 Top-up Calculator'!V362&lt;&gt;""),1,0)</f>
        <v>0</v>
      </c>
    </row>
    <row r="343" spans="1:9" s="7" customFormat="1" ht="14.25" customHeight="1" x14ac:dyDescent="0.3">
      <c r="A343" s="89">
        <v>342</v>
      </c>
      <c r="B343" s="60">
        <f>IF('2 Top-up Calculator'!$B363&lt;&gt;"",1,0)</f>
        <v>0</v>
      </c>
      <c r="C343" s="60">
        <f>IF(AND('2 Top-up Calculator'!$B363&lt;&gt;"",'2 Top-up Calculator'!C363&lt;&gt;""),1,0)</f>
        <v>0</v>
      </c>
      <c r="D343" s="60">
        <f>IF(AND('2 Top-up Calculator'!$B363&lt;&gt;"",'2 Top-up Calculator'!D363&lt;&gt;""),1,0)</f>
        <v>0</v>
      </c>
      <c r="E343" s="60">
        <f>IF(AND('2 Top-up Calculator'!$B363&lt;&gt;"",'2 Top-up Calculator'!G363&lt;&gt;""),1,0)</f>
        <v>0</v>
      </c>
      <c r="F343" s="60">
        <f>IF(AND('2 Top-up Calculator'!$B363&lt;&gt;"",'2 Top-up Calculator'!H363&lt;&gt;""),1,0)</f>
        <v>0</v>
      </c>
      <c r="G343" s="60">
        <f>IF(AND('2 Top-up Calculator'!$B363&lt;&gt;"",'2 Top-up Calculator'!I363&lt;&gt;""),1,0)</f>
        <v>0</v>
      </c>
      <c r="H343" s="60">
        <f>IF(AND('2 Top-up Calculator'!$B363&lt;&gt;"",'2 Top-up Calculator'!U363&lt;&gt;""),1,0)</f>
        <v>0</v>
      </c>
      <c r="I343" s="60">
        <f>IF(AND('2 Top-up Calculator'!$B363&lt;&gt;"",'2 Top-up Calculator'!V363&lt;&gt;""),1,0)</f>
        <v>0</v>
      </c>
    </row>
    <row r="344" spans="1:9" s="7" customFormat="1" ht="14.25" customHeight="1" x14ac:dyDescent="0.3">
      <c r="A344" s="89">
        <v>343</v>
      </c>
      <c r="B344" s="60">
        <f>IF('2 Top-up Calculator'!$B364&lt;&gt;"",1,0)</f>
        <v>0</v>
      </c>
      <c r="C344" s="60">
        <f>IF(AND('2 Top-up Calculator'!$B364&lt;&gt;"",'2 Top-up Calculator'!C364&lt;&gt;""),1,0)</f>
        <v>0</v>
      </c>
      <c r="D344" s="60">
        <f>IF(AND('2 Top-up Calculator'!$B364&lt;&gt;"",'2 Top-up Calculator'!D364&lt;&gt;""),1,0)</f>
        <v>0</v>
      </c>
      <c r="E344" s="60">
        <f>IF(AND('2 Top-up Calculator'!$B364&lt;&gt;"",'2 Top-up Calculator'!G364&lt;&gt;""),1,0)</f>
        <v>0</v>
      </c>
      <c r="F344" s="60">
        <f>IF(AND('2 Top-up Calculator'!$B364&lt;&gt;"",'2 Top-up Calculator'!H364&lt;&gt;""),1,0)</f>
        <v>0</v>
      </c>
      <c r="G344" s="60">
        <f>IF(AND('2 Top-up Calculator'!$B364&lt;&gt;"",'2 Top-up Calculator'!I364&lt;&gt;""),1,0)</f>
        <v>0</v>
      </c>
      <c r="H344" s="60">
        <f>IF(AND('2 Top-up Calculator'!$B364&lt;&gt;"",'2 Top-up Calculator'!U364&lt;&gt;""),1,0)</f>
        <v>0</v>
      </c>
      <c r="I344" s="60">
        <f>IF(AND('2 Top-up Calculator'!$B364&lt;&gt;"",'2 Top-up Calculator'!V364&lt;&gt;""),1,0)</f>
        <v>0</v>
      </c>
    </row>
    <row r="345" spans="1:9" s="7" customFormat="1" ht="14.25" customHeight="1" x14ac:dyDescent="0.3">
      <c r="A345" s="89">
        <v>344</v>
      </c>
      <c r="B345" s="60">
        <f>IF('2 Top-up Calculator'!$B365&lt;&gt;"",1,0)</f>
        <v>0</v>
      </c>
      <c r="C345" s="60">
        <f>IF(AND('2 Top-up Calculator'!$B365&lt;&gt;"",'2 Top-up Calculator'!C365&lt;&gt;""),1,0)</f>
        <v>0</v>
      </c>
      <c r="D345" s="60">
        <f>IF(AND('2 Top-up Calculator'!$B365&lt;&gt;"",'2 Top-up Calculator'!D365&lt;&gt;""),1,0)</f>
        <v>0</v>
      </c>
      <c r="E345" s="60">
        <f>IF(AND('2 Top-up Calculator'!$B365&lt;&gt;"",'2 Top-up Calculator'!G365&lt;&gt;""),1,0)</f>
        <v>0</v>
      </c>
      <c r="F345" s="60">
        <f>IF(AND('2 Top-up Calculator'!$B365&lt;&gt;"",'2 Top-up Calculator'!H365&lt;&gt;""),1,0)</f>
        <v>0</v>
      </c>
      <c r="G345" s="60">
        <f>IF(AND('2 Top-up Calculator'!$B365&lt;&gt;"",'2 Top-up Calculator'!I365&lt;&gt;""),1,0)</f>
        <v>0</v>
      </c>
      <c r="H345" s="60">
        <f>IF(AND('2 Top-up Calculator'!$B365&lt;&gt;"",'2 Top-up Calculator'!U365&lt;&gt;""),1,0)</f>
        <v>0</v>
      </c>
      <c r="I345" s="60">
        <f>IF(AND('2 Top-up Calculator'!$B365&lt;&gt;"",'2 Top-up Calculator'!V365&lt;&gt;""),1,0)</f>
        <v>0</v>
      </c>
    </row>
    <row r="346" spans="1:9" s="7" customFormat="1" ht="14.25" customHeight="1" x14ac:dyDescent="0.3">
      <c r="A346" s="89">
        <v>345</v>
      </c>
      <c r="B346" s="60">
        <f>IF('2 Top-up Calculator'!$B366&lt;&gt;"",1,0)</f>
        <v>0</v>
      </c>
      <c r="C346" s="60">
        <f>IF(AND('2 Top-up Calculator'!$B366&lt;&gt;"",'2 Top-up Calculator'!C366&lt;&gt;""),1,0)</f>
        <v>0</v>
      </c>
      <c r="D346" s="60">
        <f>IF(AND('2 Top-up Calculator'!$B366&lt;&gt;"",'2 Top-up Calculator'!D366&lt;&gt;""),1,0)</f>
        <v>0</v>
      </c>
      <c r="E346" s="60">
        <f>IF(AND('2 Top-up Calculator'!$B366&lt;&gt;"",'2 Top-up Calculator'!G366&lt;&gt;""),1,0)</f>
        <v>0</v>
      </c>
      <c r="F346" s="60">
        <f>IF(AND('2 Top-up Calculator'!$B366&lt;&gt;"",'2 Top-up Calculator'!H366&lt;&gt;""),1,0)</f>
        <v>0</v>
      </c>
      <c r="G346" s="60">
        <f>IF(AND('2 Top-up Calculator'!$B366&lt;&gt;"",'2 Top-up Calculator'!I366&lt;&gt;""),1,0)</f>
        <v>0</v>
      </c>
      <c r="H346" s="60">
        <f>IF(AND('2 Top-up Calculator'!$B366&lt;&gt;"",'2 Top-up Calculator'!U366&lt;&gt;""),1,0)</f>
        <v>0</v>
      </c>
      <c r="I346" s="60">
        <f>IF(AND('2 Top-up Calculator'!$B366&lt;&gt;"",'2 Top-up Calculator'!V366&lt;&gt;""),1,0)</f>
        <v>0</v>
      </c>
    </row>
    <row r="347" spans="1:9" s="7" customFormat="1" ht="14.25" customHeight="1" x14ac:dyDescent="0.3">
      <c r="A347" s="89">
        <v>346</v>
      </c>
      <c r="B347" s="60">
        <f>IF('2 Top-up Calculator'!$B367&lt;&gt;"",1,0)</f>
        <v>0</v>
      </c>
      <c r="C347" s="60">
        <f>IF(AND('2 Top-up Calculator'!$B367&lt;&gt;"",'2 Top-up Calculator'!C367&lt;&gt;""),1,0)</f>
        <v>0</v>
      </c>
      <c r="D347" s="60">
        <f>IF(AND('2 Top-up Calculator'!$B367&lt;&gt;"",'2 Top-up Calculator'!D367&lt;&gt;""),1,0)</f>
        <v>0</v>
      </c>
      <c r="E347" s="60">
        <f>IF(AND('2 Top-up Calculator'!$B367&lt;&gt;"",'2 Top-up Calculator'!G367&lt;&gt;""),1,0)</f>
        <v>0</v>
      </c>
      <c r="F347" s="60">
        <f>IF(AND('2 Top-up Calculator'!$B367&lt;&gt;"",'2 Top-up Calculator'!H367&lt;&gt;""),1,0)</f>
        <v>0</v>
      </c>
      <c r="G347" s="60">
        <f>IF(AND('2 Top-up Calculator'!$B367&lt;&gt;"",'2 Top-up Calculator'!I367&lt;&gt;""),1,0)</f>
        <v>0</v>
      </c>
      <c r="H347" s="60">
        <f>IF(AND('2 Top-up Calculator'!$B367&lt;&gt;"",'2 Top-up Calculator'!U367&lt;&gt;""),1,0)</f>
        <v>0</v>
      </c>
      <c r="I347" s="60">
        <f>IF(AND('2 Top-up Calculator'!$B367&lt;&gt;"",'2 Top-up Calculator'!V367&lt;&gt;""),1,0)</f>
        <v>0</v>
      </c>
    </row>
    <row r="348" spans="1:9" s="7" customFormat="1" ht="14.25" customHeight="1" x14ac:dyDescent="0.3">
      <c r="A348" s="89">
        <v>347</v>
      </c>
      <c r="B348" s="60">
        <f>IF('2 Top-up Calculator'!$B368&lt;&gt;"",1,0)</f>
        <v>0</v>
      </c>
      <c r="C348" s="60">
        <f>IF(AND('2 Top-up Calculator'!$B368&lt;&gt;"",'2 Top-up Calculator'!C368&lt;&gt;""),1,0)</f>
        <v>0</v>
      </c>
      <c r="D348" s="60">
        <f>IF(AND('2 Top-up Calculator'!$B368&lt;&gt;"",'2 Top-up Calculator'!D368&lt;&gt;""),1,0)</f>
        <v>0</v>
      </c>
      <c r="E348" s="60">
        <f>IF(AND('2 Top-up Calculator'!$B368&lt;&gt;"",'2 Top-up Calculator'!G368&lt;&gt;""),1,0)</f>
        <v>0</v>
      </c>
      <c r="F348" s="60">
        <f>IF(AND('2 Top-up Calculator'!$B368&lt;&gt;"",'2 Top-up Calculator'!H368&lt;&gt;""),1,0)</f>
        <v>0</v>
      </c>
      <c r="G348" s="60">
        <f>IF(AND('2 Top-up Calculator'!$B368&lt;&gt;"",'2 Top-up Calculator'!I368&lt;&gt;""),1,0)</f>
        <v>0</v>
      </c>
      <c r="H348" s="60">
        <f>IF(AND('2 Top-up Calculator'!$B368&lt;&gt;"",'2 Top-up Calculator'!U368&lt;&gt;""),1,0)</f>
        <v>0</v>
      </c>
      <c r="I348" s="60">
        <f>IF(AND('2 Top-up Calculator'!$B368&lt;&gt;"",'2 Top-up Calculator'!V368&lt;&gt;""),1,0)</f>
        <v>0</v>
      </c>
    </row>
    <row r="349" spans="1:9" s="7" customFormat="1" ht="14.25" customHeight="1" x14ac:dyDescent="0.3">
      <c r="A349" s="89">
        <v>348</v>
      </c>
      <c r="B349" s="60">
        <f>IF('2 Top-up Calculator'!$B369&lt;&gt;"",1,0)</f>
        <v>0</v>
      </c>
      <c r="C349" s="60">
        <f>IF(AND('2 Top-up Calculator'!$B369&lt;&gt;"",'2 Top-up Calculator'!C369&lt;&gt;""),1,0)</f>
        <v>0</v>
      </c>
      <c r="D349" s="60">
        <f>IF(AND('2 Top-up Calculator'!$B369&lt;&gt;"",'2 Top-up Calculator'!D369&lt;&gt;""),1,0)</f>
        <v>0</v>
      </c>
      <c r="E349" s="60">
        <f>IF(AND('2 Top-up Calculator'!$B369&lt;&gt;"",'2 Top-up Calculator'!G369&lt;&gt;""),1,0)</f>
        <v>0</v>
      </c>
      <c r="F349" s="60">
        <f>IF(AND('2 Top-up Calculator'!$B369&lt;&gt;"",'2 Top-up Calculator'!H369&lt;&gt;""),1,0)</f>
        <v>0</v>
      </c>
      <c r="G349" s="60">
        <f>IF(AND('2 Top-up Calculator'!$B369&lt;&gt;"",'2 Top-up Calculator'!I369&lt;&gt;""),1,0)</f>
        <v>0</v>
      </c>
      <c r="H349" s="60">
        <f>IF(AND('2 Top-up Calculator'!$B369&lt;&gt;"",'2 Top-up Calculator'!U369&lt;&gt;""),1,0)</f>
        <v>0</v>
      </c>
      <c r="I349" s="60">
        <f>IF(AND('2 Top-up Calculator'!$B369&lt;&gt;"",'2 Top-up Calculator'!V369&lt;&gt;""),1,0)</f>
        <v>0</v>
      </c>
    </row>
    <row r="350" spans="1:9" s="7" customFormat="1" ht="14.25" customHeight="1" x14ac:dyDescent="0.3">
      <c r="A350" s="89">
        <v>349</v>
      </c>
      <c r="B350" s="60">
        <f>IF('2 Top-up Calculator'!$B370&lt;&gt;"",1,0)</f>
        <v>0</v>
      </c>
      <c r="C350" s="60">
        <f>IF(AND('2 Top-up Calculator'!$B370&lt;&gt;"",'2 Top-up Calculator'!C370&lt;&gt;""),1,0)</f>
        <v>0</v>
      </c>
      <c r="D350" s="60">
        <f>IF(AND('2 Top-up Calculator'!$B370&lt;&gt;"",'2 Top-up Calculator'!D370&lt;&gt;""),1,0)</f>
        <v>0</v>
      </c>
      <c r="E350" s="60">
        <f>IF(AND('2 Top-up Calculator'!$B370&lt;&gt;"",'2 Top-up Calculator'!G370&lt;&gt;""),1,0)</f>
        <v>0</v>
      </c>
      <c r="F350" s="60">
        <f>IF(AND('2 Top-up Calculator'!$B370&lt;&gt;"",'2 Top-up Calculator'!H370&lt;&gt;""),1,0)</f>
        <v>0</v>
      </c>
      <c r="G350" s="60">
        <f>IF(AND('2 Top-up Calculator'!$B370&lt;&gt;"",'2 Top-up Calculator'!I370&lt;&gt;""),1,0)</f>
        <v>0</v>
      </c>
      <c r="H350" s="60">
        <f>IF(AND('2 Top-up Calculator'!$B370&lt;&gt;"",'2 Top-up Calculator'!U370&lt;&gt;""),1,0)</f>
        <v>0</v>
      </c>
      <c r="I350" s="60">
        <f>IF(AND('2 Top-up Calculator'!$B370&lt;&gt;"",'2 Top-up Calculator'!V370&lt;&gt;""),1,0)</f>
        <v>0</v>
      </c>
    </row>
    <row r="351" spans="1:9" s="7" customFormat="1" ht="14.25" customHeight="1" x14ac:dyDescent="0.3">
      <c r="A351" s="89">
        <v>350</v>
      </c>
      <c r="B351" s="60">
        <f>IF('2 Top-up Calculator'!$B371&lt;&gt;"",1,0)</f>
        <v>0</v>
      </c>
      <c r="C351" s="60">
        <f>IF(AND('2 Top-up Calculator'!$B371&lt;&gt;"",'2 Top-up Calculator'!C371&lt;&gt;""),1,0)</f>
        <v>0</v>
      </c>
      <c r="D351" s="60">
        <f>IF(AND('2 Top-up Calculator'!$B371&lt;&gt;"",'2 Top-up Calculator'!D371&lt;&gt;""),1,0)</f>
        <v>0</v>
      </c>
      <c r="E351" s="60">
        <f>IF(AND('2 Top-up Calculator'!$B371&lt;&gt;"",'2 Top-up Calculator'!G371&lt;&gt;""),1,0)</f>
        <v>0</v>
      </c>
      <c r="F351" s="60">
        <f>IF(AND('2 Top-up Calculator'!$B371&lt;&gt;"",'2 Top-up Calculator'!H371&lt;&gt;""),1,0)</f>
        <v>0</v>
      </c>
      <c r="G351" s="60">
        <f>IF(AND('2 Top-up Calculator'!$B371&lt;&gt;"",'2 Top-up Calculator'!I371&lt;&gt;""),1,0)</f>
        <v>0</v>
      </c>
      <c r="H351" s="60">
        <f>IF(AND('2 Top-up Calculator'!$B371&lt;&gt;"",'2 Top-up Calculator'!U371&lt;&gt;""),1,0)</f>
        <v>0</v>
      </c>
      <c r="I351" s="60">
        <f>IF(AND('2 Top-up Calculator'!$B371&lt;&gt;"",'2 Top-up Calculator'!V371&lt;&gt;""),1,0)</f>
        <v>0</v>
      </c>
    </row>
    <row r="352" spans="1:9" s="7" customFormat="1" ht="14.25" customHeight="1" x14ac:dyDescent="0.3">
      <c r="A352" s="89">
        <v>351</v>
      </c>
      <c r="B352" s="60">
        <f>IF('2 Top-up Calculator'!$B372&lt;&gt;"",1,0)</f>
        <v>0</v>
      </c>
      <c r="C352" s="60">
        <f>IF(AND('2 Top-up Calculator'!$B372&lt;&gt;"",'2 Top-up Calculator'!C372&lt;&gt;""),1,0)</f>
        <v>0</v>
      </c>
      <c r="D352" s="60">
        <f>IF(AND('2 Top-up Calculator'!$B372&lt;&gt;"",'2 Top-up Calculator'!D372&lt;&gt;""),1,0)</f>
        <v>0</v>
      </c>
      <c r="E352" s="60">
        <f>IF(AND('2 Top-up Calculator'!$B372&lt;&gt;"",'2 Top-up Calculator'!G372&lt;&gt;""),1,0)</f>
        <v>0</v>
      </c>
      <c r="F352" s="60">
        <f>IF(AND('2 Top-up Calculator'!$B372&lt;&gt;"",'2 Top-up Calculator'!H372&lt;&gt;""),1,0)</f>
        <v>0</v>
      </c>
      <c r="G352" s="60">
        <f>IF(AND('2 Top-up Calculator'!$B372&lt;&gt;"",'2 Top-up Calculator'!I372&lt;&gt;""),1,0)</f>
        <v>0</v>
      </c>
      <c r="H352" s="60">
        <f>IF(AND('2 Top-up Calculator'!$B372&lt;&gt;"",'2 Top-up Calculator'!U372&lt;&gt;""),1,0)</f>
        <v>0</v>
      </c>
      <c r="I352" s="60">
        <f>IF(AND('2 Top-up Calculator'!$B372&lt;&gt;"",'2 Top-up Calculator'!V372&lt;&gt;""),1,0)</f>
        <v>0</v>
      </c>
    </row>
    <row r="353" spans="1:9" s="7" customFormat="1" ht="14.25" customHeight="1" x14ac:dyDescent="0.3">
      <c r="A353" s="89">
        <v>352</v>
      </c>
      <c r="B353" s="60">
        <f>IF('2 Top-up Calculator'!$B373&lt;&gt;"",1,0)</f>
        <v>0</v>
      </c>
      <c r="C353" s="60">
        <f>IF(AND('2 Top-up Calculator'!$B373&lt;&gt;"",'2 Top-up Calculator'!C373&lt;&gt;""),1,0)</f>
        <v>0</v>
      </c>
      <c r="D353" s="60">
        <f>IF(AND('2 Top-up Calculator'!$B373&lt;&gt;"",'2 Top-up Calculator'!D373&lt;&gt;""),1,0)</f>
        <v>0</v>
      </c>
      <c r="E353" s="60">
        <f>IF(AND('2 Top-up Calculator'!$B373&lt;&gt;"",'2 Top-up Calculator'!G373&lt;&gt;""),1,0)</f>
        <v>0</v>
      </c>
      <c r="F353" s="60">
        <f>IF(AND('2 Top-up Calculator'!$B373&lt;&gt;"",'2 Top-up Calculator'!H373&lt;&gt;""),1,0)</f>
        <v>0</v>
      </c>
      <c r="G353" s="60">
        <f>IF(AND('2 Top-up Calculator'!$B373&lt;&gt;"",'2 Top-up Calculator'!I373&lt;&gt;""),1,0)</f>
        <v>0</v>
      </c>
      <c r="H353" s="60">
        <f>IF(AND('2 Top-up Calculator'!$B373&lt;&gt;"",'2 Top-up Calculator'!U373&lt;&gt;""),1,0)</f>
        <v>0</v>
      </c>
      <c r="I353" s="60">
        <f>IF(AND('2 Top-up Calculator'!$B373&lt;&gt;"",'2 Top-up Calculator'!V373&lt;&gt;""),1,0)</f>
        <v>0</v>
      </c>
    </row>
    <row r="354" spans="1:9" s="7" customFormat="1" ht="14.25" customHeight="1" x14ac:dyDescent="0.3">
      <c r="A354" s="89">
        <v>353</v>
      </c>
      <c r="B354" s="60">
        <f>IF('2 Top-up Calculator'!$B374&lt;&gt;"",1,0)</f>
        <v>0</v>
      </c>
      <c r="C354" s="60">
        <f>IF(AND('2 Top-up Calculator'!$B374&lt;&gt;"",'2 Top-up Calculator'!C374&lt;&gt;""),1,0)</f>
        <v>0</v>
      </c>
      <c r="D354" s="60">
        <f>IF(AND('2 Top-up Calculator'!$B374&lt;&gt;"",'2 Top-up Calculator'!D374&lt;&gt;""),1,0)</f>
        <v>0</v>
      </c>
      <c r="E354" s="60">
        <f>IF(AND('2 Top-up Calculator'!$B374&lt;&gt;"",'2 Top-up Calculator'!G374&lt;&gt;""),1,0)</f>
        <v>0</v>
      </c>
      <c r="F354" s="60">
        <f>IF(AND('2 Top-up Calculator'!$B374&lt;&gt;"",'2 Top-up Calculator'!H374&lt;&gt;""),1,0)</f>
        <v>0</v>
      </c>
      <c r="G354" s="60">
        <f>IF(AND('2 Top-up Calculator'!$B374&lt;&gt;"",'2 Top-up Calculator'!I374&lt;&gt;""),1,0)</f>
        <v>0</v>
      </c>
      <c r="H354" s="60">
        <f>IF(AND('2 Top-up Calculator'!$B374&lt;&gt;"",'2 Top-up Calculator'!U374&lt;&gt;""),1,0)</f>
        <v>0</v>
      </c>
      <c r="I354" s="60">
        <f>IF(AND('2 Top-up Calculator'!$B374&lt;&gt;"",'2 Top-up Calculator'!V374&lt;&gt;""),1,0)</f>
        <v>0</v>
      </c>
    </row>
    <row r="355" spans="1:9" s="7" customFormat="1" ht="14.25" customHeight="1" x14ac:dyDescent="0.3">
      <c r="A355" s="89">
        <v>354</v>
      </c>
      <c r="B355" s="60">
        <f>IF('2 Top-up Calculator'!$B375&lt;&gt;"",1,0)</f>
        <v>0</v>
      </c>
      <c r="C355" s="60">
        <f>IF(AND('2 Top-up Calculator'!$B375&lt;&gt;"",'2 Top-up Calculator'!C375&lt;&gt;""),1,0)</f>
        <v>0</v>
      </c>
      <c r="D355" s="60">
        <f>IF(AND('2 Top-up Calculator'!$B375&lt;&gt;"",'2 Top-up Calculator'!D375&lt;&gt;""),1,0)</f>
        <v>0</v>
      </c>
      <c r="E355" s="60">
        <f>IF(AND('2 Top-up Calculator'!$B375&lt;&gt;"",'2 Top-up Calculator'!G375&lt;&gt;""),1,0)</f>
        <v>0</v>
      </c>
      <c r="F355" s="60">
        <f>IF(AND('2 Top-up Calculator'!$B375&lt;&gt;"",'2 Top-up Calculator'!H375&lt;&gt;""),1,0)</f>
        <v>0</v>
      </c>
      <c r="G355" s="60">
        <f>IF(AND('2 Top-up Calculator'!$B375&lt;&gt;"",'2 Top-up Calculator'!I375&lt;&gt;""),1,0)</f>
        <v>0</v>
      </c>
      <c r="H355" s="60">
        <f>IF(AND('2 Top-up Calculator'!$B375&lt;&gt;"",'2 Top-up Calculator'!U375&lt;&gt;""),1,0)</f>
        <v>0</v>
      </c>
      <c r="I355" s="60">
        <f>IF(AND('2 Top-up Calculator'!$B375&lt;&gt;"",'2 Top-up Calculator'!V375&lt;&gt;""),1,0)</f>
        <v>0</v>
      </c>
    </row>
    <row r="356" spans="1:9" s="7" customFormat="1" ht="14.25" customHeight="1" x14ac:dyDescent="0.3">
      <c r="A356" s="89">
        <v>355</v>
      </c>
      <c r="B356" s="60">
        <f>IF('2 Top-up Calculator'!$B376&lt;&gt;"",1,0)</f>
        <v>0</v>
      </c>
      <c r="C356" s="60">
        <f>IF(AND('2 Top-up Calculator'!$B376&lt;&gt;"",'2 Top-up Calculator'!C376&lt;&gt;""),1,0)</f>
        <v>0</v>
      </c>
      <c r="D356" s="60">
        <f>IF(AND('2 Top-up Calculator'!$B376&lt;&gt;"",'2 Top-up Calculator'!D376&lt;&gt;""),1,0)</f>
        <v>0</v>
      </c>
      <c r="E356" s="60">
        <f>IF(AND('2 Top-up Calculator'!$B376&lt;&gt;"",'2 Top-up Calculator'!G376&lt;&gt;""),1,0)</f>
        <v>0</v>
      </c>
      <c r="F356" s="60">
        <f>IF(AND('2 Top-up Calculator'!$B376&lt;&gt;"",'2 Top-up Calculator'!H376&lt;&gt;""),1,0)</f>
        <v>0</v>
      </c>
      <c r="G356" s="60">
        <f>IF(AND('2 Top-up Calculator'!$B376&lt;&gt;"",'2 Top-up Calculator'!I376&lt;&gt;""),1,0)</f>
        <v>0</v>
      </c>
      <c r="H356" s="60">
        <f>IF(AND('2 Top-up Calculator'!$B376&lt;&gt;"",'2 Top-up Calculator'!U376&lt;&gt;""),1,0)</f>
        <v>0</v>
      </c>
      <c r="I356" s="60">
        <f>IF(AND('2 Top-up Calculator'!$B376&lt;&gt;"",'2 Top-up Calculator'!V376&lt;&gt;""),1,0)</f>
        <v>0</v>
      </c>
    </row>
    <row r="357" spans="1:9" s="7" customFormat="1" ht="14.25" customHeight="1" x14ac:dyDescent="0.3">
      <c r="A357" s="89">
        <v>356</v>
      </c>
      <c r="B357" s="60">
        <f>IF('2 Top-up Calculator'!$B377&lt;&gt;"",1,0)</f>
        <v>0</v>
      </c>
      <c r="C357" s="60">
        <f>IF(AND('2 Top-up Calculator'!$B377&lt;&gt;"",'2 Top-up Calculator'!C377&lt;&gt;""),1,0)</f>
        <v>0</v>
      </c>
      <c r="D357" s="60">
        <f>IF(AND('2 Top-up Calculator'!$B377&lt;&gt;"",'2 Top-up Calculator'!D377&lt;&gt;""),1,0)</f>
        <v>0</v>
      </c>
      <c r="E357" s="60">
        <f>IF(AND('2 Top-up Calculator'!$B377&lt;&gt;"",'2 Top-up Calculator'!G377&lt;&gt;""),1,0)</f>
        <v>0</v>
      </c>
      <c r="F357" s="60">
        <f>IF(AND('2 Top-up Calculator'!$B377&lt;&gt;"",'2 Top-up Calculator'!H377&lt;&gt;""),1,0)</f>
        <v>0</v>
      </c>
      <c r="G357" s="60">
        <f>IF(AND('2 Top-up Calculator'!$B377&lt;&gt;"",'2 Top-up Calculator'!I377&lt;&gt;""),1,0)</f>
        <v>0</v>
      </c>
      <c r="H357" s="60">
        <f>IF(AND('2 Top-up Calculator'!$B377&lt;&gt;"",'2 Top-up Calculator'!U377&lt;&gt;""),1,0)</f>
        <v>0</v>
      </c>
      <c r="I357" s="60">
        <f>IF(AND('2 Top-up Calculator'!$B377&lt;&gt;"",'2 Top-up Calculator'!V377&lt;&gt;""),1,0)</f>
        <v>0</v>
      </c>
    </row>
    <row r="358" spans="1:9" s="7" customFormat="1" ht="14.25" customHeight="1" x14ac:dyDescent="0.3">
      <c r="A358" s="89">
        <v>357</v>
      </c>
      <c r="B358" s="60">
        <f>IF('2 Top-up Calculator'!$B378&lt;&gt;"",1,0)</f>
        <v>0</v>
      </c>
      <c r="C358" s="60">
        <f>IF(AND('2 Top-up Calculator'!$B378&lt;&gt;"",'2 Top-up Calculator'!C378&lt;&gt;""),1,0)</f>
        <v>0</v>
      </c>
      <c r="D358" s="60">
        <f>IF(AND('2 Top-up Calculator'!$B378&lt;&gt;"",'2 Top-up Calculator'!D378&lt;&gt;""),1,0)</f>
        <v>0</v>
      </c>
      <c r="E358" s="60">
        <f>IF(AND('2 Top-up Calculator'!$B378&lt;&gt;"",'2 Top-up Calculator'!G378&lt;&gt;""),1,0)</f>
        <v>0</v>
      </c>
      <c r="F358" s="60">
        <f>IF(AND('2 Top-up Calculator'!$B378&lt;&gt;"",'2 Top-up Calculator'!H378&lt;&gt;""),1,0)</f>
        <v>0</v>
      </c>
      <c r="G358" s="60">
        <f>IF(AND('2 Top-up Calculator'!$B378&lt;&gt;"",'2 Top-up Calculator'!I378&lt;&gt;""),1,0)</f>
        <v>0</v>
      </c>
      <c r="H358" s="60">
        <f>IF(AND('2 Top-up Calculator'!$B378&lt;&gt;"",'2 Top-up Calculator'!U378&lt;&gt;""),1,0)</f>
        <v>0</v>
      </c>
      <c r="I358" s="60">
        <f>IF(AND('2 Top-up Calculator'!$B378&lt;&gt;"",'2 Top-up Calculator'!V378&lt;&gt;""),1,0)</f>
        <v>0</v>
      </c>
    </row>
    <row r="359" spans="1:9" s="7" customFormat="1" ht="14.25" customHeight="1" x14ac:dyDescent="0.3">
      <c r="A359" s="89">
        <v>358</v>
      </c>
      <c r="B359" s="60">
        <f>IF('2 Top-up Calculator'!$B379&lt;&gt;"",1,0)</f>
        <v>0</v>
      </c>
      <c r="C359" s="60">
        <f>IF(AND('2 Top-up Calculator'!$B379&lt;&gt;"",'2 Top-up Calculator'!C379&lt;&gt;""),1,0)</f>
        <v>0</v>
      </c>
      <c r="D359" s="60">
        <f>IF(AND('2 Top-up Calculator'!$B379&lt;&gt;"",'2 Top-up Calculator'!D379&lt;&gt;""),1,0)</f>
        <v>0</v>
      </c>
      <c r="E359" s="60">
        <f>IF(AND('2 Top-up Calculator'!$B379&lt;&gt;"",'2 Top-up Calculator'!G379&lt;&gt;""),1,0)</f>
        <v>0</v>
      </c>
      <c r="F359" s="60">
        <f>IF(AND('2 Top-up Calculator'!$B379&lt;&gt;"",'2 Top-up Calculator'!H379&lt;&gt;""),1,0)</f>
        <v>0</v>
      </c>
      <c r="G359" s="60">
        <f>IF(AND('2 Top-up Calculator'!$B379&lt;&gt;"",'2 Top-up Calculator'!I379&lt;&gt;""),1,0)</f>
        <v>0</v>
      </c>
      <c r="H359" s="60">
        <f>IF(AND('2 Top-up Calculator'!$B379&lt;&gt;"",'2 Top-up Calculator'!U379&lt;&gt;""),1,0)</f>
        <v>0</v>
      </c>
      <c r="I359" s="60">
        <f>IF(AND('2 Top-up Calculator'!$B379&lt;&gt;"",'2 Top-up Calculator'!V379&lt;&gt;""),1,0)</f>
        <v>0</v>
      </c>
    </row>
    <row r="360" spans="1:9" s="7" customFormat="1" ht="14.25" customHeight="1" x14ac:dyDescent="0.3">
      <c r="A360" s="89">
        <v>359</v>
      </c>
      <c r="B360" s="60">
        <f>IF('2 Top-up Calculator'!$B380&lt;&gt;"",1,0)</f>
        <v>0</v>
      </c>
      <c r="C360" s="60">
        <f>IF(AND('2 Top-up Calculator'!$B380&lt;&gt;"",'2 Top-up Calculator'!C380&lt;&gt;""),1,0)</f>
        <v>0</v>
      </c>
      <c r="D360" s="60">
        <f>IF(AND('2 Top-up Calculator'!$B380&lt;&gt;"",'2 Top-up Calculator'!D380&lt;&gt;""),1,0)</f>
        <v>0</v>
      </c>
      <c r="E360" s="60">
        <f>IF(AND('2 Top-up Calculator'!$B380&lt;&gt;"",'2 Top-up Calculator'!G380&lt;&gt;""),1,0)</f>
        <v>0</v>
      </c>
      <c r="F360" s="60">
        <f>IF(AND('2 Top-up Calculator'!$B380&lt;&gt;"",'2 Top-up Calculator'!H380&lt;&gt;""),1,0)</f>
        <v>0</v>
      </c>
      <c r="G360" s="60">
        <f>IF(AND('2 Top-up Calculator'!$B380&lt;&gt;"",'2 Top-up Calculator'!I380&lt;&gt;""),1,0)</f>
        <v>0</v>
      </c>
      <c r="H360" s="60">
        <f>IF(AND('2 Top-up Calculator'!$B380&lt;&gt;"",'2 Top-up Calculator'!U380&lt;&gt;""),1,0)</f>
        <v>0</v>
      </c>
      <c r="I360" s="60">
        <f>IF(AND('2 Top-up Calculator'!$B380&lt;&gt;"",'2 Top-up Calculator'!V380&lt;&gt;""),1,0)</f>
        <v>0</v>
      </c>
    </row>
    <row r="361" spans="1:9" s="7" customFormat="1" ht="14.25" customHeight="1" x14ac:dyDescent="0.3">
      <c r="A361" s="89">
        <v>360</v>
      </c>
      <c r="B361" s="60">
        <f>IF('2 Top-up Calculator'!$B381&lt;&gt;"",1,0)</f>
        <v>0</v>
      </c>
      <c r="C361" s="60">
        <f>IF(AND('2 Top-up Calculator'!$B381&lt;&gt;"",'2 Top-up Calculator'!C381&lt;&gt;""),1,0)</f>
        <v>0</v>
      </c>
      <c r="D361" s="60">
        <f>IF(AND('2 Top-up Calculator'!$B381&lt;&gt;"",'2 Top-up Calculator'!D381&lt;&gt;""),1,0)</f>
        <v>0</v>
      </c>
      <c r="E361" s="60">
        <f>IF(AND('2 Top-up Calculator'!$B381&lt;&gt;"",'2 Top-up Calculator'!G381&lt;&gt;""),1,0)</f>
        <v>0</v>
      </c>
      <c r="F361" s="60">
        <f>IF(AND('2 Top-up Calculator'!$B381&lt;&gt;"",'2 Top-up Calculator'!H381&lt;&gt;""),1,0)</f>
        <v>0</v>
      </c>
      <c r="G361" s="60">
        <f>IF(AND('2 Top-up Calculator'!$B381&lt;&gt;"",'2 Top-up Calculator'!I381&lt;&gt;""),1,0)</f>
        <v>0</v>
      </c>
      <c r="H361" s="60">
        <f>IF(AND('2 Top-up Calculator'!$B381&lt;&gt;"",'2 Top-up Calculator'!U381&lt;&gt;""),1,0)</f>
        <v>0</v>
      </c>
      <c r="I361" s="60">
        <f>IF(AND('2 Top-up Calculator'!$B381&lt;&gt;"",'2 Top-up Calculator'!V381&lt;&gt;""),1,0)</f>
        <v>0</v>
      </c>
    </row>
    <row r="362" spans="1:9" s="7" customFormat="1" ht="14.25" customHeight="1" x14ac:dyDescent="0.3">
      <c r="A362" s="89">
        <v>361</v>
      </c>
      <c r="B362" s="60">
        <f>IF('2 Top-up Calculator'!$B382&lt;&gt;"",1,0)</f>
        <v>0</v>
      </c>
      <c r="C362" s="60">
        <f>IF(AND('2 Top-up Calculator'!$B382&lt;&gt;"",'2 Top-up Calculator'!C382&lt;&gt;""),1,0)</f>
        <v>0</v>
      </c>
      <c r="D362" s="60">
        <f>IF(AND('2 Top-up Calculator'!$B382&lt;&gt;"",'2 Top-up Calculator'!D382&lt;&gt;""),1,0)</f>
        <v>0</v>
      </c>
      <c r="E362" s="60">
        <f>IF(AND('2 Top-up Calculator'!$B382&lt;&gt;"",'2 Top-up Calculator'!G382&lt;&gt;""),1,0)</f>
        <v>0</v>
      </c>
      <c r="F362" s="60">
        <f>IF(AND('2 Top-up Calculator'!$B382&lt;&gt;"",'2 Top-up Calculator'!H382&lt;&gt;""),1,0)</f>
        <v>0</v>
      </c>
      <c r="G362" s="60">
        <f>IF(AND('2 Top-up Calculator'!$B382&lt;&gt;"",'2 Top-up Calculator'!I382&lt;&gt;""),1,0)</f>
        <v>0</v>
      </c>
      <c r="H362" s="60">
        <f>IF(AND('2 Top-up Calculator'!$B382&lt;&gt;"",'2 Top-up Calculator'!U382&lt;&gt;""),1,0)</f>
        <v>0</v>
      </c>
      <c r="I362" s="60">
        <f>IF(AND('2 Top-up Calculator'!$B382&lt;&gt;"",'2 Top-up Calculator'!V382&lt;&gt;""),1,0)</f>
        <v>0</v>
      </c>
    </row>
    <row r="363" spans="1:9" s="7" customFormat="1" ht="14.25" customHeight="1" x14ac:dyDescent="0.3">
      <c r="A363" s="89">
        <v>362</v>
      </c>
      <c r="B363" s="60">
        <f>IF('2 Top-up Calculator'!$B383&lt;&gt;"",1,0)</f>
        <v>0</v>
      </c>
      <c r="C363" s="60">
        <f>IF(AND('2 Top-up Calculator'!$B383&lt;&gt;"",'2 Top-up Calculator'!C383&lt;&gt;""),1,0)</f>
        <v>0</v>
      </c>
      <c r="D363" s="60">
        <f>IF(AND('2 Top-up Calculator'!$B383&lt;&gt;"",'2 Top-up Calculator'!D383&lt;&gt;""),1,0)</f>
        <v>0</v>
      </c>
      <c r="E363" s="60">
        <f>IF(AND('2 Top-up Calculator'!$B383&lt;&gt;"",'2 Top-up Calculator'!G383&lt;&gt;""),1,0)</f>
        <v>0</v>
      </c>
      <c r="F363" s="60">
        <f>IF(AND('2 Top-up Calculator'!$B383&lt;&gt;"",'2 Top-up Calculator'!H383&lt;&gt;""),1,0)</f>
        <v>0</v>
      </c>
      <c r="G363" s="60">
        <f>IF(AND('2 Top-up Calculator'!$B383&lt;&gt;"",'2 Top-up Calculator'!I383&lt;&gt;""),1,0)</f>
        <v>0</v>
      </c>
      <c r="H363" s="60">
        <f>IF(AND('2 Top-up Calculator'!$B383&lt;&gt;"",'2 Top-up Calculator'!U383&lt;&gt;""),1,0)</f>
        <v>0</v>
      </c>
      <c r="I363" s="60">
        <f>IF(AND('2 Top-up Calculator'!$B383&lt;&gt;"",'2 Top-up Calculator'!V383&lt;&gt;""),1,0)</f>
        <v>0</v>
      </c>
    </row>
    <row r="364" spans="1:9" s="7" customFormat="1" ht="14.25" customHeight="1" x14ac:dyDescent="0.3">
      <c r="A364" s="89">
        <v>363</v>
      </c>
      <c r="B364" s="60">
        <f>IF('2 Top-up Calculator'!$B384&lt;&gt;"",1,0)</f>
        <v>0</v>
      </c>
      <c r="C364" s="60">
        <f>IF(AND('2 Top-up Calculator'!$B384&lt;&gt;"",'2 Top-up Calculator'!C384&lt;&gt;""),1,0)</f>
        <v>0</v>
      </c>
      <c r="D364" s="60">
        <f>IF(AND('2 Top-up Calculator'!$B384&lt;&gt;"",'2 Top-up Calculator'!D384&lt;&gt;""),1,0)</f>
        <v>0</v>
      </c>
      <c r="E364" s="60">
        <f>IF(AND('2 Top-up Calculator'!$B384&lt;&gt;"",'2 Top-up Calculator'!G384&lt;&gt;""),1,0)</f>
        <v>0</v>
      </c>
      <c r="F364" s="60">
        <f>IF(AND('2 Top-up Calculator'!$B384&lt;&gt;"",'2 Top-up Calculator'!H384&lt;&gt;""),1,0)</f>
        <v>0</v>
      </c>
      <c r="G364" s="60">
        <f>IF(AND('2 Top-up Calculator'!$B384&lt;&gt;"",'2 Top-up Calculator'!I384&lt;&gt;""),1,0)</f>
        <v>0</v>
      </c>
      <c r="H364" s="60">
        <f>IF(AND('2 Top-up Calculator'!$B384&lt;&gt;"",'2 Top-up Calculator'!U384&lt;&gt;""),1,0)</f>
        <v>0</v>
      </c>
      <c r="I364" s="60">
        <f>IF(AND('2 Top-up Calculator'!$B384&lt;&gt;"",'2 Top-up Calculator'!V384&lt;&gt;""),1,0)</f>
        <v>0</v>
      </c>
    </row>
    <row r="365" spans="1:9" s="7" customFormat="1" ht="14.25" customHeight="1" x14ac:dyDescent="0.3">
      <c r="A365" s="89">
        <v>364</v>
      </c>
      <c r="B365" s="60">
        <f>IF('2 Top-up Calculator'!$B385&lt;&gt;"",1,0)</f>
        <v>0</v>
      </c>
      <c r="C365" s="60">
        <f>IF(AND('2 Top-up Calculator'!$B385&lt;&gt;"",'2 Top-up Calculator'!C385&lt;&gt;""),1,0)</f>
        <v>0</v>
      </c>
      <c r="D365" s="60">
        <f>IF(AND('2 Top-up Calculator'!$B385&lt;&gt;"",'2 Top-up Calculator'!D385&lt;&gt;""),1,0)</f>
        <v>0</v>
      </c>
      <c r="E365" s="60">
        <f>IF(AND('2 Top-up Calculator'!$B385&lt;&gt;"",'2 Top-up Calculator'!G385&lt;&gt;""),1,0)</f>
        <v>0</v>
      </c>
      <c r="F365" s="60">
        <f>IF(AND('2 Top-up Calculator'!$B385&lt;&gt;"",'2 Top-up Calculator'!H385&lt;&gt;""),1,0)</f>
        <v>0</v>
      </c>
      <c r="G365" s="60">
        <f>IF(AND('2 Top-up Calculator'!$B385&lt;&gt;"",'2 Top-up Calculator'!I385&lt;&gt;""),1,0)</f>
        <v>0</v>
      </c>
      <c r="H365" s="60">
        <f>IF(AND('2 Top-up Calculator'!$B385&lt;&gt;"",'2 Top-up Calculator'!U385&lt;&gt;""),1,0)</f>
        <v>0</v>
      </c>
      <c r="I365" s="60">
        <f>IF(AND('2 Top-up Calculator'!$B385&lt;&gt;"",'2 Top-up Calculator'!V385&lt;&gt;""),1,0)</f>
        <v>0</v>
      </c>
    </row>
    <row r="366" spans="1:9" s="7" customFormat="1" ht="14.25" customHeight="1" x14ac:dyDescent="0.3">
      <c r="A366" s="89">
        <v>365</v>
      </c>
      <c r="B366" s="60">
        <f>IF('2 Top-up Calculator'!$B386&lt;&gt;"",1,0)</f>
        <v>0</v>
      </c>
      <c r="C366" s="60">
        <f>IF(AND('2 Top-up Calculator'!$B386&lt;&gt;"",'2 Top-up Calculator'!C386&lt;&gt;""),1,0)</f>
        <v>0</v>
      </c>
      <c r="D366" s="60">
        <f>IF(AND('2 Top-up Calculator'!$B386&lt;&gt;"",'2 Top-up Calculator'!D386&lt;&gt;""),1,0)</f>
        <v>0</v>
      </c>
      <c r="E366" s="60">
        <f>IF(AND('2 Top-up Calculator'!$B386&lt;&gt;"",'2 Top-up Calculator'!G386&lt;&gt;""),1,0)</f>
        <v>0</v>
      </c>
      <c r="F366" s="60">
        <f>IF(AND('2 Top-up Calculator'!$B386&lt;&gt;"",'2 Top-up Calculator'!H386&lt;&gt;""),1,0)</f>
        <v>0</v>
      </c>
      <c r="G366" s="60">
        <f>IF(AND('2 Top-up Calculator'!$B386&lt;&gt;"",'2 Top-up Calculator'!I386&lt;&gt;""),1,0)</f>
        <v>0</v>
      </c>
      <c r="H366" s="60">
        <f>IF(AND('2 Top-up Calculator'!$B386&lt;&gt;"",'2 Top-up Calculator'!U386&lt;&gt;""),1,0)</f>
        <v>0</v>
      </c>
      <c r="I366" s="60">
        <f>IF(AND('2 Top-up Calculator'!$B386&lt;&gt;"",'2 Top-up Calculator'!V386&lt;&gt;""),1,0)</f>
        <v>0</v>
      </c>
    </row>
    <row r="367" spans="1:9" s="7" customFormat="1" ht="14.25" customHeight="1" x14ac:dyDescent="0.3">
      <c r="A367" s="89">
        <v>366</v>
      </c>
      <c r="B367" s="60">
        <f>IF('2 Top-up Calculator'!$B387&lt;&gt;"",1,0)</f>
        <v>0</v>
      </c>
      <c r="C367" s="60">
        <f>IF(AND('2 Top-up Calculator'!$B387&lt;&gt;"",'2 Top-up Calculator'!C387&lt;&gt;""),1,0)</f>
        <v>0</v>
      </c>
      <c r="D367" s="60">
        <f>IF(AND('2 Top-up Calculator'!$B387&lt;&gt;"",'2 Top-up Calculator'!D387&lt;&gt;""),1,0)</f>
        <v>0</v>
      </c>
      <c r="E367" s="60">
        <f>IF(AND('2 Top-up Calculator'!$B387&lt;&gt;"",'2 Top-up Calculator'!G387&lt;&gt;""),1,0)</f>
        <v>0</v>
      </c>
      <c r="F367" s="60">
        <f>IF(AND('2 Top-up Calculator'!$B387&lt;&gt;"",'2 Top-up Calculator'!H387&lt;&gt;""),1,0)</f>
        <v>0</v>
      </c>
      <c r="G367" s="60">
        <f>IF(AND('2 Top-up Calculator'!$B387&lt;&gt;"",'2 Top-up Calculator'!I387&lt;&gt;""),1,0)</f>
        <v>0</v>
      </c>
      <c r="H367" s="60">
        <f>IF(AND('2 Top-up Calculator'!$B387&lt;&gt;"",'2 Top-up Calculator'!U387&lt;&gt;""),1,0)</f>
        <v>0</v>
      </c>
      <c r="I367" s="60">
        <f>IF(AND('2 Top-up Calculator'!$B387&lt;&gt;"",'2 Top-up Calculator'!V387&lt;&gt;""),1,0)</f>
        <v>0</v>
      </c>
    </row>
    <row r="368" spans="1:9" s="7" customFormat="1" ht="14.25" customHeight="1" x14ac:dyDescent="0.3">
      <c r="A368" s="89">
        <v>367</v>
      </c>
      <c r="B368" s="60">
        <f>IF('2 Top-up Calculator'!$B388&lt;&gt;"",1,0)</f>
        <v>0</v>
      </c>
      <c r="C368" s="60">
        <f>IF(AND('2 Top-up Calculator'!$B388&lt;&gt;"",'2 Top-up Calculator'!C388&lt;&gt;""),1,0)</f>
        <v>0</v>
      </c>
      <c r="D368" s="60">
        <f>IF(AND('2 Top-up Calculator'!$B388&lt;&gt;"",'2 Top-up Calculator'!D388&lt;&gt;""),1,0)</f>
        <v>0</v>
      </c>
      <c r="E368" s="60">
        <f>IF(AND('2 Top-up Calculator'!$B388&lt;&gt;"",'2 Top-up Calculator'!G388&lt;&gt;""),1,0)</f>
        <v>0</v>
      </c>
      <c r="F368" s="60">
        <f>IF(AND('2 Top-up Calculator'!$B388&lt;&gt;"",'2 Top-up Calculator'!H388&lt;&gt;""),1,0)</f>
        <v>0</v>
      </c>
      <c r="G368" s="60">
        <f>IF(AND('2 Top-up Calculator'!$B388&lt;&gt;"",'2 Top-up Calculator'!I388&lt;&gt;""),1,0)</f>
        <v>0</v>
      </c>
      <c r="H368" s="60">
        <f>IF(AND('2 Top-up Calculator'!$B388&lt;&gt;"",'2 Top-up Calculator'!U388&lt;&gt;""),1,0)</f>
        <v>0</v>
      </c>
      <c r="I368" s="60">
        <f>IF(AND('2 Top-up Calculator'!$B388&lt;&gt;"",'2 Top-up Calculator'!V388&lt;&gt;""),1,0)</f>
        <v>0</v>
      </c>
    </row>
    <row r="369" spans="1:9" s="7" customFormat="1" ht="14.25" customHeight="1" x14ac:dyDescent="0.3">
      <c r="A369" s="89">
        <v>368</v>
      </c>
      <c r="B369" s="60">
        <f>IF('2 Top-up Calculator'!$B389&lt;&gt;"",1,0)</f>
        <v>0</v>
      </c>
      <c r="C369" s="60">
        <f>IF(AND('2 Top-up Calculator'!$B389&lt;&gt;"",'2 Top-up Calculator'!C389&lt;&gt;""),1,0)</f>
        <v>0</v>
      </c>
      <c r="D369" s="60">
        <f>IF(AND('2 Top-up Calculator'!$B389&lt;&gt;"",'2 Top-up Calculator'!D389&lt;&gt;""),1,0)</f>
        <v>0</v>
      </c>
      <c r="E369" s="60">
        <f>IF(AND('2 Top-up Calculator'!$B389&lt;&gt;"",'2 Top-up Calculator'!G389&lt;&gt;""),1,0)</f>
        <v>0</v>
      </c>
      <c r="F369" s="60">
        <f>IF(AND('2 Top-up Calculator'!$B389&lt;&gt;"",'2 Top-up Calculator'!H389&lt;&gt;""),1,0)</f>
        <v>0</v>
      </c>
      <c r="G369" s="60">
        <f>IF(AND('2 Top-up Calculator'!$B389&lt;&gt;"",'2 Top-up Calculator'!I389&lt;&gt;""),1,0)</f>
        <v>0</v>
      </c>
      <c r="H369" s="60">
        <f>IF(AND('2 Top-up Calculator'!$B389&lt;&gt;"",'2 Top-up Calculator'!U389&lt;&gt;""),1,0)</f>
        <v>0</v>
      </c>
      <c r="I369" s="60">
        <f>IF(AND('2 Top-up Calculator'!$B389&lt;&gt;"",'2 Top-up Calculator'!V389&lt;&gt;""),1,0)</f>
        <v>0</v>
      </c>
    </row>
    <row r="370" spans="1:9" s="7" customFormat="1" ht="14.25" customHeight="1" x14ac:dyDescent="0.3">
      <c r="A370" s="89">
        <v>369</v>
      </c>
      <c r="B370" s="60">
        <f>IF('2 Top-up Calculator'!$B390&lt;&gt;"",1,0)</f>
        <v>0</v>
      </c>
      <c r="C370" s="60">
        <f>IF(AND('2 Top-up Calculator'!$B390&lt;&gt;"",'2 Top-up Calculator'!C390&lt;&gt;""),1,0)</f>
        <v>0</v>
      </c>
      <c r="D370" s="60">
        <f>IF(AND('2 Top-up Calculator'!$B390&lt;&gt;"",'2 Top-up Calculator'!D390&lt;&gt;""),1,0)</f>
        <v>0</v>
      </c>
      <c r="E370" s="60">
        <f>IF(AND('2 Top-up Calculator'!$B390&lt;&gt;"",'2 Top-up Calculator'!G390&lt;&gt;""),1,0)</f>
        <v>0</v>
      </c>
      <c r="F370" s="60">
        <f>IF(AND('2 Top-up Calculator'!$B390&lt;&gt;"",'2 Top-up Calculator'!H390&lt;&gt;""),1,0)</f>
        <v>0</v>
      </c>
      <c r="G370" s="60">
        <f>IF(AND('2 Top-up Calculator'!$B390&lt;&gt;"",'2 Top-up Calculator'!I390&lt;&gt;""),1,0)</f>
        <v>0</v>
      </c>
      <c r="H370" s="60">
        <f>IF(AND('2 Top-up Calculator'!$B390&lt;&gt;"",'2 Top-up Calculator'!U390&lt;&gt;""),1,0)</f>
        <v>0</v>
      </c>
      <c r="I370" s="60">
        <f>IF(AND('2 Top-up Calculator'!$B390&lt;&gt;"",'2 Top-up Calculator'!V390&lt;&gt;""),1,0)</f>
        <v>0</v>
      </c>
    </row>
    <row r="371" spans="1:9" s="7" customFormat="1" ht="14.25" customHeight="1" x14ac:dyDescent="0.3">
      <c r="A371" s="89">
        <v>370</v>
      </c>
      <c r="B371" s="60">
        <f>IF('2 Top-up Calculator'!$B391&lt;&gt;"",1,0)</f>
        <v>0</v>
      </c>
      <c r="C371" s="60">
        <f>IF(AND('2 Top-up Calculator'!$B391&lt;&gt;"",'2 Top-up Calculator'!C391&lt;&gt;""),1,0)</f>
        <v>0</v>
      </c>
      <c r="D371" s="60">
        <f>IF(AND('2 Top-up Calculator'!$B391&lt;&gt;"",'2 Top-up Calculator'!D391&lt;&gt;""),1,0)</f>
        <v>0</v>
      </c>
      <c r="E371" s="60">
        <f>IF(AND('2 Top-up Calculator'!$B391&lt;&gt;"",'2 Top-up Calculator'!G391&lt;&gt;""),1,0)</f>
        <v>0</v>
      </c>
      <c r="F371" s="60">
        <f>IF(AND('2 Top-up Calculator'!$B391&lt;&gt;"",'2 Top-up Calculator'!H391&lt;&gt;""),1,0)</f>
        <v>0</v>
      </c>
      <c r="G371" s="60">
        <f>IF(AND('2 Top-up Calculator'!$B391&lt;&gt;"",'2 Top-up Calculator'!I391&lt;&gt;""),1,0)</f>
        <v>0</v>
      </c>
      <c r="H371" s="60">
        <f>IF(AND('2 Top-up Calculator'!$B391&lt;&gt;"",'2 Top-up Calculator'!U391&lt;&gt;""),1,0)</f>
        <v>0</v>
      </c>
      <c r="I371" s="60">
        <f>IF(AND('2 Top-up Calculator'!$B391&lt;&gt;"",'2 Top-up Calculator'!V391&lt;&gt;""),1,0)</f>
        <v>0</v>
      </c>
    </row>
    <row r="372" spans="1:9" s="7" customFormat="1" ht="14.25" customHeight="1" x14ac:dyDescent="0.3">
      <c r="A372" s="89">
        <v>371</v>
      </c>
      <c r="B372" s="60">
        <f>IF('2 Top-up Calculator'!$B392&lt;&gt;"",1,0)</f>
        <v>0</v>
      </c>
      <c r="C372" s="60">
        <f>IF(AND('2 Top-up Calculator'!$B392&lt;&gt;"",'2 Top-up Calculator'!C392&lt;&gt;""),1,0)</f>
        <v>0</v>
      </c>
      <c r="D372" s="60">
        <f>IF(AND('2 Top-up Calculator'!$B392&lt;&gt;"",'2 Top-up Calculator'!D392&lt;&gt;""),1,0)</f>
        <v>0</v>
      </c>
      <c r="E372" s="60">
        <f>IF(AND('2 Top-up Calculator'!$B392&lt;&gt;"",'2 Top-up Calculator'!G392&lt;&gt;""),1,0)</f>
        <v>0</v>
      </c>
      <c r="F372" s="60">
        <f>IF(AND('2 Top-up Calculator'!$B392&lt;&gt;"",'2 Top-up Calculator'!H392&lt;&gt;""),1,0)</f>
        <v>0</v>
      </c>
      <c r="G372" s="60">
        <f>IF(AND('2 Top-up Calculator'!$B392&lt;&gt;"",'2 Top-up Calculator'!I392&lt;&gt;""),1,0)</f>
        <v>0</v>
      </c>
      <c r="H372" s="60">
        <f>IF(AND('2 Top-up Calculator'!$B392&lt;&gt;"",'2 Top-up Calculator'!U392&lt;&gt;""),1,0)</f>
        <v>0</v>
      </c>
      <c r="I372" s="60">
        <f>IF(AND('2 Top-up Calculator'!$B392&lt;&gt;"",'2 Top-up Calculator'!V392&lt;&gt;""),1,0)</f>
        <v>0</v>
      </c>
    </row>
    <row r="373" spans="1:9" s="7" customFormat="1" ht="14.25" customHeight="1" x14ac:dyDescent="0.3">
      <c r="A373" s="89">
        <v>372</v>
      </c>
      <c r="B373" s="60">
        <f>IF('2 Top-up Calculator'!$B393&lt;&gt;"",1,0)</f>
        <v>0</v>
      </c>
      <c r="C373" s="60">
        <f>IF(AND('2 Top-up Calculator'!$B393&lt;&gt;"",'2 Top-up Calculator'!C393&lt;&gt;""),1,0)</f>
        <v>0</v>
      </c>
      <c r="D373" s="60">
        <f>IF(AND('2 Top-up Calculator'!$B393&lt;&gt;"",'2 Top-up Calculator'!D393&lt;&gt;""),1,0)</f>
        <v>0</v>
      </c>
      <c r="E373" s="60">
        <f>IF(AND('2 Top-up Calculator'!$B393&lt;&gt;"",'2 Top-up Calculator'!G393&lt;&gt;""),1,0)</f>
        <v>0</v>
      </c>
      <c r="F373" s="60">
        <f>IF(AND('2 Top-up Calculator'!$B393&lt;&gt;"",'2 Top-up Calculator'!H393&lt;&gt;""),1,0)</f>
        <v>0</v>
      </c>
      <c r="G373" s="60">
        <f>IF(AND('2 Top-up Calculator'!$B393&lt;&gt;"",'2 Top-up Calculator'!I393&lt;&gt;""),1,0)</f>
        <v>0</v>
      </c>
      <c r="H373" s="60">
        <f>IF(AND('2 Top-up Calculator'!$B393&lt;&gt;"",'2 Top-up Calculator'!U393&lt;&gt;""),1,0)</f>
        <v>0</v>
      </c>
      <c r="I373" s="60">
        <f>IF(AND('2 Top-up Calculator'!$B393&lt;&gt;"",'2 Top-up Calculator'!V393&lt;&gt;""),1,0)</f>
        <v>0</v>
      </c>
    </row>
    <row r="374" spans="1:9" s="7" customFormat="1" ht="14.25" customHeight="1" x14ac:dyDescent="0.3">
      <c r="A374" s="89">
        <v>373</v>
      </c>
      <c r="B374" s="60">
        <f>IF('2 Top-up Calculator'!$B394&lt;&gt;"",1,0)</f>
        <v>0</v>
      </c>
      <c r="C374" s="60">
        <f>IF(AND('2 Top-up Calculator'!$B394&lt;&gt;"",'2 Top-up Calculator'!C394&lt;&gt;""),1,0)</f>
        <v>0</v>
      </c>
      <c r="D374" s="60">
        <f>IF(AND('2 Top-up Calculator'!$B394&lt;&gt;"",'2 Top-up Calculator'!D394&lt;&gt;""),1,0)</f>
        <v>0</v>
      </c>
      <c r="E374" s="60">
        <f>IF(AND('2 Top-up Calculator'!$B394&lt;&gt;"",'2 Top-up Calculator'!G394&lt;&gt;""),1,0)</f>
        <v>0</v>
      </c>
      <c r="F374" s="60">
        <f>IF(AND('2 Top-up Calculator'!$B394&lt;&gt;"",'2 Top-up Calculator'!H394&lt;&gt;""),1,0)</f>
        <v>0</v>
      </c>
      <c r="G374" s="60">
        <f>IF(AND('2 Top-up Calculator'!$B394&lt;&gt;"",'2 Top-up Calculator'!I394&lt;&gt;""),1,0)</f>
        <v>0</v>
      </c>
      <c r="H374" s="60">
        <f>IF(AND('2 Top-up Calculator'!$B394&lt;&gt;"",'2 Top-up Calculator'!U394&lt;&gt;""),1,0)</f>
        <v>0</v>
      </c>
      <c r="I374" s="60">
        <f>IF(AND('2 Top-up Calculator'!$B394&lt;&gt;"",'2 Top-up Calculator'!V394&lt;&gt;""),1,0)</f>
        <v>0</v>
      </c>
    </row>
    <row r="375" spans="1:9" s="7" customFormat="1" ht="14.25" customHeight="1" x14ac:dyDescent="0.3">
      <c r="A375" s="89">
        <v>374</v>
      </c>
      <c r="B375" s="60">
        <f>IF('2 Top-up Calculator'!$B395&lt;&gt;"",1,0)</f>
        <v>0</v>
      </c>
      <c r="C375" s="60">
        <f>IF(AND('2 Top-up Calculator'!$B395&lt;&gt;"",'2 Top-up Calculator'!C395&lt;&gt;""),1,0)</f>
        <v>0</v>
      </c>
      <c r="D375" s="60">
        <f>IF(AND('2 Top-up Calculator'!$B395&lt;&gt;"",'2 Top-up Calculator'!D395&lt;&gt;""),1,0)</f>
        <v>0</v>
      </c>
      <c r="E375" s="60">
        <f>IF(AND('2 Top-up Calculator'!$B395&lt;&gt;"",'2 Top-up Calculator'!G395&lt;&gt;""),1,0)</f>
        <v>0</v>
      </c>
      <c r="F375" s="60">
        <f>IF(AND('2 Top-up Calculator'!$B395&lt;&gt;"",'2 Top-up Calculator'!H395&lt;&gt;""),1,0)</f>
        <v>0</v>
      </c>
      <c r="G375" s="60">
        <f>IF(AND('2 Top-up Calculator'!$B395&lt;&gt;"",'2 Top-up Calculator'!I395&lt;&gt;""),1,0)</f>
        <v>0</v>
      </c>
      <c r="H375" s="60">
        <f>IF(AND('2 Top-up Calculator'!$B395&lt;&gt;"",'2 Top-up Calculator'!U395&lt;&gt;""),1,0)</f>
        <v>0</v>
      </c>
      <c r="I375" s="60">
        <f>IF(AND('2 Top-up Calculator'!$B395&lt;&gt;"",'2 Top-up Calculator'!V395&lt;&gt;""),1,0)</f>
        <v>0</v>
      </c>
    </row>
    <row r="376" spans="1:9" s="7" customFormat="1" ht="14.25" customHeight="1" x14ac:dyDescent="0.3">
      <c r="A376" s="89">
        <v>375</v>
      </c>
      <c r="B376" s="60">
        <f>IF('2 Top-up Calculator'!$B396&lt;&gt;"",1,0)</f>
        <v>0</v>
      </c>
      <c r="C376" s="60">
        <f>IF(AND('2 Top-up Calculator'!$B396&lt;&gt;"",'2 Top-up Calculator'!C396&lt;&gt;""),1,0)</f>
        <v>0</v>
      </c>
      <c r="D376" s="60">
        <f>IF(AND('2 Top-up Calculator'!$B396&lt;&gt;"",'2 Top-up Calculator'!D396&lt;&gt;""),1,0)</f>
        <v>0</v>
      </c>
      <c r="E376" s="60">
        <f>IF(AND('2 Top-up Calculator'!$B396&lt;&gt;"",'2 Top-up Calculator'!G396&lt;&gt;""),1,0)</f>
        <v>0</v>
      </c>
      <c r="F376" s="60">
        <f>IF(AND('2 Top-up Calculator'!$B396&lt;&gt;"",'2 Top-up Calculator'!H396&lt;&gt;""),1,0)</f>
        <v>0</v>
      </c>
      <c r="G376" s="60">
        <f>IF(AND('2 Top-up Calculator'!$B396&lt;&gt;"",'2 Top-up Calculator'!I396&lt;&gt;""),1,0)</f>
        <v>0</v>
      </c>
      <c r="H376" s="60">
        <f>IF(AND('2 Top-up Calculator'!$B396&lt;&gt;"",'2 Top-up Calculator'!U396&lt;&gt;""),1,0)</f>
        <v>0</v>
      </c>
      <c r="I376" s="60">
        <f>IF(AND('2 Top-up Calculator'!$B396&lt;&gt;"",'2 Top-up Calculator'!V396&lt;&gt;""),1,0)</f>
        <v>0</v>
      </c>
    </row>
    <row r="377" spans="1:9" s="7" customFormat="1" ht="14.25" customHeight="1" x14ac:dyDescent="0.3">
      <c r="A377" s="89">
        <v>376</v>
      </c>
      <c r="B377" s="60">
        <f>IF('2 Top-up Calculator'!$B397&lt;&gt;"",1,0)</f>
        <v>0</v>
      </c>
      <c r="C377" s="60">
        <f>IF(AND('2 Top-up Calculator'!$B397&lt;&gt;"",'2 Top-up Calculator'!C397&lt;&gt;""),1,0)</f>
        <v>0</v>
      </c>
      <c r="D377" s="60">
        <f>IF(AND('2 Top-up Calculator'!$B397&lt;&gt;"",'2 Top-up Calculator'!D397&lt;&gt;""),1,0)</f>
        <v>0</v>
      </c>
      <c r="E377" s="60">
        <f>IF(AND('2 Top-up Calculator'!$B397&lt;&gt;"",'2 Top-up Calculator'!G397&lt;&gt;""),1,0)</f>
        <v>0</v>
      </c>
      <c r="F377" s="60">
        <f>IF(AND('2 Top-up Calculator'!$B397&lt;&gt;"",'2 Top-up Calculator'!H397&lt;&gt;""),1,0)</f>
        <v>0</v>
      </c>
      <c r="G377" s="60">
        <f>IF(AND('2 Top-up Calculator'!$B397&lt;&gt;"",'2 Top-up Calculator'!I397&lt;&gt;""),1,0)</f>
        <v>0</v>
      </c>
      <c r="H377" s="60">
        <f>IF(AND('2 Top-up Calculator'!$B397&lt;&gt;"",'2 Top-up Calculator'!U397&lt;&gt;""),1,0)</f>
        <v>0</v>
      </c>
      <c r="I377" s="60">
        <f>IF(AND('2 Top-up Calculator'!$B397&lt;&gt;"",'2 Top-up Calculator'!V397&lt;&gt;""),1,0)</f>
        <v>0</v>
      </c>
    </row>
    <row r="378" spans="1:9" s="7" customFormat="1" ht="14.25" customHeight="1" x14ac:dyDescent="0.3">
      <c r="A378" s="89">
        <v>377</v>
      </c>
      <c r="B378" s="60">
        <f>IF('2 Top-up Calculator'!$B398&lt;&gt;"",1,0)</f>
        <v>0</v>
      </c>
      <c r="C378" s="60">
        <f>IF(AND('2 Top-up Calculator'!$B398&lt;&gt;"",'2 Top-up Calculator'!C398&lt;&gt;""),1,0)</f>
        <v>0</v>
      </c>
      <c r="D378" s="60">
        <f>IF(AND('2 Top-up Calculator'!$B398&lt;&gt;"",'2 Top-up Calculator'!D398&lt;&gt;""),1,0)</f>
        <v>0</v>
      </c>
      <c r="E378" s="60">
        <f>IF(AND('2 Top-up Calculator'!$B398&lt;&gt;"",'2 Top-up Calculator'!G398&lt;&gt;""),1,0)</f>
        <v>0</v>
      </c>
      <c r="F378" s="60">
        <f>IF(AND('2 Top-up Calculator'!$B398&lt;&gt;"",'2 Top-up Calculator'!H398&lt;&gt;""),1,0)</f>
        <v>0</v>
      </c>
      <c r="G378" s="60">
        <f>IF(AND('2 Top-up Calculator'!$B398&lt;&gt;"",'2 Top-up Calculator'!I398&lt;&gt;""),1,0)</f>
        <v>0</v>
      </c>
      <c r="H378" s="60">
        <f>IF(AND('2 Top-up Calculator'!$B398&lt;&gt;"",'2 Top-up Calculator'!U398&lt;&gt;""),1,0)</f>
        <v>0</v>
      </c>
      <c r="I378" s="60">
        <f>IF(AND('2 Top-up Calculator'!$B398&lt;&gt;"",'2 Top-up Calculator'!V398&lt;&gt;""),1,0)</f>
        <v>0</v>
      </c>
    </row>
    <row r="379" spans="1:9" s="7" customFormat="1" ht="14.25" customHeight="1" x14ac:dyDescent="0.3">
      <c r="A379" s="89">
        <v>378</v>
      </c>
      <c r="B379" s="60">
        <f>IF('2 Top-up Calculator'!$B399&lt;&gt;"",1,0)</f>
        <v>0</v>
      </c>
      <c r="C379" s="60">
        <f>IF(AND('2 Top-up Calculator'!$B399&lt;&gt;"",'2 Top-up Calculator'!C399&lt;&gt;""),1,0)</f>
        <v>0</v>
      </c>
      <c r="D379" s="60">
        <f>IF(AND('2 Top-up Calculator'!$B399&lt;&gt;"",'2 Top-up Calculator'!D399&lt;&gt;""),1,0)</f>
        <v>0</v>
      </c>
      <c r="E379" s="60">
        <f>IF(AND('2 Top-up Calculator'!$B399&lt;&gt;"",'2 Top-up Calculator'!G399&lt;&gt;""),1,0)</f>
        <v>0</v>
      </c>
      <c r="F379" s="60">
        <f>IF(AND('2 Top-up Calculator'!$B399&lt;&gt;"",'2 Top-up Calculator'!H399&lt;&gt;""),1,0)</f>
        <v>0</v>
      </c>
      <c r="G379" s="60">
        <f>IF(AND('2 Top-up Calculator'!$B399&lt;&gt;"",'2 Top-up Calculator'!I399&lt;&gt;""),1,0)</f>
        <v>0</v>
      </c>
      <c r="H379" s="60">
        <f>IF(AND('2 Top-up Calculator'!$B399&lt;&gt;"",'2 Top-up Calculator'!U399&lt;&gt;""),1,0)</f>
        <v>0</v>
      </c>
      <c r="I379" s="60">
        <f>IF(AND('2 Top-up Calculator'!$B399&lt;&gt;"",'2 Top-up Calculator'!V399&lt;&gt;""),1,0)</f>
        <v>0</v>
      </c>
    </row>
    <row r="380" spans="1:9" s="7" customFormat="1" ht="14.25" customHeight="1" x14ac:dyDescent="0.3">
      <c r="A380" s="89">
        <v>379</v>
      </c>
      <c r="B380" s="60">
        <f>IF('2 Top-up Calculator'!$B400&lt;&gt;"",1,0)</f>
        <v>0</v>
      </c>
      <c r="C380" s="60">
        <f>IF(AND('2 Top-up Calculator'!$B400&lt;&gt;"",'2 Top-up Calculator'!C400&lt;&gt;""),1,0)</f>
        <v>0</v>
      </c>
      <c r="D380" s="60">
        <f>IF(AND('2 Top-up Calculator'!$B400&lt;&gt;"",'2 Top-up Calculator'!D400&lt;&gt;""),1,0)</f>
        <v>0</v>
      </c>
      <c r="E380" s="60">
        <f>IF(AND('2 Top-up Calculator'!$B400&lt;&gt;"",'2 Top-up Calculator'!G400&lt;&gt;""),1,0)</f>
        <v>0</v>
      </c>
      <c r="F380" s="60">
        <f>IF(AND('2 Top-up Calculator'!$B400&lt;&gt;"",'2 Top-up Calculator'!H400&lt;&gt;""),1,0)</f>
        <v>0</v>
      </c>
      <c r="G380" s="60">
        <f>IF(AND('2 Top-up Calculator'!$B400&lt;&gt;"",'2 Top-up Calculator'!I400&lt;&gt;""),1,0)</f>
        <v>0</v>
      </c>
      <c r="H380" s="60">
        <f>IF(AND('2 Top-up Calculator'!$B400&lt;&gt;"",'2 Top-up Calculator'!U400&lt;&gt;""),1,0)</f>
        <v>0</v>
      </c>
      <c r="I380" s="60">
        <f>IF(AND('2 Top-up Calculator'!$B400&lt;&gt;"",'2 Top-up Calculator'!V400&lt;&gt;""),1,0)</f>
        <v>0</v>
      </c>
    </row>
    <row r="381" spans="1:9" s="7" customFormat="1" ht="14.25" customHeight="1" x14ac:dyDescent="0.3">
      <c r="A381" s="89">
        <v>380</v>
      </c>
      <c r="B381" s="60">
        <f>IF('2 Top-up Calculator'!$B401&lt;&gt;"",1,0)</f>
        <v>0</v>
      </c>
      <c r="C381" s="60">
        <f>IF(AND('2 Top-up Calculator'!$B401&lt;&gt;"",'2 Top-up Calculator'!C401&lt;&gt;""),1,0)</f>
        <v>0</v>
      </c>
      <c r="D381" s="60">
        <f>IF(AND('2 Top-up Calculator'!$B401&lt;&gt;"",'2 Top-up Calculator'!D401&lt;&gt;""),1,0)</f>
        <v>0</v>
      </c>
      <c r="E381" s="60">
        <f>IF(AND('2 Top-up Calculator'!$B401&lt;&gt;"",'2 Top-up Calculator'!G401&lt;&gt;""),1,0)</f>
        <v>0</v>
      </c>
      <c r="F381" s="60">
        <f>IF(AND('2 Top-up Calculator'!$B401&lt;&gt;"",'2 Top-up Calculator'!H401&lt;&gt;""),1,0)</f>
        <v>0</v>
      </c>
      <c r="G381" s="60">
        <f>IF(AND('2 Top-up Calculator'!$B401&lt;&gt;"",'2 Top-up Calculator'!I401&lt;&gt;""),1,0)</f>
        <v>0</v>
      </c>
      <c r="H381" s="60">
        <f>IF(AND('2 Top-up Calculator'!$B401&lt;&gt;"",'2 Top-up Calculator'!U401&lt;&gt;""),1,0)</f>
        <v>0</v>
      </c>
      <c r="I381" s="60">
        <f>IF(AND('2 Top-up Calculator'!$B401&lt;&gt;"",'2 Top-up Calculator'!V401&lt;&gt;""),1,0)</f>
        <v>0</v>
      </c>
    </row>
    <row r="382" spans="1:9" s="7" customFormat="1" ht="14.25" customHeight="1" x14ac:dyDescent="0.3">
      <c r="A382" s="89">
        <v>381</v>
      </c>
      <c r="B382" s="60">
        <f>IF('2 Top-up Calculator'!$B402&lt;&gt;"",1,0)</f>
        <v>0</v>
      </c>
      <c r="C382" s="60">
        <f>IF(AND('2 Top-up Calculator'!$B402&lt;&gt;"",'2 Top-up Calculator'!C402&lt;&gt;""),1,0)</f>
        <v>0</v>
      </c>
      <c r="D382" s="60">
        <f>IF(AND('2 Top-up Calculator'!$B402&lt;&gt;"",'2 Top-up Calculator'!D402&lt;&gt;""),1,0)</f>
        <v>0</v>
      </c>
      <c r="E382" s="60">
        <f>IF(AND('2 Top-up Calculator'!$B402&lt;&gt;"",'2 Top-up Calculator'!G402&lt;&gt;""),1,0)</f>
        <v>0</v>
      </c>
      <c r="F382" s="60">
        <f>IF(AND('2 Top-up Calculator'!$B402&lt;&gt;"",'2 Top-up Calculator'!H402&lt;&gt;""),1,0)</f>
        <v>0</v>
      </c>
      <c r="G382" s="60">
        <f>IF(AND('2 Top-up Calculator'!$B402&lt;&gt;"",'2 Top-up Calculator'!I402&lt;&gt;""),1,0)</f>
        <v>0</v>
      </c>
      <c r="H382" s="60">
        <f>IF(AND('2 Top-up Calculator'!$B402&lt;&gt;"",'2 Top-up Calculator'!U402&lt;&gt;""),1,0)</f>
        <v>0</v>
      </c>
      <c r="I382" s="60">
        <f>IF(AND('2 Top-up Calculator'!$B402&lt;&gt;"",'2 Top-up Calculator'!V402&lt;&gt;""),1,0)</f>
        <v>0</v>
      </c>
    </row>
    <row r="383" spans="1:9" s="7" customFormat="1" ht="14.25" customHeight="1" x14ac:dyDescent="0.3">
      <c r="A383" s="89">
        <v>382</v>
      </c>
      <c r="B383" s="60">
        <f>IF('2 Top-up Calculator'!$B403&lt;&gt;"",1,0)</f>
        <v>0</v>
      </c>
      <c r="C383" s="60">
        <f>IF(AND('2 Top-up Calculator'!$B403&lt;&gt;"",'2 Top-up Calculator'!C403&lt;&gt;""),1,0)</f>
        <v>0</v>
      </c>
      <c r="D383" s="60">
        <f>IF(AND('2 Top-up Calculator'!$B403&lt;&gt;"",'2 Top-up Calculator'!D403&lt;&gt;""),1,0)</f>
        <v>0</v>
      </c>
      <c r="E383" s="60">
        <f>IF(AND('2 Top-up Calculator'!$B403&lt;&gt;"",'2 Top-up Calculator'!G403&lt;&gt;""),1,0)</f>
        <v>0</v>
      </c>
      <c r="F383" s="60">
        <f>IF(AND('2 Top-up Calculator'!$B403&lt;&gt;"",'2 Top-up Calculator'!H403&lt;&gt;""),1,0)</f>
        <v>0</v>
      </c>
      <c r="G383" s="60">
        <f>IF(AND('2 Top-up Calculator'!$B403&lt;&gt;"",'2 Top-up Calculator'!I403&lt;&gt;""),1,0)</f>
        <v>0</v>
      </c>
      <c r="H383" s="60">
        <f>IF(AND('2 Top-up Calculator'!$B403&lt;&gt;"",'2 Top-up Calculator'!U403&lt;&gt;""),1,0)</f>
        <v>0</v>
      </c>
      <c r="I383" s="60">
        <f>IF(AND('2 Top-up Calculator'!$B403&lt;&gt;"",'2 Top-up Calculator'!V403&lt;&gt;""),1,0)</f>
        <v>0</v>
      </c>
    </row>
    <row r="384" spans="1:9" s="7" customFormat="1" ht="14.25" customHeight="1" x14ac:dyDescent="0.3">
      <c r="A384" s="89">
        <v>383</v>
      </c>
      <c r="B384" s="60">
        <f>IF('2 Top-up Calculator'!$B404&lt;&gt;"",1,0)</f>
        <v>0</v>
      </c>
      <c r="C384" s="60">
        <f>IF(AND('2 Top-up Calculator'!$B404&lt;&gt;"",'2 Top-up Calculator'!C404&lt;&gt;""),1,0)</f>
        <v>0</v>
      </c>
      <c r="D384" s="60">
        <f>IF(AND('2 Top-up Calculator'!$B404&lt;&gt;"",'2 Top-up Calculator'!D404&lt;&gt;""),1,0)</f>
        <v>0</v>
      </c>
      <c r="E384" s="60">
        <f>IF(AND('2 Top-up Calculator'!$B404&lt;&gt;"",'2 Top-up Calculator'!G404&lt;&gt;""),1,0)</f>
        <v>0</v>
      </c>
      <c r="F384" s="60">
        <f>IF(AND('2 Top-up Calculator'!$B404&lt;&gt;"",'2 Top-up Calculator'!H404&lt;&gt;""),1,0)</f>
        <v>0</v>
      </c>
      <c r="G384" s="60">
        <f>IF(AND('2 Top-up Calculator'!$B404&lt;&gt;"",'2 Top-up Calculator'!I404&lt;&gt;""),1,0)</f>
        <v>0</v>
      </c>
      <c r="H384" s="60">
        <f>IF(AND('2 Top-up Calculator'!$B404&lt;&gt;"",'2 Top-up Calculator'!U404&lt;&gt;""),1,0)</f>
        <v>0</v>
      </c>
      <c r="I384" s="60">
        <f>IF(AND('2 Top-up Calculator'!$B404&lt;&gt;"",'2 Top-up Calculator'!V404&lt;&gt;""),1,0)</f>
        <v>0</v>
      </c>
    </row>
    <row r="385" spans="1:9" s="7" customFormat="1" ht="14.25" customHeight="1" x14ac:dyDescent="0.3">
      <c r="A385" s="89">
        <v>384</v>
      </c>
      <c r="B385" s="60">
        <f>IF('2 Top-up Calculator'!$B405&lt;&gt;"",1,0)</f>
        <v>0</v>
      </c>
      <c r="C385" s="60">
        <f>IF(AND('2 Top-up Calculator'!$B405&lt;&gt;"",'2 Top-up Calculator'!C405&lt;&gt;""),1,0)</f>
        <v>0</v>
      </c>
      <c r="D385" s="60">
        <f>IF(AND('2 Top-up Calculator'!$B405&lt;&gt;"",'2 Top-up Calculator'!D405&lt;&gt;""),1,0)</f>
        <v>0</v>
      </c>
      <c r="E385" s="60">
        <f>IF(AND('2 Top-up Calculator'!$B405&lt;&gt;"",'2 Top-up Calculator'!G405&lt;&gt;""),1,0)</f>
        <v>0</v>
      </c>
      <c r="F385" s="60">
        <f>IF(AND('2 Top-up Calculator'!$B405&lt;&gt;"",'2 Top-up Calculator'!H405&lt;&gt;""),1,0)</f>
        <v>0</v>
      </c>
      <c r="G385" s="60">
        <f>IF(AND('2 Top-up Calculator'!$B405&lt;&gt;"",'2 Top-up Calculator'!I405&lt;&gt;""),1,0)</f>
        <v>0</v>
      </c>
      <c r="H385" s="60">
        <f>IF(AND('2 Top-up Calculator'!$B405&lt;&gt;"",'2 Top-up Calculator'!U405&lt;&gt;""),1,0)</f>
        <v>0</v>
      </c>
      <c r="I385" s="60">
        <f>IF(AND('2 Top-up Calculator'!$B405&lt;&gt;"",'2 Top-up Calculator'!V405&lt;&gt;""),1,0)</f>
        <v>0</v>
      </c>
    </row>
    <row r="386" spans="1:9" s="7" customFormat="1" ht="14.25" customHeight="1" x14ac:dyDescent="0.3">
      <c r="A386" s="89">
        <v>385</v>
      </c>
      <c r="B386" s="60">
        <f>IF('2 Top-up Calculator'!$B406&lt;&gt;"",1,0)</f>
        <v>0</v>
      </c>
      <c r="C386" s="60">
        <f>IF(AND('2 Top-up Calculator'!$B406&lt;&gt;"",'2 Top-up Calculator'!C406&lt;&gt;""),1,0)</f>
        <v>0</v>
      </c>
      <c r="D386" s="60">
        <f>IF(AND('2 Top-up Calculator'!$B406&lt;&gt;"",'2 Top-up Calculator'!D406&lt;&gt;""),1,0)</f>
        <v>0</v>
      </c>
      <c r="E386" s="60">
        <f>IF(AND('2 Top-up Calculator'!$B406&lt;&gt;"",'2 Top-up Calculator'!G406&lt;&gt;""),1,0)</f>
        <v>0</v>
      </c>
      <c r="F386" s="60">
        <f>IF(AND('2 Top-up Calculator'!$B406&lt;&gt;"",'2 Top-up Calculator'!H406&lt;&gt;""),1,0)</f>
        <v>0</v>
      </c>
      <c r="G386" s="60">
        <f>IF(AND('2 Top-up Calculator'!$B406&lt;&gt;"",'2 Top-up Calculator'!I406&lt;&gt;""),1,0)</f>
        <v>0</v>
      </c>
      <c r="H386" s="60">
        <f>IF(AND('2 Top-up Calculator'!$B406&lt;&gt;"",'2 Top-up Calculator'!U406&lt;&gt;""),1,0)</f>
        <v>0</v>
      </c>
      <c r="I386" s="60">
        <f>IF(AND('2 Top-up Calculator'!$B406&lt;&gt;"",'2 Top-up Calculator'!V406&lt;&gt;""),1,0)</f>
        <v>0</v>
      </c>
    </row>
    <row r="387" spans="1:9" s="7" customFormat="1" ht="14.25" customHeight="1" x14ac:dyDescent="0.3">
      <c r="A387" s="89">
        <v>386</v>
      </c>
      <c r="B387" s="60">
        <f>IF('2 Top-up Calculator'!$B407&lt;&gt;"",1,0)</f>
        <v>0</v>
      </c>
      <c r="C387" s="60">
        <f>IF(AND('2 Top-up Calculator'!$B407&lt;&gt;"",'2 Top-up Calculator'!C407&lt;&gt;""),1,0)</f>
        <v>0</v>
      </c>
      <c r="D387" s="60">
        <f>IF(AND('2 Top-up Calculator'!$B407&lt;&gt;"",'2 Top-up Calculator'!D407&lt;&gt;""),1,0)</f>
        <v>0</v>
      </c>
      <c r="E387" s="60">
        <f>IF(AND('2 Top-up Calculator'!$B407&lt;&gt;"",'2 Top-up Calculator'!G407&lt;&gt;""),1,0)</f>
        <v>0</v>
      </c>
      <c r="F387" s="60">
        <f>IF(AND('2 Top-up Calculator'!$B407&lt;&gt;"",'2 Top-up Calculator'!H407&lt;&gt;""),1,0)</f>
        <v>0</v>
      </c>
      <c r="G387" s="60">
        <f>IF(AND('2 Top-up Calculator'!$B407&lt;&gt;"",'2 Top-up Calculator'!I407&lt;&gt;""),1,0)</f>
        <v>0</v>
      </c>
      <c r="H387" s="60">
        <f>IF(AND('2 Top-up Calculator'!$B407&lt;&gt;"",'2 Top-up Calculator'!U407&lt;&gt;""),1,0)</f>
        <v>0</v>
      </c>
      <c r="I387" s="60">
        <f>IF(AND('2 Top-up Calculator'!$B407&lt;&gt;"",'2 Top-up Calculator'!V407&lt;&gt;""),1,0)</f>
        <v>0</v>
      </c>
    </row>
    <row r="388" spans="1:9" s="7" customFormat="1" ht="14.25" customHeight="1" x14ac:dyDescent="0.3">
      <c r="A388" s="89">
        <v>387</v>
      </c>
      <c r="B388" s="60">
        <f>IF('2 Top-up Calculator'!$B408&lt;&gt;"",1,0)</f>
        <v>0</v>
      </c>
      <c r="C388" s="60">
        <f>IF(AND('2 Top-up Calculator'!$B408&lt;&gt;"",'2 Top-up Calculator'!C408&lt;&gt;""),1,0)</f>
        <v>0</v>
      </c>
      <c r="D388" s="60">
        <f>IF(AND('2 Top-up Calculator'!$B408&lt;&gt;"",'2 Top-up Calculator'!D408&lt;&gt;""),1,0)</f>
        <v>0</v>
      </c>
      <c r="E388" s="60">
        <f>IF(AND('2 Top-up Calculator'!$B408&lt;&gt;"",'2 Top-up Calculator'!G408&lt;&gt;""),1,0)</f>
        <v>0</v>
      </c>
      <c r="F388" s="60">
        <f>IF(AND('2 Top-up Calculator'!$B408&lt;&gt;"",'2 Top-up Calculator'!H408&lt;&gt;""),1,0)</f>
        <v>0</v>
      </c>
      <c r="G388" s="60">
        <f>IF(AND('2 Top-up Calculator'!$B408&lt;&gt;"",'2 Top-up Calculator'!I408&lt;&gt;""),1,0)</f>
        <v>0</v>
      </c>
      <c r="H388" s="60">
        <f>IF(AND('2 Top-up Calculator'!$B408&lt;&gt;"",'2 Top-up Calculator'!U408&lt;&gt;""),1,0)</f>
        <v>0</v>
      </c>
      <c r="I388" s="60">
        <f>IF(AND('2 Top-up Calculator'!$B408&lt;&gt;"",'2 Top-up Calculator'!V408&lt;&gt;""),1,0)</f>
        <v>0</v>
      </c>
    </row>
    <row r="389" spans="1:9" s="7" customFormat="1" ht="14.25" customHeight="1" x14ac:dyDescent="0.3">
      <c r="A389" s="89">
        <v>388</v>
      </c>
      <c r="B389" s="60">
        <f>IF('2 Top-up Calculator'!$B409&lt;&gt;"",1,0)</f>
        <v>0</v>
      </c>
      <c r="C389" s="60">
        <f>IF(AND('2 Top-up Calculator'!$B409&lt;&gt;"",'2 Top-up Calculator'!C409&lt;&gt;""),1,0)</f>
        <v>0</v>
      </c>
      <c r="D389" s="60">
        <f>IF(AND('2 Top-up Calculator'!$B409&lt;&gt;"",'2 Top-up Calculator'!D409&lt;&gt;""),1,0)</f>
        <v>0</v>
      </c>
      <c r="E389" s="60">
        <f>IF(AND('2 Top-up Calculator'!$B409&lt;&gt;"",'2 Top-up Calculator'!G409&lt;&gt;""),1,0)</f>
        <v>0</v>
      </c>
      <c r="F389" s="60">
        <f>IF(AND('2 Top-up Calculator'!$B409&lt;&gt;"",'2 Top-up Calculator'!H409&lt;&gt;""),1,0)</f>
        <v>0</v>
      </c>
      <c r="G389" s="60">
        <f>IF(AND('2 Top-up Calculator'!$B409&lt;&gt;"",'2 Top-up Calculator'!I409&lt;&gt;""),1,0)</f>
        <v>0</v>
      </c>
      <c r="H389" s="60">
        <f>IF(AND('2 Top-up Calculator'!$B409&lt;&gt;"",'2 Top-up Calculator'!U409&lt;&gt;""),1,0)</f>
        <v>0</v>
      </c>
      <c r="I389" s="60">
        <f>IF(AND('2 Top-up Calculator'!$B409&lt;&gt;"",'2 Top-up Calculator'!V409&lt;&gt;""),1,0)</f>
        <v>0</v>
      </c>
    </row>
    <row r="390" spans="1:9" s="7" customFormat="1" ht="14.25" customHeight="1" x14ac:dyDescent="0.3">
      <c r="A390" s="89">
        <v>389</v>
      </c>
      <c r="B390" s="60">
        <f>IF('2 Top-up Calculator'!$B410&lt;&gt;"",1,0)</f>
        <v>0</v>
      </c>
      <c r="C390" s="60">
        <f>IF(AND('2 Top-up Calculator'!$B410&lt;&gt;"",'2 Top-up Calculator'!C410&lt;&gt;""),1,0)</f>
        <v>0</v>
      </c>
      <c r="D390" s="60">
        <f>IF(AND('2 Top-up Calculator'!$B410&lt;&gt;"",'2 Top-up Calculator'!D410&lt;&gt;""),1,0)</f>
        <v>0</v>
      </c>
      <c r="E390" s="60">
        <f>IF(AND('2 Top-up Calculator'!$B410&lt;&gt;"",'2 Top-up Calculator'!G410&lt;&gt;""),1,0)</f>
        <v>0</v>
      </c>
      <c r="F390" s="60">
        <f>IF(AND('2 Top-up Calculator'!$B410&lt;&gt;"",'2 Top-up Calculator'!H410&lt;&gt;""),1,0)</f>
        <v>0</v>
      </c>
      <c r="G390" s="60">
        <f>IF(AND('2 Top-up Calculator'!$B410&lt;&gt;"",'2 Top-up Calculator'!I410&lt;&gt;""),1,0)</f>
        <v>0</v>
      </c>
      <c r="H390" s="60">
        <f>IF(AND('2 Top-up Calculator'!$B410&lt;&gt;"",'2 Top-up Calculator'!U410&lt;&gt;""),1,0)</f>
        <v>0</v>
      </c>
      <c r="I390" s="60">
        <f>IF(AND('2 Top-up Calculator'!$B410&lt;&gt;"",'2 Top-up Calculator'!V410&lt;&gt;""),1,0)</f>
        <v>0</v>
      </c>
    </row>
    <row r="391" spans="1:9" s="7" customFormat="1" ht="14.25" customHeight="1" x14ac:dyDescent="0.3">
      <c r="A391" s="89">
        <v>390</v>
      </c>
      <c r="B391" s="60">
        <f>IF('2 Top-up Calculator'!$B411&lt;&gt;"",1,0)</f>
        <v>0</v>
      </c>
      <c r="C391" s="60">
        <f>IF(AND('2 Top-up Calculator'!$B411&lt;&gt;"",'2 Top-up Calculator'!C411&lt;&gt;""),1,0)</f>
        <v>0</v>
      </c>
      <c r="D391" s="60">
        <f>IF(AND('2 Top-up Calculator'!$B411&lt;&gt;"",'2 Top-up Calculator'!D411&lt;&gt;""),1,0)</f>
        <v>0</v>
      </c>
      <c r="E391" s="60">
        <f>IF(AND('2 Top-up Calculator'!$B411&lt;&gt;"",'2 Top-up Calculator'!G411&lt;&gt;""),1,0)</f>
        <v>0</v>
      </c>
      <c r="F391" s="60">
        <f>IF(AND('2 Top-up Calculator'!$B411&lt;&gt;"",'2 Top-up Calculator'!H411&lt;&gt;""),1,0)</f>
        <v>0</v>
      </c>
      <c r="G391" s="60">
        <f>IF(AND('2 Top-up Calculator'!$B411&lt;&gt;"",'2 Top-up Calculator'!I411&lt;&gt;""),1,0)</f>
        <v>0</v>
      </c>
      <c r="H391" s="60">
        <f>IF(AND('2 Top-up Calculator'!$B411&lt;&gt;"",'2 Top-up Calculator'!U411&lt;&gt;""),1,0)</f>
        <v>0</v>
      </c>
      <c r="I391" s="60">
        <f>IF(AND('2 Top-up Calculator'!$B411&lt;&gt;"",'2 Top-up Calculator'!V411&lt;&gt;""),1,0)</f>
        <v>0</v>
      </c>
    </row>
    <row r="392" spans="1:9" s="7" customFormat="1" ht="14.25" customHeight="1" x14ac:dyDescent="0.3">
      <c r="A392" s="89">
        <v>391</v>
      </c>
      <c r="B392" s="60">
        <f>IF('2 Top-up Calculator'!$B412&lt;&gt;"",1,0)</f>
        <v>0</v>
      </c>
      <c r="C392" s="60">
        <f>IF(AND('2 Top-up Calculator'!$B412&lt;&gt;"",'2 Top-up Calculator'!C412&lt;&gt;""),1,0)</f>
        <v>0</v>
      </c>
      <c r="D392" s="60">
        <f>IF(AND('2 Top-up Calculator'!$B412&lt;&gt;"",'2 Top-up Calculator'!D412&lt;&gt;""),1,0)</f>
        <v>0</v>
      </c>
      <c r="E392" s="60">
        <f>IF(AND('2 Top-up Calculator'!$B412&lt;&gt;"",'2 Top-up Calculator'!G412&lt;&gt;""),1,0)</f>
        <v>0</v>
      </c>
      <c r="F392" s="60">
        <f>IF(AND('2 Top-up Calculator'!$B412&lt;&gt;"",'2 Top-up Calculator'!H412&lt;&gt;""),1,0)</f>
        <v>0</v>
      </c>
      <c r="G392" s="60">
        <f>IF(AND('2 Top-up Calculator'!$B412&lt;&gt;"",'2 Top-up Calculator'!I412&lt;&gt;""),1,0)</f>
        <v>0</v>
      </c>
      <c r="H392" s="60">
        <f>IF(AND('2 Top-up Calculator'!$B412&lt;&gt;"",'2 Top-up Calculator'!U412&lt;&gt;""),1,0)</f>
        <v>0</v>
      </c>
      <c r="I392" s="60">
        <f>IF(AND('2 Top-up Calculator'!$B412&lt;&gt;"",'2 Top-up Calculator'!V412&lt;&gt;""),1,0)</f>
        <v>0</v>
      </c>
    </row>
    <row r="393" spans="1:9" s="7" customFormat="1" ht="14.25" customHeight="1" x14ac:dyDescent="0.3">
      <c r="A393" s="89">
        <v>392</v>
      </c>
      <c r="B393" s="60">
        <f>IF('2 Top-up Calculator'!$B413&lt;&gt;"",1,0)</f>
        <v>0</v>
      </c>
      <c r="C393" s="60">
        <f>IF(AND('2 Top-up Calculator'!$B413&lt;&gt;"",'2 Top-up Calculator'!C413&lt;&gt;""),1,0)</f>
        <v>0</v>
      </c>
      <c r="D393" s="60">
        <f>IF(AND('2 Top-up Calculator'!$B413&lt;&gt;"",'2 Top-up Calculator'!D413&lt;&gt;""),1,0)</f>
        <v>0</v>
      </c>
      <c r="E393" s="60">
        <f>IF(AND('2 Top-up Calculator'!$B413&lt;&gt;"",'2 Top-up Calculator'!G413&lt;&gt;""),1,0)</f>
        <v>0</v>
      </c>
      <c r="F393" s="60">
        <f>IF(AND('2 Top-up Calculator'!$B413&lt;&gt;"",'2 Top-up Calculator'!H413&lt;&gt;""),1,0)</f>
        <v>0</v>
      </c>
      <c r="G393" s="60">
        <f>IF(AND('2 Top-up Calculator'!$B413&lt;&gt;"",'2 Top-up Calculator'!I413&lt;&gt;""),1,0)</f>
        <v>0</v>
      </c>
      <c r="H393" s="60">
        <f>IF(AND('2 Top-up Calculator'!$B413&lt;&gt;"",'2 Top-up Calculator'!U413&lt;&gt;""),1,0)</f>
        <v>0</v>
      </c>
      <c r="I393" s="60">
        <f>IF(AND('2 Top-up Calculator'!$B413&lt;&gt;"",'2 Top-up Calculator'!V413&lt;&gt;""),1,0)</f>
        <v>0</v>
      </c>
    </row>
    <row r="394" spans="1:9" s="7" customFormat="1" ht="14.25" customHeight="1" x14ac:dyDescent="0.3">
      <c r="A394" s="89">
        <v>393</v>
      </c>
      <c r="B394" s="60">
        <f>IF('2 Top-up Calculator'!$B414&lt;&gt;"",1,0)</f>
        <v>0</v>
      </c>
      <c r="C394" s="60">
        <f>IF(AND('2 Top-up Calculator'!$B414&lt;&gt;"",'2 Top-up Calculator'!C414&lt;&gt;""),1,0)</f>
        <v>0</v>
      </c>
      <c r="D394" s="60">
        <f>IF(AND('2 Top-up Calculator'!$B414&lt;&gt;"",'2 Top-up Calculator'!D414&lt;&gt;""),1,0)</f>
        <v>0</v>
      </c>
      <c r="E394" s="60">
        <f>IF(AND('2 Top-up Calculator'!$B414&lt;&gt;"",'2 Top-up Calculator'!G414&lt;&gt;""),1,0)</f>
        <v>0</v>
      </c>
      <c r="F394" s="60">
        <f>IF(AND('2 Top-up Calculator'!$B414&lt;&gt;"",'2 Top-up Calculator'!H414&lt;&gt;""),1,0)</f>
        <v>0</v>
      </c>
      <c r="G394" s="60">
        <f>IF(AND('2 Top-up Calculator'!$B414&lt;&gt;"",'2 Top-up Calculator'!I414&lt;&gt;""),1,0)</f>
        <v>0</v>
      </c>
      <c r="H394" s="60">
        <f>IF(AND('2 Top-up Calculator'!$B414&lt;&gt;"",'2 Top-up Calculator'!U414&lt;&gt;""),1,0)</f>
        <v>0</v>
      </c>
      <c r="I394" s="60">
        <f>IF(AND('2 Top-up Calculator'!$B414&lt;&gt;"",'2 Top-up Calculator'!V414&lt;&gt;""),1,0)</f>
        <v>0</v>
      </c>
    </row>
    <row r="395" spans="1:9" s="7" customFormat="1" ht="14.25" customHeight="1" x14ac:dyDescent="0.3">
      <c r="A395" s="89">
        <v>394</v>
      </c>
      <c r="B395" s="60">
        <f>IF('2 Top-up Calculator'!$B415&lt;&gt;"",1,0)</f>
        <v>0</v>
      </c>
      <c r="C395" s="60">
        <f>IF(AND('2 Top-up Calculator'!$B415&lt;&gt;"",'2 Top-up Calculator'!C415&lt;&gt;""),1,0)</f>
        <v>0</v>
      </c>
      <c r="D395" s="60">
        <f>IF(AND('2 Top-up Calculator'!$B415&lt;&gt;"",'2 Top-up Calculator'!D415&lt;&gt;""),1,0)</f>
        <v>0</v>
      </c>
      <c r="E395" s="60">
        <f>IF(AND('2 Top-up Calculator'!$B415&lt;&gt;"",'2 Top-up Calculator'!G415&lt;&gt;""),1,0)</f>
        <v>0</v>
      </c>
      <c r="F395" s="60">
        <f>IF(AND('2 Top-up Calculator'!$B415&lt;&gt;"",'2 Top-up Calculator'!H415&lt;&gt;""),1,0)</f>
        <v>0</v>
      </c>
      <c r="G395" s="60">
        <f>IF(AND('2 Top-up Calculator'!$B415&lt;&gt;"",'2 Top-up Calculator'!I415&lt;&gt;""),1,0)</f>
        <v>0</v>
      </c>
      <c r="H395" s="60">
        <f>IF(AND('2 Top-up Calculator'!$B415&lt;&gt;"",'2 Top-up Calculator'!U415&lt;&gt;""),1,0)</f>
        <v>0</v>
      </c>
      <c r="I395" s="60">
        <f>IF(AND('2 Top-up Calculator'!$B415&lt;&gt;"",'2 Top-up Calculator'!V415&lt;&gt;""),1,0)</f>
        <v>0</v>
      </c>
    </row>
    <row r="396" spans="1:9" s="7" customFormat="1" ht="14.25" customHeight="1" x14ac:dyDescent="0.3">
      <c r="A396" s="89">
        <v>395</v>
      </c>
      <c r="B396" s="60">
        <f>IF('2 Top-up Calculator'!$B416&lt;&gt;"",1,0)</f>
        <v>0</v>
      </c>
      <c r="C396" s="60">
        <f>IF(AND('2 Top-up Calculator'!$B416&lt;&gt;"",'2 Top-up Calculator'!C416&lt;&gt;""),1,0)</f>
        <v>0</v>
      </c>
      <c r="D396" s="60">
        <f>IF(AND('2 Top-up Calculator'!$B416&lt;&gt;"",'2 Top-up Calculator'!D416&lt;&gt;""),1,0)</f>
        <v>0</v>
      </c>
      <c r="E396" s="60">
        <f>IF(AND('2 Top-up Calculator'!$B416&lt;&gt;"",'2 Top-up Calculator'!G416&lt;&gt;""),1,0)</f>
        <v>0</v>
      </c>
      <c r="F396" s="60">
        <f>IF(AND('2 Top-up Calculator'!$B416&lt;&gt;"",'2 Top-up Calculator'!H416&lt;&gt;""),1,0)</f>
        <v>0</v>
      </c>
      <c r="G396" s="60">
        <f>IF(AND('2 Top-up Calculator'!$B416&lt;&gt;"",'2 Top-up Calculator'!I416&lt;&gt;""),1,0)</f>
        <v>0</v>
      </c>
      <c r="H396" s="60">
        <f>IF(AND('2 Top-up Calculator'!$B416&lt;&gt;"",'2 Top-up Calculator'!U416&lt;&gt;""),1,0)</f>
        <v>0</v>
      </c>
      <c r="I396" s="60">
        <f>IF(AND('2 Top-up Calculator'!$B416&lt;&gt;"",'2 Top-up Calculator'!V416&lt;&gt;""),1,0)</f>
        <v>0</v>
      </c>
    </row>
    <row r="397" spans="1:9" s="7" customFormat="1" ht="14.25" customHeight="1" x14ac:dyDescent="0.3">
      <c r="A397" s="89">
        <v>396</v>
      </c>
      <c r="B397" s="60">
        <f>IF('2 Top-up Calculator'!$B417&lt;&gt;"",1,0)</f>
        <v>0</v>
      </c>
      <c r="C397" s="60">
        <f>IF(AND('2 Top-up Calculator'!$B417&lt;&gt;"",'2 Top-up Calculator'!C417&lt;&gt;""),1,0)</f>
        <v>0</v>
      </c>
      <c r="D397" s="60">
        <f>IF(AND('2 Top-up Calculator'!$B417&lt;&gt;"",'2 Top-up Calculator'!D417&lt;&gt;""),1,0)</f>
        <v>0</v>
      </c>
      <c r="E397" s="60">
        <f>IF(AND('2 Top-up Calculator'!$B417&lt;&gt;"",'2 Top-up Calculator'!G417&lt;&gt;""),1,0)</f>
        <v>0</v>
      </c>
      <c r="F397" s="60">
        <f>IF(AND('2 Top-up Calculator'!$B417&lt;&gt;"",'2 Top-up Calculator'!H417&lt;&gt;""),1,0)</f>
        <v>0</v>
      </c>
      <c r="G397" s="60">
        <f>IF(AND('2 Top-up Calculator'!$B417&lt;&gt;"",'2 Top-up Calculator'!I417&lt;&gt;""),1,0)</f>
        <v>0</v>
      </c>
      <c r="H397" s="60">
        <f>IF(AND('2 Top-up Calculator'!$B417&lt;&gt;"",'2 Top-up Calculator'!U417&lt;&gt;""),1,0)</f>
        <v>0</v>
      </c>
      <c r="I397" s="60">
        <f>IF(AND('2 Top-up Calculator'!$B417&lt;&gt;"",'2 Top-up Calculator'!V417&lt;&gt;""),1,0)</f>
        <v>0</v>
      </c>
    </row>
    <row r="398" spans="1:9" s="7" customFormat="1" ht="14.25" customHeight="1" x14ac:dyDescent="0.3">
      <c r="A398" s="89">
        <v>397</v>
      </c>
      <c r="B398" s="60">
        <f>IF('2 Top-up Calculator'!$B418&lt;&gt;"",1,0)</f>
        <v>0</v>
      </c>
      <c r="C398" s="60">
        <f>IF(AND('2 Top-up Calculator'!$B418&lt;&gt;"",'2 Top-up Calculator'!C418&lt;&gt;""),1,0)</f>
        <v>0</v>
      </c>
      <c r="D398" s="60">
        <f>IF(AND('2 Top-up Calculator'!$B418&lt;&gt;"",'2 Top-up Calculator'!D418&lt;&gt;""),1,0)</f>
        <v>0</v>
      </c>
      <c r="E398" s="60">
        <f>IF(AND('2 Top-up Calculator'!$B418&lt;&gt;"",'2 Top-up Calculator'!G418&lt;&gt;""),1,0)</f>
        <v>0</v>
      </c>
      <c r="F398" s="60">
        <f>IF(AND('2 Top-up Calculator'!$B418&lt;&gt;"",'2 Top-up Calculator'!H418&lt;&gt;""),1,0)</f>
        <v>0</v>
      </c>
      <c r="G398" s="60">
        <f>IF(AND('2 Top-up Calculator'!$B418&lt;&gt;"",'2 Top-up Calculator'!I418&lt;&gt;""),1,0)</f>
        <v>0</v>
      </c>
      <c r="H398" s="60">
        <f>IF(AND('2 Top-up Calculator'!$B418&lt;&gt;"",'2 Top-up Calculator'!U418&lt;&gt;""),1,0)</f>
        <v>0</v>
      </c>
      <c r="I398" s="60">
        <f>IF(AND('2 Top-up Calculator'!$B418&lt;&gt;"",'2 Top-up Calculator'!V418&lt;&gt;""),1,0)</f>
        <v>0</v>
      </c>
    </row>
    <row r="399" spans="1:9" s="7" customFormat="1" ht="14.25" customHeight="1" x14ac:dyDescent="0.3">
      <c r="A399" s="89">
        <v>398</v>
      </c>
      <c r="B399" s="60">
        <f>IF('2 Top-up Calculator'!$B419&lt;&gt;"",1,0)</f>
        <v>0</v>
      </c>
      <c r="C399" s="60">
        <f>IF(AND('2 Top-up Calculator'!$B419&lt;&gt;"",'2 Top-up Calculator'!C419&lt;&gt;""),1,0)</f>
        <v>0</v>
      </c>
      <c r="D399" s="60">
        <f>IF(AND('2 Top-up Calculator'!$B419&lt;&gt;"",'2 Top-up Calculator'!D419&lt;&gt;""),1,0)</f>
        <v>0</v>
      </c>
      <c r="E399" s="60">
        <f>IF(AND('2 Top-up Calculator'!$B419&lt;&gt;"",'2 Top-up Calculator'!G419&lt;&gt;""),1,0)</f>
        <v>0</v>
      </c>
      <c r="F399" s="60">
        <f>IF(AND('2 Top-up Calculator'!$B419&lt;&gt;"",'2 Top-up Calculator'!H419&lt;&gt;""),1,0)</f>
        <v>0</v>
      </c>
      <c r="G399" s="60">
        <f>IF(AND('2 Top-up Calculator'!$B419&lt;&gt;"",'2 Top-up Calculator'!I419&lt;&gt;""),1,0)</f>
        <v>0</v>
      </c>
      <c r="H399" s="60">
        <f>IF(AND('2 Top-up Calculator'!$B419&lt;&gt;"",'2 Top-up Calculator'!U419&lt;&gt;""),1,0)</f>
        <v>0</v>
      </c>
      <c r="I399" s="60">
        <f>IF(AND('2 Top-up Calculator'!$B419&lt;&gt;"",'2 Top-up Calculator'!V419&lt;&gt;""),1,0)</f>
        <v>0</v>
      </c>
    </row>
    <row r="400" spans="1:9" s="7" customFormat="1" ht="14.25" customHeight="1" x14ac:dyDescent="0.3">
      <c r="A400" s="89">
        <v>399</v>
      </c>
      <c r="B400" s="60">
        <f>IF('2 Top-up Calculator'!$B420&lt;&gt;"",1,0)</f>
        <v>0</v>
      </c>
      <c r="C400" s="60">
        <f>IF(AND('2 Top-up Calculator'!$B420&lt;&gt;"",'2 Top-up Calculator'!C420&lt;&gt;""),1,0)</f>
        <v>0</v>
      </c>
      <c r="D400" s="60">
        <f>IF(AND('2 Top-up Calculator'!$B420&lt;&gt;"",'2 Top-up Calculator'!D420&lt;&gt;""),1,0)</f>
        <v>0</v>
      </c>
      <c r="E400" s="60">
        <f>IF(AND('2 Top-up Calculator'!$B420&lt;&gt;"",'2 Top-up Calculator'!G420&lt;&gt;""),1,0)</f>
        <v>0</v>
      </c>
      <c r="F400" s="60">
        <f>IF(AND('2 Top-up Calculator'!$B420&lt;&gt;"",'2 Top-up Calculator'!H420&lt;&gt;""),1,0)</f>
        <v>0</v>
      </c>
      <c r="G400" s="60">
        <f>IF(AND('2 Top-up Calculator'!$B420&lt;&gt;"",'2 Top-up Calculator'!I420&lt;&gt;""),1,0)</f>
        <v>0</v>
      </c>
      <c r="H400" s="60">
        <f>IF(AND('2 Top-up Calculator'!$B420&lt;&gt;"",'2 Top-up Calculator'!U420&lt;&gt;""),1,0)</f>
        <v>0</v>
      </c>
      <c r="I400" s="60">
        <f>IF(AND('2 Top-up Calculator'!$B420&lt;&gt;"",'2 Top-up Calculator'!V420&lt;&gt;""),1,0)</f>
        <v>0</v>
      </c>
    </row>
    <row r="401" spans="1:9" s="7" customFormat="1" ht="14.25" customHeight="1" x14ac:dyDescent="0.3">
      <c r="A401" s="89">
        <v>400</v>
      </c>
      <c r="B401" s="60">
        <f>IF('2 Top-up Calculator'!$B421&lt;&gt;"",1,0)</f>
        <v>0</v>
      </c>
      <c r="C401" s="60">
        <f>IF(AND('2 Top-up Calculator'!$B421&lt;&gt;"",'2 Top-up Calculator'!C421&lt;&gt;""),1,0)</f>
        <v>0</v>
      </c>
      <c r="D401" s="60">
        <f>IF(AND('2 Top-up Calculator'!$B421&lt;&gt;"",'2 Top-up Calculator'!D421&lt;&gt;""),1,0)</f>
        <v>0</v>
      </c>
      <c r="E401" s="60">
        <f>IF(AND('2 Top-up Calculator'!$B421&lt;&gt;"",'2 Top-up Calculator'!G421&lt;&gt;""),1,0)</f>
        <v>0</v>
      </c>
      <c r="F401" s="60">
        <f>IF(AND('2 Top-up Calculator'!$B421&lt;&gt;"",'2 Top-up Calculator'!H421&lt;&gt;""),1,0)</f>
        <v>0</v>
      </c>
      <c r="G401" s="60">
        <f>IF(AND('2 Top-up Calculator'!$B421&lt;&gt;"",'2 Top-up Calculator'!I421&lt;&gt;""),1,0)</f>
        <v>0</v>
      </c>
      <c r="H401" s="60">
        <f>IF(AND('2 Top-up Calculator'!$B421&lt;&gt;"",'2 Top-up Calculator'!U421&lt;&gt;""),1,0)</f>
        <v>0</v>
      </c>
      <c r="I401" s="60">
        <f>IF(AND('2 Top-up Calculator'!$B421&lt;&gt;"",'2 Top-up Calculator'!V421&lt;&gt;""),1,0)</f>
        <v>0</v>
      </c>
    </row>
    <row r="402" spans="1:9" s="7" customFormat="1" ht="14.25" customHeight="1" x14ac:dyDescent="0.3">
      <c r="A402" s="89">
        <v>401</v>
      </c>
      <c r="B402" s="60">
        <f>IF('2 Top-up Calculator'!$B422&lt;&gt;"",1,0)</f>
        <v>0</v>
      </c>
      <c r="C402" s="60">
        <f>IF(AND('2 Top-up Calculator'!$B422&lt;&gt;"",'2 Top-up Calculator'!C422&lt;&gt;""),1,0)</f>
        <v>0</v>
      </c>
      <c r="D402" s="60">
        <f>IF(AND('2 Top-up Calculator'!$B422&lt;&gt;"",'2 Top-up Calculator'!D422&lt;&gt;""),1,0)</f>
        <v>0</v>
      </c>
      <c r="E402" s="60">
        <f>IF(AND('2 Top-up Calculator'!$B422&lt;&gt;"",'2 Top-up Calculator'!G422&lt;&gt;""),1,0)</f>
        <v>0</v>
      </c>
      <c r="F402" s="60">
        <f>IF(AND('2 Top-up Calculator'!$B422&lt;&gt;"",'2 Top-up Calculator'!H422&lt;&gt;""),1,0)</f>
        <v>0</v>
      </c>
      <c r="G402" s="60">
        <f>IF(AND('2 Top-up Calculator'!$B422&lt;&gt;"",'2 Top-up Calculator'!I422&lt;&gt;""),1,0)</f>
        <v>0</v>
      </c>
      <c r="H402" s="60">
        <f>IF(AND('2 Top-up Calculator'!$B422&lt;&gt;"",'2 Top-up Calculator'!U422&lt;&gt;""),1,0)</f>
        <v>0</v>
      </c>
      <c r="I402" s="60">
        <f>IF(AND('2 Top-up Calculator'!$B422&lt;&gt;"",'2 Top-up Calculator'!V422&lt;&gt;""),1,0)</f>
        <v>0</v>
      </c>
    </row>
    <row r="403" spans="1:9" s="7" customFormat="1" ht="14.25" customHeight="1" x14ac:dyDescent="0.3">
      <c r="A403" s="89">
        <v>402</v>
      </c>
      <c r="B403" s="60">
        <f>IF('2 Top-up Calculator'!$B423&lt;&gt;"",1,0)</f>
        <v>0</v>
      </c>
      <c r="C403" s="60">
        <f>IF(AND('2 Top-up Calculator'!$B423&lt;&gt;"",'2 Top-up Calculator'!C423&lt;&gt;""),1,0)</f>
        <v>0</v>
      </c>
      <c r="D403" s="60">
        <f>IF(AND('2 Top-up Calculator'!$B423&lt;&gt;"",'2 Top-up Calculator'!D423&lt;&gt;""),1,0)</f>
        <v>0</v>
      </c>
      <c r="E403" s="60">
        <f>IF(AND('2 Top-up Calculator'!$B423&lt;&gt;"",'2 Top-up Calculator'!G423&lt;&gt;""),1,0)</f>
        <v>0</v>
      </c>
      <c r="F403" s="60">
        <f>IF(AND('2 Top-up Calculator'!$B423&lt;&gt;"",'2 Top-up Calculator'!H423&lt;&gt;""),1,0)</f>
        <v>0</v>
      </c>
      <c r="G403" s="60">
        <f>IF(AND('2 Top-up Calculator'!$B423&lt;&gt;"",'2 Top-up Calculator'!I423&lt;&gt;""),1,0)</f>
        <v>0</v>
      </c>
      <c r="H403" s="60">
        <f>IF(AND('2 Top-up Calculator'!$B423&lt;&gt;"",'2 Top-up Calculator'!U423&lt;&gt;""),1,0)</f>
        <v>0</v>
      </c>
      <c r="I403" s="60">
        <f>IF(AND('2 Top-up Calculator'!$B423&lt;&gt;"",'2 Top-up Calculator'!V423&lt;&gt;""),1,0)</f>
        <v>0</v>
      </c>
    </row>
    <row r="404" spans="1:9" s="7" customFormat="1" ht="14.25" customHeight="1" x14ac:dyDescent="0.3">
      <c r="A404" s="89">
        <v>403</v>
      </c>
      <c r="B404" s="60">
        <f>IF('2 Top-up Calculator'!$B424&lt;&gt;"",1,0)</f>
        <v>0</v>
      </c>
      <c r="C404" s="60">
        <f>IF(AND('2 Top-up Calculator'!$B424&lt;&gt;"",'2 Top-up Calculator'!C424&lt;&gt;""),1,0)</f>
        <v>0</v>
      </c>
      <c r="D404" s="60">
        <f>IF(AND('2 Top-up Calculator'!$B424&lt;&gt;"",'2 Top-up Calculator'!D424&lt;&gt;""),1,0)</f>
        <v>0</v>
      </c>
      <c r="E404" s="60">
        <f>IF(AND('2 Top-up Calculator'!$B424&lt;&gt;"",'2 Top-up Calculator'!G424&lt;&gt;""),1,0)</f>
        <v>0</v>
      </c>
      <c r="F404" s="60">
        <f>IF(AND('2 Top-up Calculator'!$B424&lt;&gt;"",'2 Top-up Calculator'!H424&lt;&gt;""),1,0)</f>
        <v>0</v>
      </c>
      <c r="G404" s="60">
        <f>IF(AND('2 Top-up Calculator'!$B424&lt;&gt;"",'2 Top-up Calculator'!I424&lt;&gt;""),1,0)</f>
        <v>0</v>
      </c>
      <c r="H404" s="60">
        <f>IF(AND('2 Top-up Calculator'!$B424&lt;&gt;"",'2 Top-up Calculator'!U424&lt;&gt;""),1,0)</f>
        <v>0</v>
      </c>
      <c r="I404" s="60">
        <f>IF(AND('2 Top-up Calculator'!$B424&lt;&gt;"",'2 Top-up Calculator'!V424&lt;&gt;""),1,0)</f>
        <v>0</v>
      </c>
    </row>
    <row r="405" spans="1:9" s="7" customFormat="1" ht="14.25" customHeight="1" x14ac:dyDescent="0.3">
      <c r="A405" s="89">
        <v>404</v>
      </c>
      <c r="B405" s="60">
        <f>IF('2 Top-up Calculator'!$B425&lt;&gt;"",1,0)</f>
        <v>0</v>
      </c>
      <c r="C405" s="60">
        <f>IF(AND('2 Top-up Calculator'!$B425&lt;&gt;"",'2 Top-up Calculator'!C425&lt;&gt;""),1,0)</f>
        <v>0</v>
      </c>
      <c r="D405" s="60">
        <f>IF(AND('2 Top-up Calculator'!$B425&lt;&gt;"",'2 Top-up Calculator'!D425&lt;&gt;""),1,0)</f>
        <v>0</v>
      </c>
      <c r="E405" s="60">
        <f>IF(AND('2 Top-up Calculator'!$B425&lt;&gt;"",'2 Top-up Calculator'!G425&lt;&gt;""),1,0)</f>
        <v>0</v>
      </c>
      <c r="F405" s="60">
        <f>IF(AND('2 Top-up Calculator'!$B425&lt;&gt;"",'2 Top-up Calculator'!H425&lt;&gt;""),1,0)</f>
        <v>0</v>
      </c>
      <c r="G405" s="60">
        <f>IF(AND('2 Top-up Calculator'!$B425&lt;&gt;"",'2 Top-up Calculator'!I425&lt;&gt;""),1,0)</f>
        <v>0</v>
      </c>
      <c r="H405" s="60">
        <f>IF(AND('2 Top-up Calculator'!$B425&lt;&gt;"",'2 Top-up Calculator'!U425&lt;&gt;""),1,0)</f>
        <v>0</v>
      </c>
      <c r="I405" s="60">
        <f>IF(AND('2 Top-up Calculator'!$B425&lt;&gt;"",'2 Top-up Calculator'!V425&lt;&gt;""),1,0)</f>
        <v>0</v>
      </c>
    </row>
    <row r="406" spans="1:9" s="7" customFormat="1" ht="14.25" customHeight="1" x14ac:dyDescent="0.3">
      <c r="A406" s="89">
        <v>405</v>
      </c>
      <c r="B406" s="60">
        <f>IF('2 Top-up Calculator'!$B426&lt;&gt;"",1,0)</f>
        <v>0</v>
      </c>
      <c r="C406" s="60">
        <f>IF(AND('2 Top-up Calculator'!$B426&lt;&gt;"",'2 Top-up Calculator'!C426&lt;&gt;""),1,0)</f>
        <v>0</v>
      </c>
      <c r="D406" s="60">
        <f>IF(AND('2 Top-up Calculator'!$B426&lt;&gt;"",'2 Top-up Calculator'!D426&lt;&gt;""),1,0)</f>
        <v>0</v>
      </c>
      <c r="E406" s="60">
        <f>IF(AND('2 Top-up Calculator'!$B426&lt;&gt;"",'2 Top-up Calculator'!G426&lt;&gt;""),1,0)</f>
        <v>0</v>
      </c>
      <c r="F406" s="60">
        <f>IF(AND('2 Top-up Calculator'!$B426&lt;&gt;"",'2 Top-up Calculator'!H426&lt;&gt;""),1,0)</f>
        <v>0</v>
      </c>
      <c r="G406" s="60">
        <f>IF(AND('2 Top-up Calculator'!$B426&lt;&gt;"",'2 Top-up Calculator'!I426&lt;&gt;""),1,0)</f>
        <v>0</v>
      </c>
      <c r="H406" s="60">
        <f>IF(AND('2 Top-up Calculator'!$B426&lt;&gt;"",'2 Top-up Calculator'!U426&lt;&gt;""),1,0)</f>
        <v>0</v>
      </c>
      <c r="I406" s="60">
        <f>IF(AND('2 Top-up Calculator'!$B426&lt;&gt;"",'2 Top-up Calculator'!V426&lt;&gt;""),1,0)</f>
        <v>0</v>
      </c>
    </row>
    <row r="407" spans="1:9" s="7" customFormat="1" ht="14.25" customHeight="1" x14ac:dyDescent="0.3">
      <c r="A407" s="89">
        <v>406</v>
      </c>
      <c r="B407" s="60">
        <f>IF('2 Top-up Calculator'!$B427&lt;&gt;"",1,0)</f>
        <v>0</v>
      </c>
      <c r="C407" s="60">
        <f>IF(AND('2 Top-up Calculator'!$B427&lt;&gt;"",'2 Top-up Calculator'!C427&lt;&gt;""),1,0)</f>
        <v>0</v>
      </c>
      <c r="D407" s="60">
        <f>IF(AND('2 Top-up Calculator'!$B427&lt;&gt;"",'2 Top-up Calculator'!D427&lt;&gt;""),1,0)</f>
        <v>0</v>
      </c>
      <c r="E407" s="60">
        <f>IF(AND('2 Top-up Calculator'!$B427&lt;&gt;"",'2 Top-up Calculator'!G427&lt;&gt;""),1,0)</f>
        <v>0</v>
      </c>
      <c r="F407" s="60">
        <f>IF(AND('2 Top-up Calculator'!$B427&lt;&gt;"",'2 Top-up Calculator'!H427&lt;&gt;""),1,0)</f>
        <v>0</v>
      </c>
      <c r="G407" s="60">
        <f>IF(AND('2 Top-up Calculator'!$B427&lt;&gt;"",'2 Top-up Calculator'!I427&lt;&gt;""),1,0)</f>
        <v>0</v>
      </c>
      <c r="H407" s="60">
        <f>IF(AND('2 Top-up Calculator'!$B427&lt;&gt;"",'2 Top-up Calculator'!U427&lt;&gt;""),1,0)</f>
        <v>0</v>
      </c>
      <c r="I407" s="60">
        <f>IF(AND('2 Top-up Calculator'!$B427&lt;&gt;"",'2 Top-up Calculator'!V427&lt;&gt;""),1,0)</f>
        <v>0</v>
      </c>
    </row>
    <row r="408" spans="1:9" s="7" customFormat="1" ht="14.25" customHeight="1" x14ac:dyDescent="0.3">
      <c r="A408" s="89">
        <v>407</v>
      </c>
      <c r="B408" s="60">
        <f>IF('2 Top-up Calculator'!$B428&lt;&gt;"",1,0)</f>
        <v>0</v>
      </c>
      <c r="C408" s="60">
        <f>IF(AND('2 Top-up Calculator'!$B428&lt;&gt;"",'2 Top-up Calculator'!C428&lt;&gt;""),1,0)</f>
        <v>0</v>
      </c>
      <c r="D408" s="60">
        <f>IF(AND('2 Top-up Calculator'!$B428&lt;&gt;"",'2 Top-up Calculator'!D428&lt;&gt;""),1,0)</f>
        <v>0</v>
      </c>
      <c r="E408" s="60">
        <f>IF(AND('2 Top-up Calculator'!$B428&lt;&gt;"",'2 Top-up Calculator'!G428&lt;&gt;""),1,0)</f>
        <v>0</v>
      </c>
      <c r="F408" s="60">
        <f>IF(AND('2 Top-up Calculator'!$B428&lt;&gt;"",'2 Top-up Calculator'!H428&lt;&gt;""),1,0)</f>
        <v>0</v>
      </c>
      <c r="G408" s="60">
        <f>IF(AND('2 Top-up Calculator'!$B428&lt;&gt;"",'2 Top-up Calculator'!I428&lt;&gt;""),1,0)</f>
        <v>0</v>
      </c>
      <c r="H408" s="60">
        <f>IF(AND('2 Top-up Calculator'!$B428&lt;&gt;"",'2 Top-up Calculator'!U428&lt;&gt;""),1,0)</f>
        <v>0</v>
      </c>
      <c r="I408" s="60">
        <f>IF(AND('2 Top-up Calculator'!$B428&lt;&gt;"",'2 Top-up Calculator'!V428&lt;&gt;""),1,0)</f>
        <v>0</v>
      </c>
    </row>
    <row r="409" spans="1:9" s="7" customFormat="1" ht="14.25" customHeight="1" x14ac:dyDescent="0.3">
      <c r="A409" s="89">
        <v>408</v>
      </c>
      <c r="B409" s="60">
        <f>IF('2 Top-up Calculator'!$B429&lt;&gt;"",1,0)</f>
        <v>0</v>
      </c>
      <c r="C409" s="60">
        <f>IF(AND('2 Top-up Calculator'!$B429&lt;&gt;"",'2 Top-up Calculator'!C429&lt;&gt;""),1,0)</f>
        <v>0</v>
      </c>
      <c r="D409" s="60">
        <f>IF(AND('2 Top-up Calculator'!$B429&lt;&gt;"",'2 Top-up Calculator'!D429&lt;&gt;""),1,0)</f>
        <v>0</v>
      </c>
      <c r="E409" s="60">
        <f>IF(AND('2 Top-up Calculator'!$B429&lt;&gt;"",'2 Top-up Calculator'!G429&lt;&gt;""),1,0)</f>
        <v>0</v>
      </c>
      <c r="F409" s="60">
        <f>IF(AND('2 Top-up Calculator'!$B429&lt;&gt;"",'2 Top-up Calculator'!H429&lt;&gt;""),1,0)</f>
        <v>0</v>
      </c>
      <c r="G409" s="60">
        <f>IF(AND('2 Top-up Calculator'!$B429&lt;&gt;"",'2 Top-up Calculator'!I429&lt;&gt;""),1,0)</f>
        <v>0</v>
      </c>
      <c r="H409" s="60">
        <f>IF(AND('2 Top-up Calculator'!$B429&lt;&gt;"",'2 Top-up Calculator'!U429&lt;&gt;""),1,0)</f>
        <v>0</v>
      </c>
      <c r="I409" s="60">
        <f>IF(AND('2 Top-up Calculator'!$B429&lt;&gt;"",'2 Top-up Calculator'!V429&lt;&gt;""),1,0)</f>
        <v>0</v>
      </c>
    </row>
    <row r="410" spans="1:9" s="7" customFormat="1" ht="14.25" customHeight="1" x14ac:dyDescent="0.3">
      <c r="A410" s="89">
        <v>409</v>
      </c>
      <c r="B410" s="60">
        <f>IF('2 Top-up Calculator'!$B430&lt;&gt;"",1,0)</f>
        <v>0</v>
      </c>
      <c r="C410" s="60">
        <f>IF(AND('2 Top-up Calculator'!$B430&lt;&gt;"",'2 Top-up Calculator'!C430&lt;&gt;""),1,0)</f>
        <v>0</v>
      </c>
      <c r="D410" s="60">
        <f>IF(AND('2 Top-up Calculator'!$B430&lt;&gt;"",'2 Top-up Calculator'!D430&lt;&gt;""),1,0)</f>
        <v>0</v>
      </c>
      <c r="E410" s="60">
        <f>IF(AND('2 Top-up Calculator'!$B430&lt;&gt;"",'2 Top-up Calculator'!G430&lt;&gt;""),1,0)</f>
        <v>0</v>
      </c>
      <c r="F410" s="60">
        <f>IF(AND('2 Top-up Calculator'!$B430&lt;&gt;"",'2 Top-up Calculator'!H430&lt;&gt;""),1,0)</f>
        <v>0</v>
      </c>
      <c r="G410" s="60">
        <f>IF(AND('2 Top-up Calculator'!$B430&lt;&gt;"",'2 Top-up Calculator'!I430&lt;&gt;""),1,0)</f>
        <v>0</v>
      </c>
      <c r="H410" s="60">
        <f>IF(AND('2 Top-up Calculator'!$B430&lt;&gt;"",'2 Top-up Calculator'!U430&lt;&gt;""),1,0)</f>
        <v>0</v>
      </c>
      <c r="I410" s="60">
        <f>IF(AND('2 Top-up Calculator'!$B430&lt;&gt;"",'2 Top-up Calculator'!V430&lt;&gt;""),1,0)</f>
        <v>0</v>
      </c>
    </row>
    <row r="411" spans="1:9" s="7" customFormat="1" ht="14.25" customHeight="1" x14ac:dyDescent="0.3">
      <c r="A411" s="89">
        <v>410</v>
      </c>
      <c r="B411" s="60">
        <f>IF('2 Top-up Calculator'!$B431&lt;&gt;"",1,0)</f>
        <v>0</v>
      </c>
      <c r="C411" s="60">
        <f>IF(AND('2 Top-up Calculator'!$B431&lt;&gt;"",'2 Top-up Calculator'!C431&lt;&gt;""),1,0)</f>
        <v>0</v>
      </c>
      <c r="D411" s="60">
        <f>IF(AND('2 Top-up Calculator'!$B431&lt;&gt;"",'2 Top-up Calculator'!D431&lt;&gt;""),1,0)</f>
        <v>0</v>
      </c>
      <c r="E411" s="60">
        <f>IF(AND('2 Top-up Calculator'!$B431&lt;&gt;"",'2 Top-up Calculator'!G431&lt;&gt;""),1,0)</f>
        <v>0</v>
      </c>
      <c r="F411" s="60">
        <f>IF(AND('2 Top-up Calculator'!$B431&lt;&gt;"",'2 Top-up Calculator'!H431&lt;&gt;""),1,0)</f>
        <v>0</v>
      </c>
      <c r="G411" s="60">
        <f>IF(AND('2 Top-up Calculator'!$B431&lt;&gt;"",'2 Top-up Calculator'!I431&lt;&gt;""),1,0)</f>
        <v>0</v>
      </c>
      <c r="H411" s="60">
        <f>IF(AND('2 Top-up Calculator'!$B431&lt;&gt;"",'2 Top-up Calculator'!U431&lt;&gt;""),1,0)</f>
        <v>0</v>
      </c>
      <c r="I411" s="60">
        <f>IF(AND('2 Top-up Calculator'!$B431&lt;&gt;"",'2 Top-up Calculator'!V431&lt;&gt;""),1,0)</f>
        <v>0</v>
      </c>
    </row>
    <row r="412" spans="1:9" s="7" customFormat="1" ht="14.25" customHeight="1" x14ac:dyDescent="0.3">
      <c r="A412" s="89">
        <v>411</v>
      </c>
      <c r="B412" s="60">
        <f>IF('2 Top-up Calculator'!$B432&lt;&gt;"",1,0)</f>
        <v>0</v>
      </c>
      <c r="C412" s="60">
        <f>IF(AND('2 Top-up Calculator'!$B432&lt;&gt;"",'2 Top-up Calculator'!C432&lt;&gt;""),1,0)</f>
        <v>0</v>
      </c>
      <c r="D412" s="60">
        <f>IF(AND('2 Top-up Calculator'!$B432&lt;&gt;"",'2 Top-up Calculator'!D432&lt;&gt;""),1,0)</f>
        <v>0</v>
      </c>
      <c r="E412" s="60">
        <f>IF(AND('2 Top-up Calculator'!$B432&lt;&gt;"",'2 Top-up Calculator'!G432&lt;&gt;""),1,0)</f>
        <v>0</v>
      </c>
      <c r="F412" s="60">
        <f>IF(AND('2 Top-up Calculator'!$B432&lt;&gt;"",'2 Top-up Calculator'!H432&lt;&gt;""),1,0)</f>
        <v>0</v>
      </c>
      <c r="G412" s="60">
        <f>IF(AND('2 Top-up Calculator'!$B432&lt;&gt;"",'2 Top-up Calculator'!I432&lt;&gt;""),1,0)</f>
        <v>0</v>
      </c>
      <c r="H412" s="60">
        <f>IF(AND('2 Top-up Calculator'!$B432&lt;&gt;"",'2 Top-up Calculator'!U432&lt;&gt;""),1,0)</f>
        <v>0</v>
      </c>
      <c r="I412" s="60">
        <f>IF(AND('2 Top-up Calculator'!$B432&lt;&gt;"",'2 Top-up Calculator'!V432&lt;&gt;""),1,0)</f>
        <v>0</v>
      </c>
    </row>
    <row r="413" spans="1:9" s="7" customFormat="1" ht="14.25" customHeight="1" x14ac:dyDescent="0.3">
      <c r="A413" s="89">
        <v>412</v>
      </c>
      <c r="B413" s="60">
        <f>IF('2 Top-up Calculator'!$B433&lt;&gt;"",1,0)</f>
        <v>0</v>
      </c>
      <c r="C413" s="60">
        <f>IF(AND('2 Top-up Calculator'!$B433&lt;&gt;"",'2 Top-up Calculator'!C433&lt;&gt;""),1,0)</f>
        <v>0</v>
      </c>
      <c r="D413" s="60">
        <f>IF(AND('2 Top-up Calculator'!$B433&lt;&gt;"",'2 Top-up Calculator'!D433&lt;&gt;""),1,0)</f>
        <v>0</v>
      </c>
      <c r="E413" s="60">
        <f>IF(AND('2 Top-up Calculator'!$B433&lt;&gt;"",'2 Top-up Calculator'!G433&lt;&gt;""),1,0)</f>
        <v>0</v>
      </c>
      <c r="F413" s="60">
        <f>IF(AND('2 Top-up Calculator'!$B433&lt;&gt;"",'2 Top-up Calculator'!H433&lt;&gt;""),1,0)</f>
        <v>0</v>
      </c>
      <c r="G413" s="60">
        <f>IF(AND('2 Top-up Calculator'!$B433&lt;&gt;"",'2 Top-up Calculator'!I433&lt;&gt;""),1,0)</f>
        <v>0</v>
      </c>
      <c r="H413" s="60">
        <f>IF(AND('2 Top-up Calculator'!$B433&lt;&gt;"",'2 Top-up Calculator'!U433&lt;&gt;""),1,0)</f>
        <v>0</v>
      </c>
      <c r="I413" s="60">
        <f>IF(AND('2 Top-up Calculator'!$B433&lt;&gt;"",'2 Top-up Calculator'!V433&lt;&gt;""),1,0)</f>
        <v>0</v>
      </c>
    </row>
    <row r="414" spans="1:9" s="7" customFormat="1" ht="14.25" customHeight="1" x14ac:dyDescent="0.3">
      <c r="A414" s="89">
        <v>413</v>
      </c>
      <c r="B414" s="60">
        <f>IF('2 Top-up Calculator'!$B434&lt;&gt;"",1,0)</f>
        <v>0</v>
      </c>
      <c r="C414" s="60">
        <f>IF(AND('2 Top-up Calculator'!$B434&lt;&gt;"",'2 Top-up Calculator'!C434&lt;&gt;""),1,0)</f>
        <v>0</v>
      </c>
      <c r="D414" s="60">
        <f>IF(AND('2 Top-up Calculator'!$B434&lt;&gt;"",'2 Top-up Calculator'!D434&lt;&gt;""),1,0)</f>
        <v>0</v>
      </c>
      <c r="E414" s="60">
        <f>IF(AND('2 Top-up Calculator'!$B434&lt;&gt;"",'2 Top-up Calculator'!G434&lt;&gt;""),1,0)</f>
        <v>0</v>
      </c>
      <c r="F414" s="60">
        <f>IF(AND('2 Top-up Calculator'!$B434&lt;&gt;"",'2 Top-up Calculator'!H434&lt;&gt;""),1,0)</f>
        <v>0</v>
      </c>
      <c r="G414" s="60">
        <f>IF(AND('2 Top-up Calculator'!$B434&lt;&gt;"",'2 Top-up Calculator'!I434&lt;&gt;""),1,0)</f>
        <v>0</v>
      </c>
      <c r="H414" s="60">
        <f>IF(AND('2 Top-up Calculator'!$B434&lt;&gt;"",'2 Top-up Calculator'!U434&lt;&gt;""),1,0)</f>
        <v>0</v>
      </c>
      <c r="I414" s="60">
        <f>IF(AND('2 Top-up Calculator'!$B434&lt;&gt;"",'2 Top-up Calculator'!V434&lt;&gt;""),1,0)</f>
        <v>0</v>
      </c>
    </row>
    <row r="415" spans="1:9" s="7" customFormat="1" ht="14.25" customHeight="1" x14ac:dyDescent="0.3">
      <c r="A415" s="89">
        <v>414</v>
      </c>
      <c r="B415" s="60">
        <f>IF('2 Top-up Calculator'!$B435&lt;&gt;"",1,0)</f>
        <v>0</v>
      </c>
      <c r="C415" s="60">
        <f>IF(AND('2 Top-up Calculator'!$B435&lt;&gt;"",'2 Top-up Calculator'!C435&lt;&gt;""),1,0)</f>
        <v>0</v>
      </c>
      <c r="D415" s="60">
        <f>IF(AND('2 Top-up Calculator'!$B435&lt;&gt;"",'2 Top-up Calculator'!D435&lt;&gt;""),1,0)</f>
        <v>0</v>
      </c>
      <c r="E415" s="60">
        <f>IF(AND('2 Top-up Calculator'!$B435&lt;&gt;"",'2 Top-up Calculator'!G435&lt;&gt;""),1,0)</f>
        <v>0</v>
      </c>
      <c r="F415" s="60">
        <f>IF(AND('2 Top-up Calculator'!$B435&lt;&gt;"",'2 Top-up Calculator'!H435&lt;&gt;""),1,0)</f>
        <v>0</v>
      </c>
      <c r="G415" s="60">
        <f>IF(AND('2 Top-up Calculator'!$B435&lt;&gt;"",'2 Top-up Calculator'!I435&lt;&gt;""),1,0)</f>
        <v>0</v>
      </c>
      <c r="H415" s="60">
        <f>IF(AND('2 Top-up Calculator'!$B435&lt;&gt;"",'2 Top-up Calculator'!U435&lt;&gt;""),1,0)</f>
        <v>0</v>
      </c>
      <c r="I415" s="60">
        <f>IF(AND('2 Top-up Calculator'!$B435&lt;&gt;"",'2 Top-up Calculator'!V435&lt;&gt;""),1,0)</f>
        <v>0</v>
      </c>
    </row>
    <row r="416" spans="1:9" s="7" customFormat="1" ht="14.25" customHeight="1" x14ac:dyDescent="0.3">
      <c r="A416" s="89">
        <v>415</v>
      </c>
      <c r="B416" s="60">
        <f>IF('2 Top-up Calculator'!$B436&lt;&gt;"",1,0)</f>
        <v>0</v>
      </c>
      <c r="C416" s="60">
        <f>IF(AND('2 Top-up Calculator'!$B436&lt;&gt;"",'2 Top-up Calculator'!C436&lt;&gt;""),1,0)</f>
        <v>0</v>
      </c>
      <c r="D416" s="60">
        <f>IF(AND('2 Top-up Calculator'!$B436&lt;&gt;"",'2 Top-up Calculator'!D436&lt;&gt;""),1,0)</f>
        <v>0</v>
      </c>
      <c r="E416" s="60">
        <f>IF(AND('2 Top-up Calculator'!$B436&lt;&gt;"",'2 Top-up Calculator'!G436&lt;&gt;""),1,0)</f>
        <v>0</v>
      </c>
      <c r="F416" s="60">
        <f>IF(AND('2 Top-up Calculator'!$B436&lt;&gt;"",'2 Top-up Calculator'!H436&lt;&gt;""),1,0)</f>
        <v>0</v>
      </c>
      <c r="G416" s="60">
        <f>IF(AND('2 Top-up Calculator'!$B436&lt;&gt;"",'2 Top-up Calculator'!I436&lt;&gt;""),1,0)</f>
        <v>0</v>
      </c>
      <c r="H416" s="60">
        <f>IF(AND('2 Top-up Calculator'!$B436&lt;&gt;"",'2 Top-up Calculator'!U436&lt;&gt;""),1,0)</f>
        <v>0</v>
      </c>
      <c r="I416" s="60">
        <f>IF(AND('2 Top-up Calculator'!$B436&lt;&gt;"",'2 Top-up Calculator'!V436&lt;&gt;""),1,0)</f>
        <v>0</v>
      </c>
    </row>
    <row r="417" spans="1:9" s="7" customFormat="1" ht="14.25" customHeight="1" x14ac:dyDescent="0.3">
      <c r="A417" s="89">
        <v>416</v>
      </c>
      <c r="B417" s="60">
        <f>IF('2 Top-up Calculator'!$B437&lt;&gt;"",1,0)</f>
        <v>0</v>
      </c>
      <c r="C417" s="60">
        <f>IF(AND('2 Top-up Calculator'!$B437&lt;&gt;"",'2 Top-up Calculator'!C437&lt;&gt;""),1,0)</f>
        <v>0</v>
      </c>
      <c r="D417" s="60">
        <f>IF(AND('2 Top-up Calculator'!$B437&lt;&gt;"",'2 Top-up Calculator'!D437&lt;&gt;""),1,0)</f>
        <v>0</v>
      </c>
      <c r="E417" s="60">
        <f>IF(AND('2 Top-up Calculator'!$B437&lt;&gt;"",'2 Top-up Calculator'!G437&lt;&gt;""),1,0)</f>
        <v>0</v>
      </c>
      <c r="F417" s="60">
        <f>IF(AND('2 Top-up Calculator'!$B437&lt;&gt;"",'2 Top-up Calculator'!H437&lt;&gt;""),1,0)</f>
        <v>0</v>
      </c>
      <c r="G417" s="60">
        <f>IF(AND('2 Top-up Calculator'!$B437&lt;&gt;"",'2 Top-up Calculator'!I437&lt;&gt;""),1,0)</f>
        <v>0</v>
      </c>
      <c r="H417" s="60">
        <f>IF(AND('2 Top-up Calculator'!$B437&lt;&gt;"",'2 Top-up Calculator'!U437&lt;&gt;""),1,0)</f>
        <v>0</v>
      </c>
      <c r="I417" s="60">
        <f>IF(AND('2 Top-up Calculator'!$B437&lt;&gt;"",'2 Top-up Calculator'!V437&lt;&gt;""),1,0)</f>
        <v>0</v>
      </c>
    </row>
    <row r="418" spans="1:9" s="7" customFormat="1" ht="14.25" customHeight="1" x14ac:dyDescent="0.3">
      <c r="A418" s="89">
        <v>417</v>
      </c>
      <c r="B418" s="60">
        <f>IF('2 Top-up Calculator'!$B438&lt;&gt;"",1,0)</f>
        <v>0</v>
      </c>
      <c r="C418" s="60">
        <f>IF(AND('2 Top-up Calculator'!$B438&lt;&gt;"",'2 Top-up Calculator'!C438&lt;&gt;""),1,0)</f>
        <v>0</v>
      </c>
      <c r="D418" s="60">
        <f>IF(AND('2 Top-up Calculator'!$B438&lt;&gt;"",'2 Top-up Calculator'!D438&lt;&gt;""),1,0)</f>
        <v>0</v>
      </c>
      <c r="E418" s="60">
        <f>IF(AND('2 Top-up Calculator'!$B438&lt;&gt;"",'2 Top-up Calculator'!G438&lt;&gt;""),1,0)</f>
        <v>0</v>
      </c>
      <c r="F418" s="60">
        <f>IF(AND('2 Top-up Calculator'!$B438&lt;&gt;"",'2 Top-up Calculator'!H438&lt;&gt;""),1,0)</f>
        <v>0</v>
      </c>
      <c r="G418" s="60">
        <f>IF(AND('2 Top-up Calculator'!$B438&lt;&gt;"",'2 Top-up Calculator'!I438&lt;&gt;""),1,0)</f>
        <v>0</v>
      </c>
      <c r="H418" s="60">
        <f>IF(AND('2 Top-up Calculator'!$B438&lt;&gt;"",'2 Top-up Calculator'!U438&lt;&gt;""),1,0)</f>
        <v>0</v>
      </c>
      <c r="I418" s="60">
        <f>IF(AND('2 Top-up Calculator'!$B438&lt;&gt;"",'2 Top-up Calculator'!V438&lt;&gt;""),1,0)</f>
        <v>0</v>
      </c>
    </row>
    <row r="419" spans="1:9" s="7" customFormat="1" ht="14.25" customHeight="1" x14ac:dyDescent="0.3">
      <c r="A419" s="89">
        <v>418</v>
      </c>
      <c r="B419" s="60">
        <f>IF('2 Top-up Calculator'!$B439&lt;&gt;"",1,0)</f>
        <v>0</v>
      </c>
      <c r="C419" s="60">
        <f>IF(AND('2 Top-up Calculator'!$B439&lt;&gt;"",'2 Top-up Calculator'!C439&lt;&gt;""),1,0)</f>
        <v>0</v>
      </c>
      <c r="D419" s="60">
        <f>IF(AND('2 Top-up Calculator'!$B439&lt;&gt;"",'2 Top-up Calculator'!D439&lt;&gt;""),1,0)</f>
        <v>0</v>
      </c>
      <c r="E419" s="60">
        <f>IF(AND('2 Top-up Calculator'!$B439&lt;&gt;"",'2 Top-up Calculator'!G439&lt;&gt;""),1,0)</f>
        <v>0</v>
      </c>
      <c r="F419" s="60">
        <f>IF(AND('2 Top-up Calculator'!$B439&lt;&gt;"",'2 Top-up Calculator'!H439&lt;&gt;""),1,0)</f>
        <v>0</v>
      </c>
      <c r="G419" s="60">
        <f>IF(AND('2 Top-up Calculator'!$B439&lt;&gt;"",'2 Top-up Calculator'!I439&lt;&gt;""),1,0)</f>
        <v>0</v>
      </c>
      <c r="H419" s="60">
        <f>IF(AND('2 Top-up Calculator'!$B439&lt;&gt;"",'2 Top-up Calculator'!U439&lt;&gt;""),1,0)</f>
        <v>0</v>
      </c>
      <c r="I419" s="60">
        <f>IF(AND('2 Top-up Calculator'!$B439&lt;&gt;"",'2 Top-up Calculator'!V439&lt;&gt;""),1,0)</f>
        <v>0</v>
      </c>
    </row>
    <row r="420" spans="1:9" s="7" customFormat="1" ht="14.25" customHeight="1" x14ac:dyDescent="0.3">
      <c r="A420" s="89">
        <v>419</v>
      </c>
      <c r="B420" s="60">
        <f>IF('2 Top-up Calculator'!$B440&lt;&gt;"",1,0)</f>
        <v>0</v>
      </c>
      <c r="C420" s="60">
        <f>IF(AND('2 Top-up Calculator'!$B440&lt;&gt;"",'2 Top-up Calculator'!C440&lt;&gt;""),1,0)</f>
        <v>0</v>
      </c>
      <c r="D420" s="60">
        <f>IF(AND('2 Top-up Calculator'!$B440&lt;&gt;"",'2 Top-up Calculator'!D440&lt;&gt;""),1,0)</f>
        <v>0</v>
      </c>
      <c r="E420" s="60">
        <f>IF(AND('2 Top-up Calculator'!$B440&lt;&gt;"",'2 Top-up Calculator'!G440&lt;&gt;""),1,0)</f>
        <v>0</v>
      </c>
      <c r="F420" s="60">
        <f>IF(AND('2 Top-up Calculator'!$B440&lt;&gt;"",'2 Top-up Calculator'!H440&lt;&gt;""),1,0)</f>
        <v>0</v>
      </c>
      <c r="G420" s="60">
        <f>IF(AND('2 Top-up Calculator'!$B440&lt;&gt;"",'2 Top-up Calculator'!I440&lt;&gt;""),1,0)</f>
        <v>0</v>
      </c>
      <c r="H420" s="60">
        <f>IF(AND('2 Top-up Calculator'!$B440&lt;&gt;"",'2 Top-up Calculator'!U440&lt;&gt;""),1,0)</f>
        <v>0</v>
      </c>
      <c r="I420" s="60">
        <f>IF(AND('2 Top-up Calculator'!$B440&lt;&gt;"",'2 Top-up Calculator'!V440&lt;&gt;""),1,0)</f>
        <v>0</v>
      </c>
    </row>
    <row r="421" spans="1:9" s="7" customFormat="1" ht="14.25" customHeight="1" x14ac:dyDescent="0.3">
      <c r="A421" s="89">
        <v>420</v>
      </c>
      <c r="B421" s="60">
        <f>IF('2 Top-up Calculator'!$B441&lt;&gt;"",1,0)</f>
        <v>0</v>
      </c>
      <c r="C421" s="60">
        <f>IF(AND('2 Top-up Calculator'!$B441&lt;&gt;"",'2 Top-up Calculator'!C441&lt;&gt;""),1,0)</f>
        <v>0</v>
      </c>
      <c r="D421" s="60">
        <f>IF(AND('2 Top-up Calculator'!$B441&lt;&gt;"",'2 Top-up Calculator'!D441&lt;&gt;""),1,0)</f>
        <v>0</v>
      </c>
      <c r="E421" s="60">
        <f>IF(AND('2 Top-up Calculator'!$B441&lt;&gt;"",'2 Top-up Calculator'!G441&lt;&gt;""),1,0)</f>
        <v>0</v>
      </c>
      <c r="F421" s="60">
        <f>IF(AND('2 Top-up Calculator'!$B441&lt;&gt;"",'2 Top-up Calculator'!H441&lt;&gt;""),1,0)</f>
        <v>0</v>
      </c>
      <c r="G421" s="60">
        <f>IF(AND('2 Top-up Calculator'!$B441&lt;&gt;"",'2 Top-up Calculator'!I441&lt;&gt;""),1,0)</f>
        <v>0</v>
      </c>
      <c r="H421" s="60">
        <f>IF(AND('2 Top-up Calculator'!$B441&lt;&gt;"",'2 Top-up Calculator'!U441&lt;&gt;""),1,0)</f>
        <v>0</v>
      </c>
      <c r="I421" s="60">
        <f>IF(AND('2 Top-up Calculator'!$B441&lt;&gt;"",'2 Top-up Calculator'!V441&lt;&gt;""),1,0)</f>
        <v>0</v>
      </c>
    </row>
    <row r="422" spans="1:9" s="7" customFormat="1" ht="14.25" customHeight="1" x14ac:dyDescent="0.3">
      <c r="A422" s="89">
        <v>421</v>
      </c>
      <c r="B422" s="60">
        <f>IF('2 Top-up Calculator'!$B442&lt;&gt;"",1,0)</f>
        <v>0</v>
      </c>
      <c r="C422" s="60">
        <f>IF(AND('2 Top-up Calculator'!$B442&lt;&gt;"",'2 Top-up Calculator'!C442&lt;&gt;""),1,0)</f>
        <v>0</v>
      </c>
      <c r="D422" s="60">
        <f>IF(AND('2 Top-up Calculator'!$B442&lt;&gt;"",'2 Top-up Calculator'!D442&lt;&gt;""),1,0)</f>
        <v>0</v>
      </c>
      <c r="E422" s="60">
        <f>IF(AND('2 Top-up Calculator'!$B442&lt;&gt;"",'2 Top-up Calculator'!G442&lt;&gt;""),1,0)</f>
        <v>0</v>
      </c>
      <c r="F422" s="60">
        <f>IF(AND('2 Top-up Calculator'!$B442&lt;&gt;"",'2 Top-up Calculator'!H442&lt;&gt;""),1,0)</f>
        <v>0</v>
      </c>
      <c r="G422" s="60">
        <f>IF(AND('2 Top-up Calculator'!$B442&lt;&gt;"",'2 Top-up Calculator'!I442&lt;&gt;""),1,0)</f>
        <v>0</v>
      </c>
      <c r="H422" s="60">
        <f>IF(AND('2 Top-up Calculator'!$B442&lt;&gt;"",'2 Top-up Calculator'!U442&lt;&gt;""),1,0)</f>
        <v>0</v>
      </c>
      <c r="I422" s="60">
        <f>IF(AND('2 Top-up Calculator'!$B442&lt;&gt;"",'2 Top-up Calculator'!V442&lt;&gt;""),1,0)</f>
        <v>0</v>
      </c>
    </row>
    <row r="423" spans="1:9" s="7" customFormat="1" ht="14.25" customHeight="1" x14ac:dyDescent="0.3">
      <c r="A423" s="89">
        <v>422</v>
      </c>
      <c r="B423" s="60">
        <f>IF('2 Top-up Calculator'!$B443&lt;&gt;"",1,0)</f>
        <v>0</v>
      </c>
      <c r="C423" s="60">
        <f>IF(AND('2 Top-up Calculator'!$B443&lt;&gt;"",'2 Top-up Calculator'!C443&lt;&gt;""),1,0)</f>
        <v>0</v>
      </c>
      <c r="D423" s="60">
        <f>IF(AND('2 Top-up Calculator'!$B443&lt;&gt;"",'2 Top-up Calculator'!D443&lt;&gt;""),1,0)</f>
        <v>0</v>
      </c>
      <c r="E423" s="60">
        <f>IF(AND('2 Top-up Calculator'!$B443&lt;&gt;"",'2 Top-up Calculator'!G443&lt;&gt;""),1,0)</f>
        <v>0</v>
      </c>
      <c r="F423" s="60">
        <f>IF(AND('2 Top-up Calculator'!$B443&lt;&gt;"",'2 Top-up Calculator'!H443&lt;&gt;""),1,0)</f>
        <v>0</v>
      </c>
      <c r="G423" s="60">
        <f>IF(AND('2 Top-up Calculator'!$B443&lt;&gt;"",'2 Top-up Calculator'!I443&lt;&gt;""),1,0)</f>
        <v>0</v>
      </c>
      <c r="H423" s="60">
        <f>IF(AND('2 Top-up Calculator'!$B443&lt;&gt;"",'2 Top-up Calculator'!U443&lt;&gt;""),1,0)</f>
        <v>0</v>
      </c>
      <c r="I423" s="60">
        <f>IF(AND('2 Top-up Calculator'!$B443&lt;&gt;"",'2 Top-up Calculator'!V443&lt;&gt;""),1,0)</f>
        <v>0</v>
      </c>
    </row>
    <row r="424" spans="1:9" s="7" customFormat="1" ht="14.25" customHeight="1" x14ac:dyDescent="0.3">
      <c r="A424" s="89">
        <v>423</v>
      </c>
      <c r="B424" s="60">
        <f>IF('2 Top-up Calculator'!$B444&lt;&gt;"",1,0)</f>
        <v>0</v>
      </c>
      <c r="C424" s="60">
        <f>IF(AND('2 Top-up Calculator'!$B444&lt;&gt;"",'2 Top-up Calculator'!C444&lt;&gt;""),1,0)</f>
        <v>0</v>
      </c>
      <c r="D424" s="60">
        <f>IF(AND('2 Top-up Calculator'!$B444&lt;&gt;"",'2 Top-up Calculator'!D444&lt;&gt;""),1,0)</f>
        <v>0</v>
      </c>
      <c r="E424" s="60">
        <f>IF(AND('2 Top-up Calculator'!$B444&lt;&gt;"",'2 Top-up Calculator'!G444&lt;&gt;""),1,0)</f>
        <v>0</v>
      </c>
      <c r="F424" s="60">
        <f>IF(AND('2 Top-up Calculator'!$B444&lt;&gt;"",'2 Top-up Calculator'!H444&lt;&gt;""),1,0)</f>
        <v>0</v>
      </c>
      <c r="G424" s="60">
        <f>IF(AND('2 Top-up Calculator'!$B444&lt;&gt;"",'2 Top-up Calculator'!I444&lt;&gt;""),1,0)</f>
        <v>0</v>
      </c>
      <c r="H424" s="60">
        <f>IF(AND('2 Top-up Calculator'!$B444&lt;&gt;"",'2 Top-up Calculator'!U444&lt;&gt;""),1,0)</f>
        <v>0</v>
      </c>
      <c r="I424" s="60">
        <f>IF(AND('2 Top-up Calculator'!$B444&lt;&gt;"",'2 Top-up Calculator'!V444&lt;&gt;""),1,0)</f>
        <v>0</v>
      </c>
    </row>
    <row r="425" spans="1:9" s="7" customFormat="1" ht="14.25" customHeight="1" x14ac:dyDescent="0.3">
      <c r="A425" s="89">
        <v>424</v>
      </c>
      <c r="B425" s="60">
        <f>IF('2 Top-up Calculator'!$B445&lt;&gt;"",1,0)</f>
        <v>0</v>
      </c>
      <c r="C425" s="60">
        <f>IF(AND('2 Top-up Calculator'!$B445&lt;&gt;"",'2 Top-up Calculator'!C445&lt;&gt;""),1,0)</f>
        <v>0</v>
      </c>
      <c r="D425" s="60">
        <f>IF(AND('2 Top-up Calculator'!$B445&lt;&gt;"",'2 Top-up Calculator'!D445&lt;&gt;""),1,0)</f>
        <v>0</v>
      </c>
      <c r="E425" s="60">
        <f>IF(AND('2 Top-up Calculator'!$B445&lt;&gt;"",'2 Top-up Calculator'!G445&lt;&gt;""),1,0)</f>
        <v>0</v>
      </c>
      <c r="F425" s="60">
        <f>IF(AND('2 Top-up Calculator'!$B445&lt;&gt;"",'2 Top-up Calculator'!H445&lt;&gt;""),1,0)</f>
        <v>0</v>
      </c>
      <c r="G425" s="60">
        <f>IF(AND('2 Top-up Calculator'!$B445&lt;&gt;"",'2 Top-up Calculator'!I445&lt;&gt;""),1,0)</f>
        <v>0</v>
      </c>
      <c r="H425" s="60">
        <f>IF(AND('2 Top-up Calculator'!$B445&lt;&gt;"",'2 Top-up Calculator'!U445&lt;&gt;""),1,0)</f>
        <v>0</v>
      </c>
      <c r="I425" s="60">
        <f>IF(AND('2 Top-up Calculator'!$B445&lt;&gt;"",'2 Top-up Calculator'!V445&lt;&gt;""),1,0)</f>
        <v>0</v>
      </c>
    </row>
    <row r="426" spans="1:9" s="7" customFormat="1" ht="14.25" customHeight="1" x14ac:dyDescent="0.3">
      <c r="A426" s="89">
        <v>425</v>
      </c>
      <c r="B426" s="60">
        <f>IF('2 Top-up Calculator'!$B446&lt;&gt;"",1,0)</f>
        <v>0</v>
      </c>
      <c r="C426" s="60">
        <f>IF(AND('2 Top-up Calculator'!$B446&lt;&gt;"",'2 Top-up Calculator'!C446&lt;&gt;""),1,0)</f>
        <v>0</v>
      </c>
      <c r="D426" s="60">
        <f>IF(AND('2 Top-up Calculator'!$B446&lt;&gt;"",'2 Top-up Calculator'!D446&lt;&gt;""),1,0)</f>
        <v>0</v>
      </c>
      <c r="E426" s="60">
        <f>IF(AND('2 Top-up Calculator'!$B446&lt;&gt;"",'2 Top-up Calculator'!G446&lt;&gt;""),1,0)</f>
        <v>0</v>
      </c>
      <c r="F426" s="60">
        <f>IF(AND('2 Top-up Calculator'!$B446&lt;&gt;"",'2 Top-up Calculator'!H446&lt;&gt;""),1,0)</f>
        <v>0</v>
      </c>
      <c r="G426" s="60">
        <f>IF(AND('2 Top-up Calculator'!$B446&lt;&gt;"",'2 Top-up Calculator'!I446&lt;&gt;""),1,0)</f>
        <v>0</v>
      </c>
      <c r="H426" s="60">
        <f>IF(AND('2 Top-up Calculator'!$B446&lt;&gt;"",'2 Top-up Calculator'!U446&lt;&gt;""),1,0)</f>
        <v>0</v>
      </c>
      <c r="I426" s="60">
        <f>IF(AND('2 Top-up Calculator'!$B446&lt;&gt;"",'2 Top-up Calculator'!V446&lt;&gt;""),1,0)</f>
        <v>0</v>
      </c>
    </row>
    <row r="427" spans="1:9" s="7" customFormat="1" ht="14.25" customHeight="1" x14ac:dyDescent="0.3">
      <c r="A427" s="89">
        <v>426</v>
      </c>
      <c r="B427" s="60">
        <f>IF('2 Top-up Calculator'!$B447&lt;&gt;"",1,0)</f>
        <v>0</v>
      </c>
      <c r="C427" s="60">
        <f>IF(AND('2 Top-up Calculator'!$B447&lt;&gt;"",'2 Top-up Calculator'!C447&lt;&gt;""),1,0)</f>
        <v>0</v>
      </c>
      <c r="D427" s="60">
        <f>IF(AND('2 Top-up Calculator'!$B447&lt;&gt;"",'2 Top-up Calculator'!D447&lt;&gt;""),1,0)</f>
        <v>0</v>
      </c>
      <c r="E427" s="60">
        <f>IF(AND('2 Top-up Calculator'!$B447&lt;&gt;"",'2 Top-up Calculator'!G447&lt;&gt;""),1,0)</f>
        <v>0</v>
      </c>
      <c r="F427" s="60">
        <f>IF(AND('2 Top-up Calculator'!$B447&lt;&gt;"",'2 Top-up Calculator'!H447&lt;&gt;""),1,0)</f>
        <v>0</v>
      </c>
      <c r="G427" s="60">
        <f>IF(AND('2 Top-up Calculator'!$B447&lt;&gt;"",'2 Top-up Calculator'!I447&lt;&gt;""),1,0)</f>
        <v>0</v>
      </c>
      <c r="H427" s="60">
        <f>IF(AND('2 Top-up Calculator'!$B447&lt;&gt;"",'2 Top-up Calculator'!U447&lt;&gt;""),1,0)</f>
        <v>0</v>
      </c>
      <c r="I427" s="60">
        <f>IF(AND('2 Top-up Calculator'!$B447&lt;&gt;"",'2 Top-up Calculator'!V447&lt;&gt;""),1,0)</f>
        <v>0</v>
      </c>
    </row>
    <row r="428" spans="1:9" s="7" customFormat="1" ht="14.25" customHeight="1" x14ac:dyDescent="0.3">
      <c r="A428" s="89">
        <v>427</v>
      </c>
      <c r="B428" s="60">
        <f>IF('2 Top-up Calculator'!$B448&lt;&gt;"",1,0)</f>
        <v>0</v>
      </c>
      <c r="C428" s="60">
        <f>IF(AND('2 Top-up Calculator'!$B448&lt;&gt;"",'2 Top-up Calculator'!C448&lt;&gt;""),1,0)</f>
        <v>0</v>
      </c>
      <c r="D428" s="60">
        <f>IF(AND('2 Top-up Calculator'!$B448&lt;&gt;"",'2 Top-up Calculator'!D448&lt;&gt;""),1,0)</f>
        <v>0</v>
      </c>
      <c r="E428" s="60">
        <f>IF(AND('2 Top-up Calculator'!$B448&lt;&gt;"",'2 Top-up Calculator'!G448&lt;&gt;""),1,0)</f>
        <v>0</v>
      </c>
      <c r="F428" s="60">
        <f>IF(AND('2 Top-up Calculator'!$B448&lt;&gt;"",'2 Top-up Calculator'!H448&lt;&gt;""),1,0)</f>
        <v>0</v>
      </c>
      <c r="G428" s="60">
        <f>IF(AND('2 Top-up Calculator'!$B448&lt;&gt;"",'2 Top-up Calculator'!I448&lt;&gt;""),1,0)</f>
        <v>0</v>
      </c>
      <c r="H428" s="60">
        <f>IF(AND('2 Top-up Calculator'!$B448&lt;&gt;"",'2 Top-up Calculator'!U448&lt;&gt;""),1,0)</f>
        <v>0</v>
      </c>
      <c r="I428" s="60">
        <f>IF(AND('2 Top-up Calculator'!$B448&lt;&gt;"",'2 Top-up Calculator'!V448&lt;&gt;""),1,0)</f>
        <v>0</v>
      </c>
    </row>
    <row r="429" spans="1:9" s="7" customFormat="1" ht="14.25" customHeight="1" x14ac:dyDescent="0.3">
      <c r="A429" s="89">
        <v>428</v>
      </c>
      <c r="B429" s="60">
        <f>IF('2 Top-up Calculator'!$B449&lt;&gt;"",1,0)</f>
        <v>0</v>
      </c>
      <c r="C429" s="60">
        <f>IF(AND('2 Top-up Calculator'!$B449&lt;&gt;"",'2 Top-up Calculator'!C449&lt;&gt;""),1,0)</f>
        <v>0</v>
      </c>
      <c r="D429" s="60">
        <f>IF(AND('2 Top-up Calculator'!$B449&lt;&gt;"",'2 Top-up Calculator'!D449&lt;&gt;""),1,0)</f>
        <v>0</v>
      </c>
      <c r="E429" s="60">
        <f>IF(AND('2 Top-up Calculator'!$B449&lt;&gt;"",'2 Top-up Calculator'!G449&lt;&gt;""),1,0)</f>
        <v>0</v>
      </c>
      <c r="F429" s="60">
        <f>IF(AND('2 Top-up Calculator'!$B449&lt;&gt;"",'2 Top-up Calculator'!H449&lt;&gt;""),1,0)</f>
        <v>0</v>
      </c>
      <c r="G429" s="60">
        <f>IF(AND('2 Top-up Calculator'!$B449&lt;&gt;"",'2 Top-up Calculator'!I449&lt;&gt;""),1,0)</f>
        <v>0</v>
      </c>
      <c r="H429" s="60">
        <f>IF(AND('2 Top-up Calculator'!$B449&lt;&gt;"",'2 Top-up Calculator'!U449&lt;&gt;""),1,0)</f>
        <v>0</v>
      </c>
      <c r="I429" s="60">
        <f>IF(AND('2 Top-up Calculator'!$B449&lt;&gt;"",'2 Top-up Calculator'!V449&lt;&gt;""),1,0)</f>
        <v>0</v>
      </c>
    </row>
    <row r="430" spans="1:9" s="7" customFormat="1" ht="14.25" customHeight="1" x14ac:dyDescent="0.3">
      <c r="A430" s="89">
        <v>429</v>
      </c>
      <c r="B430" s="60">
        <f>IF('2 Top-up Calculator'!$B450&lt;&gt;"",1,0)</f>
        <v>0</v>
      </c>
      <c r="C430" s="60">
        <f>IF(AND('2 Top-up Calculator'!$B450&lt;&gt;"",'2 Top-up Calculator'!C450&lt;&gt;""),1,0)</f>
        <v>0</v>
      </c>
      <c r="D430" s="60">
        <f>IF(AND('2 Top-up Calculator'!$B450&lt;&gt;"",'2 Top-up Calculator'!D450&lt;&gt;""),1,0)</f>
        <v>0</v>
      </c>
      <c r="E430" s="60">
        <f>IF(AND('2 Top-up Calculator'!$B450&lt;&gt;"",'2 Top-up Calculator'!G450&lt;&gt;""),1,0)</f>
        <v>0</v>
      </c>
      <c r="F430" s="60">
        <f>IF(AND('2 Top-up Calculator'!$B450&lt;&gt;"",'2 Top-up Calculator'!H450&lt;&gt;""),1,0)</f>
        <v>0</v>
      </c>
      <c r="G430" s="60">
        <f>IF(AND('2 Top-up Calculator'!$B450&lt;&gt;"",'2 Top-up Calculator'!I450&lt;&gt;""),1,0)</f>
        <v>0</v>
      </c>
      <c r="H430" s="60">
        <f>IF(AND('2 Top-up Calculator'!$B450&lt;&gt;"",'2 Top-up Calculator'!U450&lt;&gt;""),1,0)</f>
        <v>0</v>
      </c>
      <c r="I430" s="60">
        <f>IF(AND('2 Top-up Calculator'!$B450&lt;&gt;"",'2 Top-up Calculator'!V450&lt;&gt;""),1,0)</f>
        <v>0</v>
      </c>
    </row>
    <row r="431" spans="1:9" s="7" customFormat="1" ht="14.25" customHeight="1" x14ac:dyDescent="0.3">
      <c r="A431" s="89">
        <v>430</v>
      </c>
      <c r="B431" s="60">
        <f>IF('2 Top-up Calculator'!$B451&lt;&gt;"",1,0)</f>
        <v>0</v>
      </c>
      <c r="C431" s="60">
        <f>IF(AND('2 Top-up Calculator'!$B451&lt;&gt;"",'2 Top-up Calculator'!C451&lt;&gt;""),1,0)</f>
        <v>0</v>
      </c>
      <c r="D431" s="60">
        <f>IF(AND('2 Top-up Calculator'!$B451&lt;&gt;"",'2 Top-up Calculator'!D451&lt;&gt;""),1,0)</f>
        <v>0</v>
      </c>
      <c r="E431" s="60">
        <f>IF(AND('2 Top-up Calculator'!$B451&lt;&gt;"",'2 Top-up Calculator'!G451&lt;&gt;""),1,0)</f>
        <v>0</v>
      </c>
      <c r="F431" s="60">
        <f>IF(AND('2 Top-up Calculator'!$B451&lt;&gt;"",'2 Top-up Calculator'!H451&lt;&gt;""),1,0)</f>
        <v>0</v>
      </c>
      <c r="G431" s="60">
        <f>IF(AND('2 Top-up Calculator'!$B451&lt;&gt;"",'2 Top-up Calculator'!I451&lt;&gt;""),1,0)</f>
        <v>0</v>
      </c>
      <c r="H431" s="60">
        <f>IF(AND('2 Top-up Calculator'!$B451&lt;&gt;"",'2 Top-up Calculator'!U451&lt;&gt;""),1,0)</f>
        <v>0</v>
      </c>
      <c r="I431" s="60">
        <f>IF(AND('2 Top-up Calculator'!$B451&lt;&gt;"",'2 Top-up Calculator'!V451&lt;&gt;""),1,0)</f>
        <v>0</v>
      </c>
    </row>
    <row r="432" spans="1:9" s="7" customFormat="1" ht="14.25" customHeight="1" x14ac:dyDescent="0.3">
      <c r="A432" s="89">
        <v>431</v>
      </c>
      <c r="B432" s="60">
        <f>IF('2 Top-up Calculator'!$B452&lt;&gt;"",1,0)</f>
        <v>0</v>
      </c>
      <c r="C432" s="60">
        <f>IF(AND('2 Top-up Calculator'!$B452&lt;&gt;"",'2 Top-up Calculator'!C452&lt;&gt;""),1,0)</f>
        <v>0</v>
      </c>
      <c r="D432" s="60">
        <f>IF(AND('2 Top-up Calculator'!$B452&lt;&gt;"",'2 Top-up Calculator'!D452&lt;&gt;""),1,0)</f>
        <v>0</v>
      </c>
      <c r="E432" s="60">
        <f>IF(AND('2 Top-up Calculator'!$B452&lt;&gt;"",'2 Top-up Calculator'!G452&lt;&gt;""),1,0)</f>
        <v>0</v>
      </c>
      <c r="F432" s="60">
        <f>IF(AND('2 Top-up Calculator'!$B452&lt;&gt;"",'2 Top-up Calculator'!H452&lt;&gt;""),1,0)</f>
        <v>0</v>
      </c>
      <c r="G432" s="60">
        <f>IF(AND('2 Top-up Calculator'!$B452&lt;&gt;"",'2 Top-up Calculator'!I452&lt;&gt;""),1,0)</f>
        <v>0</v>
      </c>
      <c r="H432" s="60">
        <f>IF(AND('2 Top-up Calculator'!$B452&lt;&gt;"",'2 Top-up Calculator'!U452&lt;&gt;""),1,0)</f>
        <v>0</v>
      </c>
      <c r="I432" s="60">
        <f>IF(AND('2 Top-up Calculator'!$B452&lt;&gt;"",'2 Top-up Calculator'!V452&lt;&gt;""),1,0)</f>
        <v>0</v>
      </c>
    </row>
    <row r="433" spans="1:9" s="7" customFormat="1" ht="14.25" customHeight="1" x14ac:dyDescent="0.3">
      <c r="A433" s="89">
        <v>432</v>
      </c>
      <c r="B433" s="60">
        <f>IF('2 Top-up Calculator'!$B453&lt;&gt;"",1,0)</f>
        <v>0</v>
      </c>
      <c r="C433" s="60">
        <f>IF(AND('2 Top-up Calculator'!$B453&lt;&gt;"",'2 Top-up Calculator'!C453&lt;&gt;""),1,0)</f>
        <v>0</v>
      </c>
      <c r="D433" s="60">
        <f>IF(AND('2 Top-up Calculator'!$B453&lt;&gt;"",'2 Top-up Calculator'!D453&lt;&gt;""),1,0)</f>
        <v>0</v>
      </c>
      <c r="E433" s="60">
        <f>IF(AND('2 Top-up Calculator'!$B453&lt;&gt;"",'2 Top-up Calculator'!G453&lt;&gt;""),1,0)</f>
        <v>0</v>
      </c>
      <c r="F433" s="60">
        <f>IF(AND('2 Top-up Calculator'!$B453&lt;&gt;"",'2 Top-up Calculator'!H453&lt;&gt;""),1,0)</f>
        <v>0</v>
      </c>
      <c r="G433" s="60">
        <f>IF(AND('2 Top-up Calculator'!$B453&lt;&gt;"",'2 Top-up Calculator'!I453&lt;&gt;""),1,0)</f>
        <v>0</v>
      </c>
      <c r="H433" s="60">
        <f>IF(AND('2 Top-up Calculator'!$B453&lt;&gt;"",'2 Top-up Calculator'!U453&lt;&gt;""),1,0)</f>
        <v>0</v>
      </c>
      <c r="I433" s="60">
        <f>IF(AND('2 Top-up Calculator'!$B453&lt;&gt;"",'2 Top-up Calculator'!V453&lt;&gt;""),1,0)</f>
        <v>0</v>
      </c>
    </row>
    <row r="434" spans="1:9" s="7" customFormat="1" ht="14.25" customHeight="1" x14ac:dyDescent="0.3">
      <c r="A434" s="89">
        <v>433</v>
      </c>
      <c r="B434" s="60">
        <f>IF('2 Top-up Calculator'!$B454&lt;&gt;"",1,0)</f>
        <v>0</v>
      </c>
      <c r="C434" s="60">
        <f>IF(AND('2 Top-up Calculator'!$B454&lt;&gt;"",'2 Top-up Calculator'!C454&lt;&gt;""),1,0)</f>
        <v>0</v>
      </c>
      <c r="D434" s="60">
        <f>IF(AND('2 Top-up Calculator'!$B454&lt;&gt;"",'2 Top-up Calculator'!D454&lt;&gt;""),1,0)</f>
        <v>0</v>
      </c>
      <c r="E434" s="60">
        <f>IF(AND('2 Top-up Calculator'!$B454&lt;&gt;"",'2 Top-up Calculator'!G454&lt;&gt;""),1,0)</f>
        <v>0</v>
      </c>
      <c r="F434" s="60">
        <f>IF(AND('2 Top-up Calculator'!$B454&lt;&gt;"",'2 Top-up Calculator'!H454&lt;&gt;""),1,0)</f>
        <v>0</v>
      </c>
      <c r="G434" s="60">
        <f>IF(AND('2 Top-up Calculator'!$B454&lt;&gt;"",'2 Top-up Calculator'!I454&lt;&gt;""),1,0)</f>
        <v>0</v>
      </c>
      <c r="H434" s="60">
        <f>IF(AND('2 Top-up Calculator'!$B454&lt;&gt;"",'2 Top-up Calculator'!U454&lt;&gt;""),1,0)</f>
        <v>0</v>
      </c>
      <c r="I434" s="60">
        <f>IF(AND('2 Top-up Calculator'!$B454&lt;&gt;"",'2 Top-up Calculator'!V454&lt;&gt;""),1,0)</f>
        <v>0</v>
      </c>
    </row>
    <row r="435" spans="1:9" s="7" customFormat="1" ht="14.25" customHeight="1" x14ac:dyDescent="0.3">
      <c r="A435" s="89">
        <v>434</v>
      </c>
      <c r="B435" s="60">
        <f>IF('2 Top-up Calculator'!$B455&lt;&gt;"",1,0)</f>
        <v>0</v>
      </c>
      <c r="C435" s="60">
        <f>IF(AND('2 Top-up Calculator'!$B455&lt;&gt;"",'2 Top-up Calculator'!C455&lt;&gt;""),1,0)</f>
        <v>0</v>
      </c>
      <c r="D435" s="60">
        <f>IF(AND('2 Top-up Calculator'!$B455&lt;&gt;"",'2 Top-up Calculator'!D455&lt;&gt;""),1,0)</f>
        <v>0</v>
      </c>
      <c r="E435" s="60">
        <f>IF(AND('2 Top-up Calculator'!$B455&lt;&gt;"",'2 Top-up Calculator'!G455&lt;&gt;""),1,0)</f>
        <v>0</v>
      </c>
      <c r="F435" s="60">
        <f>IF(AND('2 Top-up Calculator'!$B455&lt;&gt;"",'2 Top-up Calculator'!H455&lt;&gt;""),1,0)</f>
        <v>0</v>
      </c>
      <c r="G435" s="60">
        <f>IF(AND('2 Top-up Calculator'!$B455&lt;&gt;"",'2 Top-up Calculator'!I455&lt;&gt;""),1,0)</f>
        <v>0</v>
      </c>
      <c r="H435" s="60">
        <f>IF(AND('2 Top-up Calculator'!$B455&lt;&gt;"",'2 Top-up Calculator'!U455&lt;&gt;""),1,0)</f>
        <v>0</v>
      </c>
      <c r="I435" s="60">
        <f>IF(AND('2 Top-up Calculator'!$B455&lt;&gt;"",'2 Top-up Calculator'!V455&lt;&gt;""),1,0)</f>
        <v>0</v>
      </c>
    </row>
    <row r="436" spans="1:9" s="7" customFormat="1" ht="14.25" customHeight="1" x14ac:dyDescent="0.3">
      <c r="A436" s="89">
        <v>435</v>
      </c>
      <c r="B436" s="60">
        <f>IF('2 Top-up Calculator'!$B456&lt;&gt;"",1,0)</f>
        <v>0</v>
      </c>
      <c r="C436" s="60">
        <f>IF(AND('2 Top-up Calculator'!$B456&lt;&gt;"",'2 Top-up Calculator'!C456&lt;&gt;""),1,0)</f>
        <v>0</v>
      </c>
      <c r="D436" s="60">
        <f>IF(AND('2 Top-up Calculator'!$B456&lt;&gt;"",'2 Top-up Calculator'!D456&lt;&gt;""),1,0)</f>
        <v>0</v>
      </c>
      <c r="E436" s="60">
        <f>IF(AND('2 Top-up Calculator'!$B456&lt;&gt;"",'2 Top-up Calculator'!G456&lt;&gt;""),1,0)</f>
        <v>0</v>
      </c>
      <c r="F436" s="60">
        <f>IF(AND('2 Top-up Calculator'!$B456&lt;&gt;"",'2 Top-up Calculator'!H456&lt;&gt;""),1,0)</f>
        <v>0</v>
      </c>
      <c r="G436" s="60">
        <f>IF(AND('2 Top-up Calculator'!$B456&lt;&gt;"",'2 Top-up Calculator'!I456&lt;&gt;""),1,0)</f>
        <v>0</v>
      </c>
      <c r="H436" s="60">
        <f>IF(AND('2 Top-up Calculator'!$B456&lt;&gt;"",'2 Top-up Calculator'!U456&lt;&gt;""),1,0)</f>
        <v>0</v>
      </c>
      <c r="I436" s="60">
        <f>IF(AND('2 Top-up Calculator'!$B456&lt;&gt;"",'2 Top-up Calculator'!V456&lt;&gt;""),1,0)</f>
        <v>0</v>
      </c>
    </row>
    <row r="437" spans="1:9" s="7" customFormat="1" ht="14.25" customHeight="1" x14ac:dyDescent="0.3">
      <c r="A437" s="89">
        <v>436</v>
      </c>
      <c r="B437" s="60">
        <f>IF('2 Top-up Calculator'!$B457&lt;&gt;"",1,0)</f>
        <v>0</v>
      </c>
      <c r="C437" s="60">
        <f>IF(AND('2 Top-up Calculator'!$B457&lt;&gt;"",'2 Top-up Calculator'!C457&lt;&gt;""),1,0)</f>
        <v>0</v>
      </c>
      <c r="D437" s="60">
        <f>IF(AND('2 Top-up Calculator'!$B457&lt;&gt;"",'2 Top-up Calculator'!D457&lt;&gt;""),1,0)</f>
        <v>0</v>
      </c>
      <c r="E437" s="60">
        <f>IF(AND('2 Top-up Calculator'!$B457&lt;&gt;"",'2 Top-up Calculator'!G457&lt;&gt;""),1,0)</f>
        <v>0</v>
      </c>
      <c r="F437" s="60">
        <f>IF(AND('2 Top-up Calculator'!$B457&lt;&gt;"",'2 Top-up Calculator'!H457&lt;&gt;""),1,0)</f>
        <v>0</v>
      </c>
      <c r="G437" s="60">
        <f>IF(AND('2 Top-up Calculator'!$B457&lt;&gt;"",'2 Top-up Calculator'!I457&lt;&gt;""),1,0)</f>
        <v>0</v>
      </c>
      <c r="H437" s="60">
        <f>IF(AND('2 Top-up Calculator'!$B457&lt;&gt;"",'2 Top-up Calculator'!U457&lt;&gt;""),1,0)</f>
        <v>0</v>
      </c>
      <c r="I437" s="60">
        <f>IF(AND('2 Top-up Calculator'!$B457&lt;&gt;"",'2 Top-up Calculator'!V457&lt;&gt;""),1,0)</f>
        <v>0</v>
      </c>
    </row>
    <row r="438" spans="1:9" s="7" customFormat="1" ht="14.25" customHeight="1" x14ac:dyDescent="0.3">
      <c r="A438" s="89">
        <v>437</v>
      </c>
      <c r="B438" s="60">
        <f>IF('2 Top-up Calculator'!$B458&lt;&gt;"",1,0)</f>
        <v>0</v>
      </c>
      <c r="C438" s="60">
        <f>IF(AND('2 Top-up Calculator'!$B458&lt;&gt;"",'2 Top-up Calculator'!C458&lt;&gt;""),1,0)</f>
        <v>0</v>
      </c>
      <c r="D438" s="60">
        <f>IF(AND('2 Top-up Calculator'!$B458&lt;&gt;"",'2 Top-up Calculator'!D458&lt;&gt;""),1,0)</f>
        <v>0</v>
      </c>
      <c r="E438" s="60">
        <f>IF(AND('2 Top-up Calculator'!$B458&lt;&gt;"",'2 Top-up Calculator'!G458&lt;&gt;""),1,0)</f>
        <v>0</v>
      </c>
      <c r="F438" s="60">
        <f>IF(AND('2 Top-up Calculator'!$B458&lt;&gt;"",'2 Top-up Calculator'!H458&lt;&gt;""),1,0)</f>
        <v>0</v>
      </c>
      <c r="G438" s="60">
        <f>IF(AND('2 Top-up Calculator'!$B458&lt;&gt;"",'2 Top-up Calculator'!I458&lt;&gt;""),1,0)</f>
        <v>0</v>
      </c>
      <c r="H438" s="60">
        <f>IF(AND('2 Top-up Calculator'!$B458&lt;&gt;"",'2 Top-up Calculator'!U458&lt;&gt;""),1,0)</f>
        <v>0</v>
      </c>
      <c r="I438" s="60">
        <f>IF(AND('2 Top-up Calculator'!$B458&lt;&gt;"",'2 Top-up Calculator'!V458&lt;&gt;""),1,0)</f>
        <v>0</v>
      </c>
    </row>
    <row r="439" spans="1:9" s="7" customFormat="1" ht="14.25" customHeight="1" x14ac:dyDescent="0.3">
      <c r="A439" s="89">
        <v>438</v>
      </c>
      <c r="B439" s="60">
        <f>IF('2 Top-up Calculator'!$B459&lt;&gt;"",1,0)</f>
        <v>0</v>
      </c>
      <c r="C439" s="60">
        <f>IF(AND('2 Top-up Calculator'!$B459&lt;&gt;"",'2 Top-up Calculator'!C459&lt;&gt;""),1,0)</f>
        <v>0</v>
      </c>
      <c r="D439" s="60">
        <f>IF(AND('2 Top-up Calculator'!$B459&lt;&gt;"",'2 Top-up Calculator'!D459&lt;&gt;""),1,0)</f>
        <v>0</v>
      </c>
      <c r="E439" s="60">
        <f>IF(AND('2 Top-up Calculator'!$B459&lt;&gt;"",'2 Top-up Calculator'!G459&lt;&gt;""),1,0)</f>
        <v>0</v>
      </c>
      <c r="F439" s="60">
        <f>IF(AND('2 Top-up Calculator'!$B459&lt;&gt;"",'2 Top-up Calculator'!H459&lt;&gt;""),1,0)</f>
        <v>0</v>
      </c>
      <c r="G439" s="60">
        <f>IF(AND('2 Top-up Calculator'!$B459&lt;&gt;"",'2 Top-up Calculator'!I459&lt;&gt;""),1,0)</f>
        <v>0</v>
      </c>
      <c r="H439" s="60">
        <f>IF(AND('2 Top-up Calculator'!$B459&lt;&gt;"",'2 Top-up Calculator'!U459&lt;&gt;""),1,0)</f>
        <v>0</v>
      </c>
      <c r="I439" s="60">
        <f>IF(AND('2 Top-up Calculator'!$B459&lt;&gt;"",'2 Top-up Calculator'!V459&lt;&gt;""),1,0)</f>
        <v>0</v>
      </c>
    </row>
    <row r="440" spans="1:9" s="7" customFormat="1" ht="14.25" customHeight="1" x14ac:dyDescent="0.3">
      <c r="A440" s="89">
        <v>439</v>
      </c>
      <c r="B440" s="60">
        <f>IF('2 Top-up Calculator'!$B460&lt;&gt;"",1,0)</f>
        <v>0</v>
      </c>
      <c r="C440" s="60">
        <f>IF(AND('2 Top-up Calculator'!$B460&lt;&gt;"",'2 Top-up Calculator'!C460&lt;&gt;""),1,0)</f>
        <v>0</v>
      </c>
      <c r="D440" s="60">
        <f>IF(AND('2 Top-up Calculator'!$B460&lt;&gt;"",'2 Top-up Calculator'!D460&lt;&gt;""),1,0)</f>
        <v>0</v>
      </c>
      <c r="E440" s="60">
        <f>IF(AND('2 Top-up Calculator'!$B460&lt;&gt;"",'2 Top-up Calculator'!G460&lt;&gt;""),1,0)</f>
        <v>0</v>
      </c>
      <c r="F440" s="60">
        <f>IF(AND('2 Top-up Calculator'!$B460&lt;&gt;"",'2 Top-up Calculator'!H460&lt;&gt;""),1,0)</f>
        <v>0</v>
      </c>
      <c r="G440" s="60">
        <f>IF(AND('2 Top-up Calculator'!$B460&lt;&gt;"",'2 Top-up Calculator'!I460&lt;&gt;""),1,0)</f>
        <v>0</v>
      </c>
      <c r="H440" s="60">
        <f>IF(AND('2 Top-up Calculator'!$B460&lt;&gt;"",'2 Top-up Calculator'!U460&lt;&gt;""),1,0)</f>
        <v>0</v>
      </c>
      <c r="I440" s="60">
        <f>IF(AND('2 Top-up Calculator'!$B460&lt;&gt;"",'2 Top-up Calculator'!V460&lt;&gt;""),1,0)</f>
        <v>0</v>
      </c>
    </row>
    <row r="441" spans="1:9" s="7" customFormat="1" ht="14.25" customHeight="1" x14ac:dyDescent="0.3">
      <c r="A441" s="89">
        <v>440</v>
      </c>
      <c r="B441" s="60">
        <f>IF('2 Top-up Calculator'!$B461&lt;&gt;"",1,0)</f>
        <v>0</v>
      </c>
      <c r="C441" s="60">
        <f>IF(AND('2 Top-up Calculator'!$B461&lt;&gt;"",'2 Top-up Calculator'!C461&lt;&gt;""),1,0)</f>
        <v>0</v>
      </c>
      <c r="D441" s="60">
        <f>IF(AND('2 Top-up Calculator'!$B461&lt;&gt;"",'2 Top-up Calculator'!D461&lt;&gt;""),1,0)</f>
        <v>0</v>
      </c>
      <c r="E441" s="60">
        <f>IF(AND('2 Top-up Calculator'!$B461&lt;&gt;"",'2 Top-up Calculator'!G461&lt;&gt;""),1,0)</f>
        <v>0</v>
      </c>
      <c r="F441" s="60">
        <f>IF(AND('2 Top-up Calculator'!$B461&lt;&gt;"",'2 Top-up Calculator'!H461&lt;&gt;""),1,0)</f>
        <v>0</v>
      </c>
      <c r="G441" s="60">
        <f>IF(AND('2 Top-up Calculator'!$B461&lt;&gt;"",'2 Top-up Calculator'!I461&lt;&gt;""),1,0)</f>
        <v>0</v>
      </c>
      <c r="H441" s="60">
        <f>IF(AND('2 Top-up Calculator'!$B461&lt;&gt;"",'2 Top-up Calculator'!U461&lt;&gt;""),1,0)</f>
        <v>0</v>
      </c>
      <c r="I441" s="60">
        <f>IF(AND('2 Top-up Calculator'!$B461&lt;&gt;"",'2 Top-up Calculator'!V461&lt;&gt;""),1,0)</f>
        <v>0</v>
      </c>
    </row>
    <row r="442" spans="1:9" s="7" customFormat="1" ht="14.25" customHeight="1" x14ac:dyDescent="0.3">
      <c r="A442" s="89">
        <v>441</v>
      </c>
      <c r="B442" s="60">
        <f>IF('2 Top-up Calculator'!$B462&lt;&gt;"",1,0)</f>
        <v>0</v>
      </c>
      <c r="C442" s="60">
        <f>IF(AND('2 Top-up Calculator'!$B462&lt;&gt;"",'2 Top-up Calculator'!C462&lt;&gt;""),1,0)</f>
        <v>0</v>
      </c>
      <c r="D442" s="60">
        <f>IF(AND('2 Top-up Calculator'!$B462&lt;&gt;"",'2 Top-up Calculator'!D462&lt;&gt;""),1,0)</f>
        <v>0</v>
      </c>
      <c r="E442" s="60">
        <f>IF(AND('2 Top-up Calculator'!$B462&lt;&gt;"",'2 Top-up Calculator'!G462&lt;&gt;""),1,0)</f>
        <v>0</v>
      </c>
      <c r="F442" s="60">
        <f>IF(AND('2 Top-up Calculator'!$B462&lt;&gt;"",'2 Top-up Calculator'!H462&lt;&gt;""),1,0)</f>
        <v>0</v>
      </c>
      <c r="G442" s="60">
        <f>IF(AND('2 Top-up Calculator'!$B462&lt;&gt;"",'2 Top-up Calculator'!I462&lt;&gt;""),1,0)</f>
        <v>0</v>
      </c>
      <c r="H442" s="60">
        <f>IF(AND('2 Top-up Calculator'!$B462&lt;&gt;"",'2 Top-up Calculator'!U462&lt;&gt;""),1,0)</f>
        <v>0</v>
      </c>
      <c r="I442" s="60">
        <f>IF(AND('2 Top-up Calculator'!$B462&lt;&gt;"",'2 Top-up Calculator'!V462&lt;&gt;""),1,0)</f>
        <v>0</v>
      </c>
    </row>
    <row r="443" spans="1:9" s="7" customFormat="1" ht="14.25" customHeight="1" x14ac:dyDescent="0.3">
      <c r="A443" s="89">
        <v>442</v>
      </c>
      <c r="B443" s="60">
        <f>IF('2 Top-up Calculator'!$B463&lt;&gt;"",1,0)</f>
        <v>0</v>
      </c>
      <c r="C443" s="60">
        <f>IF(AND('2 Top-up Calculator'!$B463&lt;&gt;"",'2 Top-up Calculator'!C463&lt;&gt;""),1,0)</f>
        <v>0</v>
      </c>
      <c r="D443" s="60">
        <f>IF(AND('2 Top-up Calculator'!$B463&lt;&gt;"",'2 Top-up Calculator'!D463&lt;&gt;""),1,0)</f>
        <v>0</v>
      </c>
      <c r="E443" s="60">
        <f>IF(AND('2 Top-up Calculator'!$B463&lt;&gt;"",'2 Top-up Calculator'!G463&lt;&gt;""),1,0)</f>
        <v>0</v>
      </c>
      <c r="F443" s="60">
        <f>IF(AND('2 Top-up Calculator'!$B463&lt;&gt;"",'2 Top-up Calculator'!H463&lt;&gt;""),1,0)</f>
        <v>0</v>
      </c>
      <c r="G443" s="60">
        <f>IF(AND('2 Top-up Calculator'!$B463&lt;&gt;"",'2 Top-up Calculator'!I463&lt;&gt;""),1,0)</f>
        <v>0</v>
      </c>
      <c r="H443" s="60">
        <f>IF(AND('2 Top-up Calculator'!$B463&lt;&gt;"",'2 Top-up Calculator'!U463&lt;&gt;""),1,0)</f>
        <v>0</v>
      </c>
      <c r="I443" s="60">
        <f>IF(AND('2 Top-up Calculator'!$B463&lt;&gt;"",'2 Top-up Calculator'!V463&lt;&gt;""),1,0)</f>
        <v>0</v>
      </c>
    </row>
    <row r="444" spans="1:9" s="7" customFormat="1" ht="14.25" customHeight="1" x14ac:dyDescent="0.3">
      <c r="A444" s="89">
        <v>443</v>
      </c>
      <c r="B444" s="60">
        <f>IF('2 Top-up Calculator'!$B464&lt;&gt;"",1,0)</f>
        <v>0</v>
      </c>
      <c r="C444" s="60">
        <f>IF(AND('2 Top-up Calculator'!$B464&lt;&gt;"",'2 Top-up Calculator'!C464&lt;&gt;""),1,0)</f>
        <v>0</v>
      </c>
      <c r="D444" s="60">
        <f>IF(AND('2 Top-up Calculator'!$B464&lt;&gt;"",'2 Top-up Calculator'!D464&lt;&gt;""),1,0)</f>
        <v>0</v>
      </c>
      <c r="E444" s="60">
        <f>IF(AND('2 Top-up Calculator'!$B464&lt;&gt;"",'2 Top-up Calculator'!G464&lt;&gt;""),1,0)</f>
        <v>0</v>
      </c>
      <c r="F444" s="60">
        <f>IF(AND('2 Top-up Calculator'!$B464&lt;&gt;"",'2 Top-up Calculator'!H464&lt;&gt;""),1,0)</f>
        <v>0</v>
      </c>
      <c r="G444" s="60">
        <f>IF(AND('2 Top-up Calculator'!$B464&lt;&gt;"",'2 Top-up Calculator'!I464&lt;&gt;""),1,0)</f>
        <v>0</v>
      </c>
      <c r="H444" s="60">
        <f>IF(AND('2 Top-up Calculator'!$B464&lt;&gt;"",'2 Top-up Calculator'!U464&lt;&gt;""),1,0)</f>
        <v>0</v>
      </c>
      <c r="I444" s="60">
        <f>IF(AND('2 Top-up Calculator'!$B464&lt;&gt;"",'2 Top-up Calculator'!V464&lt;&gt;""),1,0)</f>
        <v>0</v>
      </c>
    </row>
    <row r="445" spans="1:9" s="7" customFormat="1" ht="14.25" customHeight="1" x14ac:dyDescent="0.3">
      <c r="A445" s="89">
        <v>444</v>
      </c>
      <c r="B445" s="60">
        <f>IF('2 Top-up Calculator'!$B465&lt;&gt;"",1,0)</f>
        <v>0</v>
      </c>
      <c r="C445" s="60">
        <f>IF(AND('2 Top-up Calculator'!$B465&lt;&gt;"",'2 Top-up Calculator'!C465&lt;&gt;""),1,0)</f>
        <v>0</v>
      </c>
      <c r="D445" s="60">
        <f>IF(AND('2 Top-up Calculator'!$B465&lt;&gt;"",'2 Top-up Calculator'!D465&lt;&gt;""),1,0)</f>
        <v>0</v>
      </c>
      <c r="E445" s="60">
        <f>IF(AND('2 Top-up Calculator'!$B465&lt;&gt;"",'2 Top-up Calculator'!G465&lt;&gt;""),1,0)</f>
        <v>0</v>
      </c>
      <c r="F445" s="60">
        <f>IF(AND('2 Top-up Calculator'!$B465&lt;&gt;"",'2 Top-up Calculator'!H465&lt;&gt;""),1,0)</f>
        <v>0</v>
      </c>
      <c r="G445" s="60">
        <f>IF(AND('2 Top-up Calculator'!$B465&lt;&gt;"",'2 Top-up Calculator'!I465&lt;&gt;""),1,0)</f>
        <v>0</v>
      </c>
      <c r="H445" s="60">
        <f>IF(AND('2 Top-up Calculator'!$B465&lt;&gt;"",'2 Top-up Calculator'!U465&lt;&gt;""),1,0)</f>
        <v>0</v>
      </c>
      <c r="I445" s="60">
        <f>IF(AND('2 Top-up Calculator'!$B465&lt;&gt;"",'2 Top-up Calculator'!V465&lt;&gt;""),1,0)</f>
        <v>0</v>
      </c>
    </row>
    <row r="446" spans="1:9" s="7" customFormat="1" ht="14.25" customHeight="1" x14ac:dyDescent="0.3">
      <c r="A446" s="89">
        <v>445</v>
      </c>
      <c r="B446" s="60">
        <f>IF('2 Top-up Calculator'!$B466&lt;&gt;"",1,0)</f>
        <v>0</v>
      </c>
      <c r="C446" s="60">
        <f>IF(AND('2 Top-up Calculator'!$B466&lt;&gt;"",'2 Top-up Calculator'!C466&lt;&gt;""),1,0)</f>
        <v>0</v>
      </c>
      <c r="D446" s="60">
        <f>IF(AND('2 Top-up Calculator'!$B466&lt;&gt;"",'2 Top-up Calculator'!D466&lt;&gt;""),1,0)</f>
        <v>0</v>
      </c>
      <c r="E446" s="60">
        <f>IF(AND('2 Top-up Calculator'!$B466&lt;&gt;"",'2 Top-up Calculator'!G466&lt;&gt;""),1,0)</f>
        <v>0</v>
      </c>
      <c r="F446" s="60">
        <f>IF(AND('2 Top-up Calculator'!$B466&lt;&gt;"",'2 Top-up Calculator'!H466&lt;&gt;""),1,0)</f>
        <v>0</v>
      </c>
      <c r="G446" s="60">
        <f>IF(AND('2 Top-up Calculator'!$B466&lt;&gt;"",'2 Top-up Calculator'!I466&lt;&gt;""),1,0)</f>
        <v>0</v>
      </c>
      <c r="H446" s="60">
        <f>IF(AND('2 Top-up Calculator'!$B466&lt;&gt;"",'2 Top-up Calculator'!U466&lt;&gt;""),1,0)</f>
        <v>0</v>
      </c>
      <c r="I446" s="60">
        <f>IF(AND('2 Top-up Calculator'!$B466&lt;&gt;"",'2 Top-up Calculator'!V466&lt;&gt;""),1,0)</f>
        <v>0</v>
      </c>
    </row>
    <row r="447" spans="1:9" s="7" customFormat="1" ht="14.25" customHeight="1" x14ac:dyDescent="0.3">
      <c r="A447" s="89">
        <v>446</v>
      </c>
      <c r="B447" s="60">
        <f>IF('2 Top-up Calculator'!$B467&lt;&gt;"",1,0)</f>
        <v>0</v>
      </c>
      <c r="C447" s="60">
        <f>IF(AND('2 Top-up Calculator'!$B467&lt;&gt;"",'2 Top-up Calculator'!C467&lt;&gt;""),1,0)</f>
        <v>0</v>
      </c>
      <c r="D447" s="60">
        <f>IF(AND('2 Top-up Calculator'!$B467&lt;&gt;"",'2 Top-up Calculator'!D467&lt;&gt;""),1,0)</f>
        <v>0</v>
      </c>
      <c r="E447" s="60">
        <f>IF(AND('2 Top-up Calculator'!$B467&lt;&gt;"",'2 Top-up Calculator'!G467&lt;&gt;""),1,0)</f>
        <v>0</v>
      </c>
      <c r="F447" s="60">
        <f>IF(AND('2 Top-up Calculator'!$B467&lt;&gt;"",'2 Top-up Calculator'!H467&lt;&gt;""),1,0)</f>
        <v>0</v>
      </c>
      <c r="G447" s="60">
        <f>IF(AND('2 Top-up Calculator'!$B467&lt;&gt;"",'2 Top-up Calculator'!I467&lt;&gt;""),1,0)</f>
        <v>0</v>
      </c>
      <c r="H447" s="60">
        <f>IF(AND('2 Top-up Calculator'!$B467&lt;&gt;"",'2 Top-up Calculator'!U467&lt;&gt;""),1,0)</f>
        <v>0</v>
      </c>
      <c r="I447" s="60">
        <f>IF(AND('2 Top-up Calculator'!$B467&lt;&gt;"",'2 Top-up Calculator'!V467&lt;&gt;""),1,0)</f>
        <v>0</v>
      </c>
    </row>
    <row r="448" spans="1:9" s="7" customFormat="1" ht="14.25" customHeight="1" x14ac:dyDescent="0.3">
      <c r="A448" s="89">
        <v>447</v>
      </c>
      <c r="B448" s="60">
        <f>IF('2 Top-up Calculator'!$B468&lt;&gt;"",1,0)</f>
        <v>0</v>
      </c>
      <c r="C448" s="60">
        <f>IF(AND('2 Top-up Calculator'!$B468&lt;&gt;"",'2 Top-up Calculator'!C468&lt;&gt;""),1,0)</f>
        <v>0</v>
      </c>
      <c r="D448" s="60">
        <f>IF(AND('2 Top-up Calculator'!$B468&lt;&gt;"",'2 Top-up Calculator'!D468&lt;&gt;""),1,0)</f>
        <v>0</v>
      </c>
      <c r="E448" s="60">
        <f>IF(AND('2 Top-up Calculator'!$B468&lt;&gt;"",'2 Top-up Calculator'!G468&lt;&gt;""),1,0)</f>
        <v>0</v>
      </c>
      <c r="F448" s="60">
        <f>IF(AND('2 Top-up Calculator'!$B468&lt;&gt;"",'2 Top-up Calculator'!H468&lt;&gt;""),1,0)</f>
        <v>0</v>
      </c>
      <c r="G448" s="60">
        <f>IF(AND('2 Top-up Calculator'!$B468&lt;&gt;"",'2 Top-up Calculator'!I468&lt;&gt;""),1,0)</f>
        <v>0</v>
      </c>
      <c r="H448" s="60">
        <f>IF(AND('2 Top-up Calculator'!$B468&lt;&gt;"",'2 Top-up Calculator'!U468&lt;&gt;""),1,0)</f>
        <v>0</v>
      </c>
      <c r="I448" s="60">
        <f>IF(AND('2 Top-up Calculator'!$B468&lt;&gt;"",'2 Top-up Calculator'!V468&lt;&gt;""),1,0)</f>
        <v>0</v>
      </c>
    </row>
    <row r="449" spans="1:9" s="7" customFormat="1" ht="14.25" customHeight="1" x14ac:dyDescent="0.3">
      <c r="A449" s="89">
        <v>448</v>
      </c>
      <c r="B449" s="60">
        <f>IF('2 Top-up Calculator'!$B469&lt;&gt;"",1,0)</f>
        <v>0</v>
      </c>
      <c r="C449" s="60">
        <f>IF(AND('2 Top-up Calculator'!$B469&lt;&gt;"",'2 Top-up Calculator'!C469&lt;&gt;""),1,0)</f>
        <v>0</v>
      </c>
      <c r="D449" s="60">
        <f>IF(AND('2 Top-up Calculator'!$B469&lt;&gt;"",'2 Top-up Calculator'!D469&lt;&gt;""),1,0)</f>
        <v>0</v>
      </c>
      <c r="E449" s="60">
        <f>IF(AND('2 Top-up Calculator'!$B469&lt;&gt;"",'2 Top-up Calculator'!G469&lt;&gt;""),1,0)</f>
        <v>0</v>
      </c>
      <c r="F449" s="60">
        <f>IF(AND('2 Top-up Calculator'!$B469&lt;&gt;"",'2 Top-up Calculator'!H469&lt;&gt;""),1,0)</f>
        <v>0</v>
      </c>
      <c r="G449" s="60">
        <f>IF(AND('2 Top-up Calculator'!$B469&lt;&gt;"",'2 Top-up Calculator'!I469&lt;&gt;""),1,0)</f>
        <v>0</v>
      </c>
      <c r="H449" s="60">
        <f>IF(AND('2 Top-up Calculator'!$B469&lt;&gt;"",'2 Top-up Calculator'!U469&lt;&gt;""),1,0)</f>
        <v>0</v>
      </c>
      <c r="I449" s="60">
        <f>IF(AND('2 Top-up Calculator'!$B469&lt;&gt;"",'2 Top-up Calculator'!V469&lt;&gt;""),1,0)</f>
        <v>0</v>
      </c>
    </row>
    <row r="450" spans="1:9" s="7" customFormat="1" ht="14.25" customHeight="1" x14ac:dyDescent="0.3">
      <c r="A450" s="89">
        <v>449</v>
      </c>
      <c r="B450" s="60">
        <f>IF('2 Top-up Calculator'!$B470&lt;&gt;"",1,0)</f>
        <v>0</v>
      </c>
      <c r="C450" s="60">
        <f>IF(AND('2 Top-up Calculator'!$B470&lt;&gt;"",'2 Top-up Calculator'!C470&lt;&gt;""),1,0)</f>
        <v>0</v>
      </c>
      <c r="D450" s="60">
        <f>IF(AND('2 Top-up Calculator'!$B470&lt;&gt;"",'2 Top-up Calculator'!D470&lt;&gt;""),1,0)</f>
        <v>0</v>
      </c>
      <c r="E450" s="60">
        <f>IF(AND('2 Top-up Calculator'!$B470&lt;&gt;"",'2 Top-up Calculator'!G470&lt;&gt;""),1,0)</f>
        <v>0</v>
      </c>
      <c r="F450" s="60">
        <f>IF(AND('2 Top-up Calculator'!$B470&lt;&gt;"",'2 Top-up Calculator'!H470&lt;&gt;""),1,0)</f>
        <v>0</v>
      </c>
      <c r="G450" s="60">
        <f>IF(AND('2 Top-up Calculator'!$B470&lt;&gt;"",'2 Top-up Calculator'!I470&lt;&gt;""),1,0)</f>
        <v>0</v>
      </c>
      <c r="H450" s="60">
        <f>IF(AND('2 Top-up Calculator'!$B470&lt;&gt;"",'2 Top-up Calculator'!U470&lt;&gt;""),1,0)</f>
        <v>0</v>
      </c>
      <c r="I450" s="60">
        <f>IF(AND('2 Top-up Calculator'!$B470&lt;&gt;"",'2 Top-up Calculator'!V470&lt;&gt;""),1,0)</f>
        <v>0</v>
      </c>
    </row>
    <row r="451" spans="1:9" s="7" customFormat="1" ht="14.25" customHeight="1" x14ac:dyDescent="0.3">
      <c r="A451" s="89">
        <v>450</v>
      </c>
      <c r="B451" s="60">
        <f>IF('2 Top-up Calculator'!$B471&lt;&gt;"",1,0)</f>
        <v>0</v>
      </c>
      <c r="C451" s="60">
        <f>IF(AND('2 Top-up Calculator'!$B471&lt;&gt;"",'2 Top-up Calculator'!C471&lt;&gt;""),1,0)</f>
        <v>0</v>
      </c>
      <c r="D451" s="60">
        <f>IF(AND('2 Top-up Calculator'!$B471&lt;&gt;"",'2 Top-up Calculator'!D471&lt;&gt;""),1,0)</f>
        <v>0</v>
      </c>
      <c r="E451" s="60">
        <f>IF(AND('2 Top-up Calculator'!$B471&lt;&gt;"",'2 Top-up Calculator'!G471&lt;&gt;""),1,0)</f>
        <v>0</v>
      </c>
      <c r="F451" s="60">
        <f>IF(AND('2 Top-up Calculator'!$B471&lt;&gt;"",'2 Top-up Calculator'!H471&lt;&gt;""),1,0)</f>
        <v>0</v>
      </c>
      <c r="G451" s="60">
        <f>IF(AND('2 Top-up Calculator'!$B471&lt;&gt;"",'2 Top-up Calculator'!I471&lt;&gt;""),1,0)</f>
        <v>0</v>
      </c>
      <c r="H451" s="60">
        <f>IF(AND('2 Top-up Calculator'!$B471&lt;&gt;"",'2 Top-up Calculator'!U471&lt;&gt;""),1,0)</f>
        <v>0</v>
      </c>
      <c r="I451" s="60">
        <f>IF(AND('2 Top-up Calculator'!$B471&lt;&gt;"",'2 Top-up Calculator'!V471&lt;&gt;""),1,0)</f>
        <v>0</v>
      </c>
    </row>
    <row r="452" spans="1:9" s="7" customFormat="1" ht="14.25" customHeight="1" x14ac:dyDescent="0.3">
      <c r="A452" s="89">
        <v>451</v>
      </c>
      <c r="B452" s="60">
        <f>IF('2 Top-up Calculator'!$B472&lt;&gt;"",1,0)</f>
        <v>0</v>
      </c>
      <c r="C452" s="60">
        <f>IF(AND('2 Top-up Calculator'!$B472&lt;&gt;"",'2 Top-up Calculator'!C472&lt;&gt;""),1,0)</f>
        <v>0</v>
      </c>
      <c r="D452" s="60">
        <f>IF(AND('2 Top-up Calculator'!$B472&lt;&gt;"",'2 Top-up Calculator'!D472&lt;&gt;""),1,0)</f>
        <v>0</v>
      </c>
      <c r="E452" s="60">
        <f>IF(AND('2 Top-up Calculator'!$B472&lt;&gt;"",'2 Top-up Calculator'!G472&lt;&gt;""),1,0)</f>
        <v>0</v>
      </c>
      <c r="F452" s="60">
        <f>IF(AND('2 Top-up Calculator'!$B472&lt;&gt;"",'2 Top-up Calculator'!H472&lt;&gt;""),1,0)</f>
        <v>0</v>
      </c>
      <c r="G452" s="60">
        <f>IF(AND('2 Top-up Calculator'!$B472&lt;&gt;"",'2 Top-up Calculator'!I472&lt;&gt;""),1,0)</f>
        <v>0</v>
      </c>
      <c r="H452" s="60">
        <f>IF(AND('2 Top-up Calculator'!$B472&lt;&gt;"",'2 Top-up Calculator'!U472&lt;&gt;""),1,0)</f>
        <v>0</v>
      </c>
      <c r="I452" s="60">
        <f>IF(AND('2 Top-up Calculator'!$B472&lt;&gt;"",'2 Top-up Calculator'!V472&lt;&gt;""),1,0)</f>
        <v>0</v>
      </c>
    </row>
    <row r="453" spans="1:9" s="7" customFormat="1" ht="14.25" customHeight="1" x14ac:dyDescent="0.3">
      <c r="A453" s="89">
        <v>452</v>
      </c>
      <c r="B453" s="60">
        <f>IF('2 Top-up Calculator'!$B473&lt;&gt;"",1,0)</f>
        <v>0</v>
      </c>
      <c r="C453" s="60">
        <f>IF(AND('2 Top-up Calculator'!$B473&lt;&gt;"",'2 Top-up Calculator'!C473&lt;&gt;""),1,0)</f>
        <v>0</v>
      </c>
      <c r="D453" s="60">
        <f>IF(AND('2 Top-up Calculator'!$B473&lt;&gt;"",'2 Top-up Calculator'!D473&lt;&gt;""),1,0)</f>
        <v>0</v>
      </c>
      <c r="E453" s="60">
        <f>IF(AND('2 Top-up Calculator'!$B473&lt;&gt;"",'2 Top-up Calculator'!G473&lt;&gt;""),1,0)</f>
        <v>0</v>
      </c>
      <c r="F453" s="60">
        <f>IF(AND('2 Top-up Calculator'!$B473&lt;&gt;"",'2 Top-up Calculator'!H473&lt;&gt;""),1,0)</f>
        <v>0</v>
      </c>
      <c r="G453" s="60">
        <f>IF(AND('2 Top-up Calculator'!$B473&lt;&gt;"",'2 Top-up Calculator'!I473&lt;&gt;""),1,0)</f>
        <v>0</v>
      </c>
      <c r="H453" s="60">
        <f>IF(AND('2 Top-up Calculator'!$B473&lt;&gt;"",'2 Top-up Calculator'!U473&lt;&gt;""),1,0)</f>
        <v>0</v>
      </c>
      <c r="I453" s="60">
        <f>IF(AND('2 Top-up Calculator'!$B473&lt;&gt;"",'2 Top-up Calculator'!V473&lt;&gt;""),1,0)</f>
        <v>0</v>
      </c>
    </row>
    <row r="454" spans="1:9" s="7" customFormat="1" ht="14.25" customHeight="1" x14ac:dyDescent="0.3">
      <c r="A454" s="89">
        <v>453</v>
      </c>
      <c r="B454" s="60">
        <f>IF('2 Top-up Calculator'!$B474&lt;&gt;"",1,0)</f>
        <v>0</v>
      </c>
      <c r="C454" s="60">
        <f>IF(AND('2 Top-up Calculator'!$B474&lt;&gt;"",'2 Top-up Calculator'!C474&lt;&gt;""),1,0)</f>
        <v>0</v>
      </c>
      <c r="D454" s="60">
        <f>IF(AND('2 Top-up Calculator'!$B474&lt;&gt;"",'2 Top-up Calculator'!D474&lt;&gt;""),1,0)</f>
        <v>0</v>
      </c>
      <c r="E454" s="60">
        <f>IF(AND('2 Top-up Calculator'!$B474&lt;&gt;"",'2 Top-up Calculator'!G474&lt;&gt;""),1,0)</f>
        <v>0</v>
      </c>
      <c r="F454" s="60">
        <f>IF(AND('2 Top-up Calculator'!$B474&lt;&gt;"",'2 Top-up Calculator'!H474&lt;&gt;""),1,0)</f>
        <v>0</v>
      </c>
      <c r="G454" s="60">
        <f>IF(AND('2 Top-up Calculator'!$B474&lt;&gt;"",'2 Top-up Calculator'!I474&lt;&gt;""),1,0)</f>
        <v>0</v>
      </c>
      <c r="H454" s="60">
        <f>IF(AND('2 Top-up Calculator'!$B474&lt;&gt;"",'2 Top-up Calculator'!U474&lt;&gt;""),1,0)</f>
        <v>0</v>
      </c>
      <c r="I454" s="60">
        <f>IF(AND('2 Top-up Calculator'!$B474&lt;&gt;"",'2 Top-up Calculator'!V474&lt;&gt;""),1,0)</f>
        <v>0</v>
      </c>
    </row>
    <row r="455" spans="1:9" s="7" customFormat="1" ht="14.25" customHeight="1" x14ac:dyDescent="0.3">
      <c r="A455" s="89">
        <v>454</v>
      </c>
      <c r="B455" s="60">
        <f>IF('2 Top-up Calculator'!$B475&lt;&gt;"",1,0)</f>
        <v>0</v>
      </c>
      <c r="C455" s="60">
        <f>IF(AND('2 Top-up Calculator'!$B475&lt;&gt;"",'2 Top-up Calculator'!C475&lt;&gt;""),1,0)</f>
        <v>0</v>
      </c>
      <c r="D455" s="60">
        <f>IF(AND('2 Top-up Calculator'!$B475&lt;&gt;"",'2 Top-up Calculator'!D475&lt;&gt;""),1,0)</f>
        <v>0</v>
      </c>
      <c r="E455" s="60">
        <f>IF(AND('2 Top-up Calculator'!$B475&lt;&gt;"",'2 Top-up Calculator'!G475&lt;&gt;""),1,0)</f>
        <v>0</v>
      </c>
      <c r="F455" s="60">
        <f>IF(AND('2 Top-up Calculator'!$B475&lt;&gt;"",'2 Top-up Calculator'!H475&lt;&gt;""),1,0)</f>
        <v>0</v>
      </c>
      <c r="G455" s="60">
        <f>IF(AND('2 Top-up Calculator'!$B475&lt;&gt;"",'2 Top-up Calculator'!I475&lt;&gt;""),1,0)</f>
        <v>0</v>
      </c>
      <c r="H455" s="60">
        <f>IF(AND('2 Top-up Calculator'!$B475&lt;&gt;"",'2 Top-up Calculator'!U475&lt;&gt;""),1,0)</f>
        <v>0</v>
      </c>
      <c r="I455" s="60">
        <f>IF(AND('2 Top-up Calculator'!$B475&lt;&gt;"",'2 Top-up Calculator'!V475&lt;&gt;""),1,0)</f>
        <v>0</v>
      </c>
    </row>
    <row r="456" spans="1:9" s="7" customFormat="1" ht="14.25" customHeight="1" x14ac:dyDescent="0.3">
      <c r="A456" s="89">
        <v>455</v>
      </c>
      <c r="B456" s="60">
        <f>IF('2 Top-up Calculator'!$B476&lt;&gt;"",1,0)</f>
        <v>0</v>
      </c>
      <c r="C456" s="60">
        <f>IF(AND('2 Top-up Calculator'!$B476&lt;&gt;"",'2 Top-up Calculator'!C476&lt;&gt;""),1,0)</f>
        <v>0</v>
      </c>
      <c r="D456" s="60">
        <f>IF(AND('2 Top-up Calculator'!$B476&lt;&gt;"",'2 Top-up Calculator'!D476&lt;&gt;""),1,0)</f>
        <v>0</v>
      </c>
      <c r="E456" s="60">
        <f>IF(AND('2 Top-up Calculator'!$B476&lt;&gt;"",'2 Top-up Calculator'!G476&lt;&gt;""),1,0)</f>
        <v>0</v>
      </c>
      <c r="F456" s="60">
        <f>IF(AND('2 Top-up Calculator'!$B476&lt;&gt;"",'2 Top-up Calculator'!H476&lt;&gt;""),1,0)</f>
        <v>0</v>
      </c>
      <c r="G456" s="60">
        <f>IF(AND('2 Top-up Calculator'!$B476&lt;&gt;"",'2 Top-up Calculator'!I476&lt;&gt;""),1,0)</f>
        <v>0</v>
      </c>
      <c r="H456" s="60">
        <f>IF(AND('2 Top-up Calculator'!$B476&lt;&gt;"",'2 Top-up Calculator'!U476&lt;&gt;""),1,0)</f>
        <v>0</v>
      </c>
      <c r="I456" s="60">
        <f>IF(AND('2 Top-up Calculator'!$B476&lt;&gt;"",'2 Top-up Calculator'!V476&lt;&gt;""),1,0)</f>
        <v>0</v>
      </c>
    </row>
    <row r="457" spans="1:9" s="7" customFormat="1" ht="14.25" customHeight="1" x14ac:dyDescent="0.3">
      <c r="A457" s="89">
        <v>456</v>
      </c>
      <c r="B457" s="60">
        <f>IF('2 Top-up Calculator'!$B477&lt;&gt;"",1,0)</f>
        <v>0</v>
      </c>
      <c r="C457" s="60">
        <f>IF(AND('2 Top-up Calculator'!$B477&lt;&gt;"",'2 Top-up Calculator'!C477&lt;&gt;""),1,0)</f>
        <v>0</v>
      </c>
      <c r="D457" s="60">
        <f>IF(AND('2 Top-up Calculator'!$B477&lt;&gt;"",'2 Top-up Calculator'!D477&lt;&gt;""),1,0)</f>
        <v>0</v>
      </c>
      <c r="E457" s="60">
        <f>IF(AND('2 Top-up Calculator'!$B477&lt;&gt;"",'2 Top-up Calculator'!G477&lt;&gt;""),1,0)</f>
        <v>0</v>
      </c>
      <c r="F457" s="60">
        <f>IF(AND('2 Top-up Calculator'!$B477&lt;&gt;"",'2 Top-up Calculator'!H477&lt;&gt;""),1,0)</f>
        <v>0</v>
      </c>
      <c r="G457" s="60">
        <f>IF(AND('2 Top-up Calculator'!$B477&lt;&gt;"",'2 Top-up Calculator'!I477&lt;&gt;""),1,0)</f>
        <v>0</v>
      </c>
      <c r="H457" s="60">
        <f>IF(AND('2 Top-up Calculator'!$B477&lt;&gt;"",'2 Top-up Calculator'!U477&lt;&gt;""),1,0)</f>
        <v>0</v>
      </c>
      <c r="I457" s="60">
        <f>IF(AND('2 Top-up Calculator'!$B477&lt;&gt;"",'2 Top-up Calculator'!V477&lt;&gt;""),1,0)</f>
        <v>0</v>
      </c>
    </row>
    <row r="458" spans="1:9" s="7" customFormat="1" ht="14.25" customHeight="1" x14ac:dyDescent="0.3">
      <c r="A458" s="89">
        <v>457</v>
      </c>
      <c r="B458" s="60">
        <f>IF('2 Top-up Calculator'!$B478&lt;&gt;"",1,0)</f>
        <v>0</v>
      </c>
      <c r="C458" s="60">
        <f>IF(AND('2 Top-up Calculator'!$B478&lt;&gt;"",'2 Top-up Calculator'!C478&lt;&gt;""),1,0)</f>
        <v>0</v>
      </c>
      <c r="D458" s="60">
        <f>IF(AND('2 Top-up Calculator'!$B478&lt;&gt;"",'2 Top-up Calculator'!D478&lt;&gt;""),1,0)</f>
        <v>0</v>
      </c>
      <c r="E458" s="60">
        <f>IF(AND('2 Top-up Calculator'!$B478&lt;&gt;"",'2 Top-up Calculator'!G478&lt;&gt;""),1,0)</f>
        <v>0</v>
      </c>
      <c r="F458" s="60">
        <f>IF(AND('2 Top-up Calculator'!$B478&lt;&gt;"",'2 Top-up Calculator'!H478&lt;&gt;""),1,0)</f>
        <v>0</v>
      </c>
      <c r="G458" s="60">
        <f>IF(AND('2 Top-up Calculator'!$B478&lt;&gt;"",'2 Top-up Calculator'!I478&lt;&gt;""),1,0)</f>
        <v>0</v>
      </c>
      <c r="H458" s="60">
        <f>IF(AND('2 Top-up Calculator'!$B478&lt;&gt;"",'2 Top-up Calculator'!U478&lt;&gt;""),1,0)</f>
        <v>0</v>
      </c>
      <c r="I458" s="60">
        <f>IF(AND('2 Top-up Calculator'!$B478&lt;&gt;"",'2 Top-up Calculator'!V478&lt;&gt;""),1,0)</f>
        <v>0</v>
      </c>
    </row>
    <row r="459" spans="1:9" s="7" customFormat="1" ht="14.25" customHeight="1" x14ac:dyDescent="0.3">
      <c r="A459" s="89">
        <v>458</v>
      </c>
      <c r="B459" s="60">
        <f>IF('2 Top-up Calculator'!$B479&lt;&gt;"",1,0)</f>
        <v>0</v>
      </c>
      <c r="C459" s="60">
        <f>IF(AND('2 Top-up Calculator'!$B479&lt;&gt;"",'2 Top-up Calculator'!C479&lt;&gt;""),1,0)</f>
        <v>0</v>
      </c>
      <c r="D459" s="60">
        <f>IF(AND('2 Top-up Calculator'!$B479&lt;&gt;"",'2 Top-up Calculator'!D479&lt;&gt;""),1,0)</f>
        <v>0</v>
      </c>
      <c r="E459" s="60">
        <f>IF(AND('2 Top-up Calculator'!$B479&lt;&gt;"",'2 Top-up Calculator'!G479&lt;&gt;""),1,0)</f>
        <v>0</v>
      </c>
      <c r="F459" s="60">
        <f>IF(AND('2 Top-up Calculator'!$B479&lt;&gt;"",'2 Top-up Calculator'!H479&lt;&gt;""),1,0)</f>
        <v>0</v>
      </c>
      <c r="G459" s="60">
        <f>IF(AND('2 Top-up Calculator'!$B479&lt;&gt;"",'2 Top-up Calculator'!I479&lt;&gt;""),1,0)</f>
        <v>0</v>
      </c>
      <c r="H459" s="60">
        <f>IF(AND('2 Top-up Calculator'!$B479&lt;&gt;"",'2 Top-up Calculator'!U479&lt;&gt;""),1,0)</f>
        <v>0</v>
      </c>
      <c r="I459" s="60">
        <f>IF(AND('2 Top-up Calculator'!$B479&lt;&gt;"",'2 Top-up Calculator'!V479&lt;&gt;""),1,0)</f>
        <v>0</v>
      </c>
    </row>
    <row r="460" spans="1:9" s="7" customFormat="1" ht="14.25" customHeight="1" x14ac:dyDescent="0.3">
      <c r="A460" s="89">
        <v>459</v>
      </c>
      <c r="B460" s="60">
        <f>IF('2 Top-up Calculator'!$B480&lt;&gt;"",1,0)</f>
        <v>0</v>
      </c>
      <c r="C460" s="60">
        <f>IF(AND('2 Top-up Calculator'!$B480&lt;&gt;"",'2 Top-up Calculator'!C480&lt;&gt;""),1,0)</f>
        <v>0</v>
      </c>
      <c r="D460" s="60">
        <f>IF(AND('2 Top-up Calculator'!$B480&lt;&gt;"",'2 Top-up Calculator'!D480&lt;&gt;""),1,0)</f>
        <v>0</v>
      </c>
      <c r="E460" s="60">
        <f>IF(AND('2 Top-up Calculator'!$B480&lt;&gt;"",'2 Top-up Calculator'!G480&lt;&gt;""),1,0)</f>
        <v>0</v>
      </c>
      <c r="F460" s="60">
        <f>IF(AND('2 Top-up Calculator'!$B480&lt;&gt;"",'2 Top-up Calculator'!H480&lt;&gt;""),1,0)</f>
        <v>0</v>
      </c>
      <c r="G460" s="60">
        <f>IF(AND('2 Top-up Calculator'!$B480&lt;&gt;"",'2 Top-up Calculator'!I480&lt;&gt;""),1,0)</f>
        <v>0</v>
      </c>
      <c r="H460" s="60">
        <f>IF(AND('2 Top-up Calculator'!$B480&lt;&gt;"",'2 Top-up Calculator'!U480&lt;&gt;""),1,0)</f>
        <v>0</v>
      </c>
      <c r="I460" s="60">
        <f>IF(AND('2 Top-up Calculator'!$B480&lt;&gt;"",'2 Top-up Calculator'!V480&lt;&gt;""),1,0)</f>
        <v>0</v>
      </c>
    </row>
    <row r="461" spans="1:9" s="7" customFormat="1" ht="14.25" customHeight="1" x14ac:dyDescent="0.3">
      <c r="A461" s="89">
        <v>460</v>
      </c>
      <c r="B461" s="60">
        <f>IF('2 Top-up Calculator'!$B481&lt;&gt;"",1,0)</f>
        <v>0</v>
      </c>
      <c r="C461" s="60">
        <f>IF(AND('2 Top-up Calculator'!$B481&lt;&gt;"",'2 Top-up Calculator'!C481&lt;&gt;""),1,0)</f>
        <v>0</v>
      </c>
      <c r="D461" s="60">
        <f>IF(AND('2 Top-up Calculator'!$B481&lt;&gt;"",'2 Top-up Calculator'!D481&lt;&gt;""),1,0)</f>
        <v>0</v>
      </c>
      <c r="E461" s="60">
        <f>IF(AND('2 Top-up Calculator'!$B481&lt;&gt;"",'2 Top-up Calculator'!G481&lt;&gt;""),1,0)</f>
        <v>0</v>
      </c>
      <c r="F461" s="60">
        <f>IF(AND('2 Top-up Calculator'!$B481&lt;&gt;"",'2 Top-up Calculator'!H481&lt;&gt;""),1,0)</f>
        <v>0</v>
      </c>
      <c r="G461" s="60">
        <f>IF(AND('2 Top-up Calculator'!$B481&lt;&gt;"",'2 Top-up Calculator'!I481&lt;&gt;""),1,0)</f>
        <v>0</v>
      </c>
      <c r="H461" s="60">
        <f>IF(AND('2 Top-up Calculator'!$B481&lt;&gt;"",'2 Top-up Calculator'!U481&lt;&gt;""),1,0)</f>
        <v>0</v>
      </c>
      <c r="I461" s="60">
        <f>IF(AND('2 Top-up Calculator'!$B481&lt;&gt;"",'2 Top-up Calculator'!V481&lt;&gt;""),1,0)</f>
        <v>0</v>
      </c>
    </row>
    <row r="462" spans="1:9" s="7" customFormat="1" ht="14.25" customHeight="1" x14ac:dyDescent="0.3">
      <c r="A462" s="89">
        <v>461</v>
      </c>
      <c r="B462" s="60">
        <f>IF('2 Top-up Calculator'!$B482&lt;&gt;"",1,0)</f>
        <v>0</v>
      </c>
      <c r="C462" s="60">
        <f>IF(AND('2 Top-up Calculator'!$B482&lt;&gt;"",'2 Top-up Calculator'!C482&lt;&gt;""),1,0)</f>
        <v>0</v>
      </c>
      <c r="D462" s="60">
        <f>IF(AND('2 Top-up Calculator'!$B482&lt;&gt;"",'2 Top-up Calculator'!D482&lt;&gt;""),1,0)</f>
        <v>0</v>
      </c>
      <c r="E462" s="60">
        <f>IF(AND('2 Top-up Calculator'!$B482&lt;&gt;"",'2 Top-up Calculator'!G482&lt;&gt;""),1,0)</f>
        <v>0</v>
      </c>
      <c r="F462" s="60">
        <f>IF(AND('2 Top-up Calculator'!$B482&lt;&gt;"",'2 Top-up Calculator'!H482&lt;&gt;""),1,0)</f>
        <v>0</v>
      </c>
      <c r="G462" s="60">
        <f>IF(AND('2 Top-up Calculator'!$B482&lt;&gt;"",'2 Top-up Calculator'!I482&lt;&gt;""),1,0)</f>
        <v>0</v>
      </c>
      <c r="H462" s="60">
        <f>IF(AND('2 Top-up Calculator'!$B482&lt;&gt;"",'2 Top-up Calculator'!U482&lt;&gt;""),1,0)</f>
        <v>0</v>
      </c>
      <c r="I462" s="60">
        <f>IF(AND('2 Top-up Calculator'!$B482&lt;&gt;"",'2 Top-up Calculator'!V482&lt;&gt;""),1,0)</f>
        <v>0</v>
      </c>
    </row>
    <row r="463" spans="1:9" s="7" customFormat="1" ht="14.25" customHeight="1" x14ac:dyDescent="0.3">
      <c r="A463" s="89">
        <v>462</v>
      </c>
      <c r="B463" s="60">
        <f>IF('2 Top-up Calculator'!$B483&lt;&gt;"",1,0)</f>
        <v>0</v>
      </c>
      <c r="C463" s="60">
        <f>IF(AND('2 Top-up Calculator'!$B483&lt;&gt;"",'2 Top-up Calculator'!C483&lt;&gt;""),1,0)</f>
        <v>0</v>
      </c>
      <c r="D463" s="60">
        <f>IF(AND('2 Top-up Calculator'!$B483&lt;&gt;"",'2 Top-up Calculator'!D483&lt;&gt;""),1,0)</f>
        <v>0</v>
      </c>
      <c r="E463" s="60">
        <f>IF(AND('2 Top-up Calculator'!$B483&lt;&gt;"",'2 Top-up Calculator'!G483&lt;&gt;""),1,0)</f>
        <v>0</v>
      </c>
      <c r="F463" s="60">
        <f>IF(AND('2 Top-up Calculator'!$B483&lt;&gt;"",'2 Top-up Calculator'!H483&lt;&gt;""),1,0)</f>
        <v>0</v>
      </c>
      <c r="G463" s="60">
        <f>IF(AND('2 Top-up Calculator'!$B483&lt;&gt;"",'2 Top-up Calculator'!I483&lt;&gt;""),1,0)</f>
        <v>0</v>
      </c>
      <c r="H463" s="60">
        <f>IF(AND('2 Top-up Calculator'!$B483&lt;&gt;"",'2 Top-up Calculator'!U483&lt;&gt;""),1,0)</f>
        <v>0</v>
      </c>
      <c r="I463" s="60">
        <f>IF(AND('2 Top-up Calculator'!$B483&lt;&gt;"",'2 Top-up Calculator'!V483&lt;&gt;""),1,0)</f>
        <v>0</v>
      </c>
    </row>
    <row r="464" spans="1:9" s="7" customFormat="1" ht="14.25" customHeight="1" x14ac:dyDescent="0.3">
      <c r="A464" s="89">
        <v>463</v>
      </c>
      <c r="B464" s="60">
        <f>IF('2 Top-up Calculator'!$B484&lt;&gt;"",1,0)</f>
        <v>0</v>
      </c>
      <c r="C464" s="60">
        <f>IF(AND('2 Top-up Calculator'!$B484&lt;&gt;"",'2 Top-up Calculator'!C484&lt;&gt;""),1,0)</f>
        <v>0</v>
      </c>
      <c r="D464" s="60">
        <f>IF(AND('2 Top-up Calculator'!$B484&lt;&gt;"",'2 Top-up Calculator'!D484&lt;&gt;""),1,0)</f>
        <v>0</v>
      </c>
      <c r="E464" s="60">
        <f>IF(AND('2 Top-up Calculator'!$B484&lt;&gt;"",'2 Top-up Calculator'!G484&lt;&gt;""),1,0)</f>
        <v>0</v>
      </c>
      <c r="F464" s="60">
        <f>IF(AND('2 Top-up Calculator'!$B484&lt;&gt;"",'2 Top-up Calculator'!H484&lt;&gt;""),1,0)</f>
        <v>0</v>
      </c>
      <c r="G464" s="60">
        <f>IF(AND('2 Top-up Calculator'!$B484&lt;&gt;"",'2 Top-up Calculator'!I484&lt;&gt;""),1,0)</f>
        <v>0</v>
      </c>
      <c r="H464" s="60">
        <f>IF(AND('2 Top-up Calculator'!$B484&lt;&gt;"",'2 Top-up Calculator'!U484&lt;&gt;""),1,0)</f>
        <v>0</v>
      </c>
      <c r="I464" s="60">
        <f>IF(AND('2 Top-up Calculator'!$B484&lt;&gt;"",'2 Top-up Calculator'!V484&lt;&gt;""),1,0)</f>
        <v>0</v>
      </c>
    </row>
    <row r="465" spans="1:9" s="7" customFormat="1" ht="14.25" customHeight="1" x14ac:dyDescent="0.3">
      <c r="A465" s="89">
        <v>464</v>
      </c>
      <c r="B465" s="60">
        <f>IF('2 Top-up Calculator'!$B485&lt;&gt;"",1,0)</f>
        <v>0</v>
      </c>
      <c r="C465" s="60">
        <f>IF(AND('2 Top-up Calculator'!$B485&lt;&gt;"",'2 Top-up Calculator'!C485&lt;&gt;""),1,0)</f>
        <v>0</v>
      </c>
      <c r="D465" s="60">
        <f>IF(AND('2 Top-up Calculator'!$B485&lt;&gt;"",'2 Top-up Calculator'!D485&lt;&gt;""),1,0)</f>
        <v>0</v>
      </c>
      <c r="E465" s="60">
        <f>IF(AND('2 Top-up Calculator'!$B485&lt;&gt;"",'2 Top-up Calculator'!G485&lt;&gt;""),1,0)</f>
        <v>0</v>
      </c>
      <c r="F465" s="60">
        <f>IF(AND('2 Top-up Calculator'!$B485&lt;&gt;"",'2 Top-up Calculator'!H485&lt;&gt;""),1,0)</f>
        <v>0</v>
      </c>
      <c r="G465" s="60">
        <f>IF(AND('2 Top-up Calculator'!$B485&lt;&gt;"",'2 Top-up Calculator'!I485&lt;&gt;""),1,0)</f>
        <v>0</v>
      </c>
      <c r="H465" s="60">
        <f>IF(AND('2 Top-up Calculator'!$B485&lt;&gt;"",'2 Top-up Calculator'!U485&lt;&gt;""),1,0)</f>
        <v>0</v>
      </c>
      <c r="I465" s="60">
        <f>IF(AND('2 Top-up Calculator'!$B485&lt;&gt;"",'2 Top-up Calculator'!V485&lt;&gt;""),1,0)</f>
        <v>0</v>
      </c>
    </row>
    <row r="466" spans="1:9" s="7" customFormat="1" ht="14.25" customHeight="1" x14ac:dyDescent="0.3">
      <c r="A466" s="89">
        <v>465</v>
      </c>
      <c r="B466" s="60">
        <f>IF('2 Top-up Calculator'!$B486&lt;&gt;"",1,0)</f>
        <v>0</v>
      </c>
      <c r="C466" s="60">
        <f>IF(AND('2 Top-up Calculator'!$B486&lt;&gt;"",'2 Top-up Calculator'!C486&lt;&gt;""),1,0)</f>
        <v>0</v>
      </c>
      <c r="D466" s="60">
        <f>IF(AND('2 Top-up Calculator'!$B486&lt;&gt;"",'2 Top-up Calculator'!D486&lt;&gt;""),1,0)</f>
        <v>0</v>
      </c>
      <c r="E466" s="60">
        <f>IF(AND('2 Top-up Calculator'!$B486&lt;&gt;"",'2 Top-up Calculator'!G486&lt;&gt;""),1,0)</f>
        <v>0</v>
      </c>
      <c r="F466" s="60">
        <f>IF(AND('2 Top-up Calculator'!$B486&lt;&gt;"",'2 Top-up Calculator'!H486&lt;&gt;""),1,0)</f>
        <v>0</v>
      </c>
      <c r="G466" s="60">
        <f>IF(AND('2 Top-up Calculator'!$B486&lt;&gt;"",'2 Top-up Calculator'!I486&lt;&gt;""),1,0)</f>
        <v>0</v>
      </c>
      <c r="H466" s="60">
        <f>IF(AND('2 Top-up Calculator'!$B486&lt;&gt;"",'2 Top-up Calculator'!U486&lt;&gt;""),1,0)</f>
        <v>0</v>
      </c>
      <c r="I466" s="60">
        <f>IF(AND('2 Top-up Calculator'!$B486&lt;&gt;"",'2 Top-up Calculator'!V486&lt;&gt;""),1,0)</f>
        <v>0</v>
      </c>
    </row>
    <row r="467" spans="1:9" s="7" customFormat="1" ht="14.25" customHeight="1" x14ac:dyDescent="0.3">
      <c r="A467" s="89">
        <v>466</v>
      </c>
      <c r="B467" s="60">
        <f>IF('2 Top-up Calculator'!$B487&lt;&gt;"",1,0)</f>
        <v>0</v>
      </c>
      <c r="C467" s="60">
        <f>IF(AND('2 Top-up Calculator'!$B487&lt;&gt;"",'2 Top-up Calculator'!C487&lt;&gt;""),1,0)</f>
        <v>0</v>
      </c>
      <c r="D467" s="60">
        <f>IF(AND('2 Top-up Calculator'!$B487&lt;&gt;"",'2 Top-up Calculator'!D487&lt;&gt;""),1,0)</f>
        <v>0</v>
      </c>
      <c r="E467" s="60">
        <f>IF(AND('2 Top-up Calculator'!$B487&lt;&gt;"",'2 Top-up Calculator'!G487&lt;&gt;""),1,0)</f>
        <v>0</v>
      </c>
      <c r="F467" s="60">
        <f>IF(AND('2 Top-up Calculator'!$B487&lt;&gt;"",'2 Top-up Calculator'!H487&lt;&gt;""),1,0)</f>
        <v>0</v>
      </c>
      <c r="G467" s="60">
        <f>IF(AND('2 Top-up Calculator'!$B487&lt;&gt;"",'2 Top-up Calculator'!I487&lt;&gt;""),1,0)</f>
        <v>0</v>
      </c>
      <c r="H467" s="60">
        <f>IF(AND('2 Top-up Calculator'!$B487&lt;&gt;"",'2 Top-up Calculator'!U487&lt;&gt;""),1,0)</f>
        <v>0</v>
      </c>
      <c r="I467" s="60">
        <f>IF(AND('2 Top-up Calculator'!$B487&lt;&gt;"",'2 Top-up Calculator'!V487&lt;&gt;""),1,0)</f>
        <v>0</v>
      </c>
    </row>
    <row r="468" spans="1:9" s="7" customFormat="1" ht="14.25" customHeight="1" x14ac:dyDescent="0.3">
      <c r="A468" s="89">
        <v>467</v>
      </c>
      <c r="B468" s="60">
        <f>IF('2 Top-up Calculator'!$B488&lt;&gt;"",1,0)</f>
        <v>0</v>
      </c>
      <c r="C468" s="60">
        <f>IF(AND('2 Top-up Calculator'!$B488&lt;&gt;"",'2 Top-up Calculator'!C488&lt;&gt;""),1,0)</f>
        <v>0</v>
      </c>
      <c r="D468" s="60">
        <f>IF(AND('2 Top-up Calculator'!$B488&lt;&gt;"",'2 Top-up Calculator'!D488&lt;&gt;""),1,0)</f>
        <v>0</v>
      </c>
      <c r="E468" s="60">
        <f>IF(AND('2 Top-up Calculator'!$B488&lt;&gt;"",'2 Top-up Calculator'!G488&lt;&gt;""),1,0)</f>
        <v>0</v>
      </c>
      <c r="F468" s="60">
        <f>IF(AND('2 Top-up Calculator'!$B488&lt;&gt;"",'2 Top-up Calculator'!H488&lt;&gt;""),1,0)</f>
        <v>0</v>
      </c>
      <c r="G468" s="60">
        <f>IF(AND('2 Top-up Calculator'!$B488&lt;&gt;"",'2 Top-up Calculator'!I488&lt;&gt;""),1,0)</f>
        <v>0</v>
      </c>
      <c r="H468" s="60">
        <f>IF(AND('2 Top-up Calculator'!$B488&lt;&gt;"",'2 Top-up Calculator'!U488&lt;&gt;""),1,0)</f>
        <v>0</v>
      </c>
      <c r="I468" s="60">
        <f>IF(AND('2 Top-up Calculator'!$B488&lt;&gt;"",'2 Top-up Calculator'!V488&lt;&gt;""),1,0)</f>
        <v>0</v>
      </c>
    </row>
    <row r="469" spans="1:9" s="7" customFormat="1" ht="14.25" customHeight="1" x14ac:dyDescent="0.3">
      <c r="A469" s="89">
        <v>468</v>
      </c>
      <c r="B469" s="60">
        <f>IF('2 Top-up Calculator'!$B489&lt;&gt;"",1,0)</f>
        <v>0</v>
      </c>
      <c r="C469" s="60">
        <f>IF(AND('2 Top-up Calculator'!$B489&lt;&gt;"",'2 Top-up Calculator'!C489&lt;&gt;""),1,0)</f>
        <v>0</v>
      </c>
      <c r="D469" s="60">
        <f>IF(AND('2 Top-up Calculator'!$B489&lt;&gt;"",'2 Top-up Calculator'!D489&lt;&gt;""),1,0)</f>
        <v>0</v>
      </c>
      <c r="E469" s="60">
        <f>IF(AND('2 Top-up Calculator'!$B489&lt;&gt;"",'2 Top-up Calculator'!G489&lt;&gt;""),1,0)</f>
        <v>0</v>
      </c>
      <c r="F469" s="60">
        <f>IF(AND('2 Top-up Calculator'!$B489&lt;&gt;"",'2 Top-up Calculator'!H489&lt;&gt;""),1,0)</f>
        <v>0</v>
      </c>
      <c r="G469" s="60">
        <f>IF(AND('2 Top-up Calculator'!$B489&lt;&gt;"",'2 Top-up Calculator'!I489&lt;&gt;""),1,0)</f>
        <v>0</v>
      </c>
      <c r="H469" s="60">
        <f>IF(AND('2 Top-up Calculator'!$B489&lt;&gt;"",'2 Top-up Calculator'!U489&lt;&gt;""),1,0)</f>
        <v>0</v>
      </c>
      <c r="I469" s="60">
        <f>IF(AND('2 Top-up Calculator'!$B489&lt;&gt;"",'2 Top-up Calculator'!V489&lt;&gt;""),1,0)</f>
        <v>0</v>
      </c>
    </row>
    <row r="470" spans="1:9" s="7" customFormat="1" ht="14.25" customHeight="1" x14ac:dyDescent="0.3">
      <c r="A470" s="89">
        <v>469</v>
      </c>
      <c r="B470" s="60">
        <f>IF('2 Top-up Calculator'!$B490&lt;&gt;"",1,0)</f>
        <v>0</v>
      </c>
      <c r="C470" s="60">
        <f>IF(AND('2 Top-up Calculator'!$B490&lt;&gt;"",'2 Top-up Calculator'!C490&lt;&gt;""),1,0)</f>
        <v>0</v>
      </c>
      <c r="D470" s="60">
        <f>IF(AND('2 Top-up Calculator'!$B490&lt;&gt;"",'2 Top-up Calculator'!D490&lt;&gt;""),1,0)</f>
        <v>0</v>
      </c>
      <c r="E470" s="60">
        <f>IF(AND('2 Top-up Calculator'!$B490&lt;&gt;"",'2 Top-up Calculator'!G490&lt;&gt;""),1,0)</f>
        <v>0</v>
      </c>
      <c r="F470" s="60">
        <f>IF(AND('2 Top-up Calculator'!$B490&lt;&gt;"",'2 Top-up Calculator'!H490&lt;&gt;""),1,0)</f>
        <v>0</v>
      </c>
      <c r="G470" s="60">
        <f>IF(AND('2 Top-up Calculator'!$B490&lt;&gt;"",'2 Top-up Calculator'!I490&lt;&gt;""),1,0)</f>
        <v>0</v>
      </c>
      <c r="H470" s="60">
        <f>IF(AND('2 Top-up Calculator'!$B490&lt;&gt;"",'2 Top-up Calculator'!U490&lt;&gt;""),1,0)</f>
        <v>0</v>
      </c>
      <c r="I470" s="60">
        <f>IF(AND('2 Top-up Calculator'!$B490&lt;&gt;"",'2 Top-up Calculator'!V490&lt;&gt;""),1,0)</f>
        <v>0</v>
      </c>
    </row>
    <row r="471" spans="1:9" s="7" customFormat="1" ht="14.25" customHeight="1" x14ac:dyDescent="0.3">
      <c r="A471" s="89">
        <v>470</v>
      </c>
      <c r="B471" s="60">
        <f>IF('2 Top-up Calculator'!$B491&lt;&gt;"",1,0)</f>
        <v>0</v>
      </c>
      <c r="C471" s="60">
        <f>IF(AND('2 Top-up Calculator'!$B491&lt;&gt;"",'2 Top-up Calculator'!C491&lt;&gt;""),1,0)</f>
        <v>0</v>
      </c>
      <c r="D471" s="60">
        <f>IF(AND('2 Top-up Calculator'!$B491&lt;&gt;"",'2 Top-up Calculator'!D491&lt;&gt;""),1,0)</f>
        <v>0</v>
      </c>
      <c r="E471" s="60">
        <f>IF(AND('2 Top-up Calculator'!$B491&lt;&gt;"",'2 Top-up Calculator'!G491&lt;&gt;""),1,0)</f>
        <v>0</v>
      </c>
      <c r="F471" s="60">
        <f>IF(AND('2 Top-up Calculator'!$B491&lt;&gt;"",'2 Top-up Calculator'!H491&lt;&gt;""),1,0)</f>
        <v>0</v>
      </c>
      <c r="G471" s="60">
        <f>IF(AND('2 Top-up Calculator'!$B491&lt;&gt;"",'2 Top-up Calculator'!I491&lt;&gt;""),1,0)</f>
        <v>0</v>
      </c>
      <c r="H471" s="60">
        <f>IF(AND('2 Top-up Calculator'!$B491&lt;&gt;"",'2 Top-up Calculator'!U491&lt;&gt;""),1,0)</f>
        <v>0</v>
      </c>
      <c r="I471" s="60">
        <f>IF(AND('2 Top-up Calculator'!$B491&lt;&gt;"",'2 Top-up Calculator'!V491&lt;&gt;""),1,0)</f>
        <v>0</v>
      </c>
    </row>
    <row r="472" spans="1:9" s="7" customFormat="1" ht="14.25" customHeight="1" x14ac:dyDescent="0.3">
      <c r="A472" s="89">
        <v>471</v>
      </c>
      <c r="B472" s="60">
        <f>IF('2 Top-up Calculator'!$B492&lt;&gt;"",1,0)</f>
        <v>0</v>
      </c>
      <c r="C472" s="60">
        <f>IF(AND('2 Top-up Calculator'!$B492&lt;&gt;"",'2 Top-up Calculator'!C492&lt;&gt;""),1,0)</f>
        <v>0</v>
      </c>
      <c r="D472" s="60">
        <f>IF(AND('2 Top-up Calculator'!$B492&lt;&gt;"",'2 Top-up Calculator'!D492&lt;&gt;""),1,0)</f>
        <v>0</v>
      </c>
      <c r="E472" s="60">
        <f>IF(AND('2 Top-up Calculator'!$B492&lt;&gt;"",'2 Top-up Calculator'!G492&lt;&gt;""),1,0)</f>
        <v>0</v>
      </c>
      <c r="F472" s="60">
        <f>IF(AND('2 Top-up Calculator'!$B492&lt;&gt;"",'2 Top-up Calculator'!H492&lt;&gt;""),1,0)</f>
        <v>0</v>
      </c>
      <c r="G472" s="60">
        <f>IF(AND('2 Top-up Calculator'!$B492&lt;&gt;"",'2 Top-up Calculator'!I492&lt;&gt;""),1,0)</f>
        <v>0</v>
      </c>
      <c r="H472" s="60">
        <f>IF(AND('2 Top-up Calculator'!$B492&lt;&gt;"",'2 Top-up Calculator'!U492&lt;&gt;""),1,0)</f>
        <v>0</v>
      </c>
      <c r="I472" s="60">
        <f>IF(AND('2 Top-up Calculator'!$B492&lt;&gt;"",'2 Top-up Calculator'!V492&lt;&gt;""),1,0)</f>
        <v>0</v>
      </c>
    </row>
    <row r="473" spans="1:9" s="7" customFormat="1" ht="14.25" customHeight="1" x14ac:dyDescent="0.3">
      <c r="A473" s="89">
        <v>472</v>
      </c>
      <c r="B473" s="60">
        <f>IF('2 Top-up Calculator'!$B493&lt;&gt;"",1,0)</f>
        <v>0</v>
      </c>
      <c r="C473" s="60">
        <f>IF(AND('2 Top-up Calculator'!$B493&lt;&gt;"",'2 Top-up Calculator'!C493&lt;&gt;""),1,0)</f>
        <v>0</v>
      </c>
      <c r="D473" s="60">
        <f>IF(AND('2 Top-up Calculator'!$B493&lt;&gt;"",'2 Top-up Calculator'!D493&lt;&gt;""),1,0)</f>
        <v>0</v>
      </c>
      <c r="E473" s="60">
        <f>IF(AND('2 Top-up Calculator'!$B493&lt;&gt;"",'2 Top-up Calculator'!G493&lt;&gt;""),1,0)</f>
        <v>0</v>
      </c>
      <c r="F473" s="60">
        <f>IF(AND('2 Top-up Calculator'!$B493&lt;&gt;"",'2 Top-up Calculator'!H493&lt;&gt;""),1,0)</f>
        <v>0</v>
      </c>
      <c r="G473" s="60">
        <f>IF(AND('2 Top-up Calculator'!$B493&lt;&gt;"",'2 Top-up Calculator'!I493&lt;&gt;""),1,0)</f>
        <v>0</v>
      </c>
      <c r="H473" s="60">
        <f>IF(AND('2 Top-up Calculator'!$B493&lt;&gt;"",'2 Top-up Calculator'!U493&lt;&gt;""),1,0)</f>
        <v>0</v>
      </c>
      <c r="I473" s="60">
        <f>IF(AND('2 Top-up Calculator'!$B493&lt;&gt;"",'2 Top-up Calculator'!V493&lt;&gt;""),1,0)</f>
        <v>0</v>
      </c>
    </row>
    <row r="474" spans="1:9" s="7" customFormat="1" ht="14.25" customHeight="1" x14ac:dyDescent="0.3">
      <c r="A474" s="89">
        <v>473</v>
      </c>
      <c r="B474" s="60">
        <f>IF('2 Top-up Calculator'!$B494&lt;&gt;"",1,0)</f>
        <v>0</v>
      </c>
      <c r="C474" s="60">
        <f>IF(AND('2 Top-up Calculator'!$B494&lt;&gt;"",'2 Top-up Calculator'!C494&lt;&gt;""),1,0)</f>
        <v>0</v>
      </c>
      <c r="D474" s="60">
        <f>IF(AND('2 Top-up Calculator'!$B494&lt;&gt;"",'2 Top-up Calculator'!D494&lt;&gt;""),1,0)</f>
        <v>0</v>
      </c>
      <c r="E474" s="60">
        <f>IF(AND('2 Top-up Calculator'!$B494&lt;&gt;"",'2 Top-up Calculator'!G494&lt;&gt;""),1,0)</f>
        <v>0</v>
      </c>
      <c r="F474" s="60">
        <f>IF(AND('2 Top-up Calculator'!$B494&lt;&gt;"",'2 Top-up Calculator'!H494&lt;&gt;""),1,0)</f>
        <v>0</v>
      </c>
      <c r="G474" s="60">
        <f>IF(AND('2 Top-up Calculator'!$B494&lt;&gt;"",'2 Top-up Calculator'!I494&lt;&gt;""),1,0)</f>
        <v>0</v>
      </c>
      <c r="H474" s="60">
        <f>IF(AND('2 Top-up Calculator'!$B494&lt;&gt;"",'2 Top-up Calculator'!U494&lt;&gt;""),1,0)</f>
        <v>0</v>
      </c>
      <c r="I474" s="60">
        <f>IF(AND('2 Top-up Calculator'!$B494&lt;&gt;"",'2 Top-up Calculator'!V494&lt;&gt;""),1,0)</f>
        <v>0</v>
      </c>
    </row>
    <row r="475" spans="1:9" s="7" customFormat="1" ht="14.25" customHeight="1" x14ac:dyDescent="0.3">
      <c r="A475" s="89">
        <v>474</v>
      </c>
      <c r="B475" s="60">
        <f>IF('2 Top-up Calculator'!$B495&lt;&gt;"",1,0)</f>
        <v>0</v>
      </c>
      <c r="C475" s="60">
        <f>IF(AND('2 Top-up Calculator'!$B495&lt;&gt;"",'2 Top-up Calculator'!C495&lt;&gt;""),1,0)</f>
        <v>0</v>
      </c>
      <c r="D475" s="60">
        <f>IF(AND('2 Top-up Calculator'!$B495&lt;&gt;"",'2 Top-up Calculator'!D495&lt;&gt;""),1,0)</f>
        <v>0</v>
      </c>
      <c r="E475" s="60">
        <f>IF(AND('2 Top-up Calculator'!$B495&lt;&gt;"",'2 Top-up Calculator'!G495&lt;&gt;""),1,0)</f>
        <v>0</v>
      </c>
      <c r="F475" s="60">
        <f>IF(AND('2 Top-up Calculator'!$B495&lt;&gt;"",'2 Top-up Calculator'!H495&lt;&gt;""),1,0)</f>
        <v>0</v>
      </c>
      <c r="G475" s="60">
        <f>IF(AND('2 Top-up Calculator'!$B495&lt;&gt;"",'2 Top-up Calculator'!I495&lt;&gt;""),1,0)</f>
        <v>0</v>
      </c>
      <c r="H475" s="60">
        <f>IF(AND('2 Top-up Calculator'!$B495&lt;&gt;"",'2 Top-up Calculator'!U495&lt;&gt;""),1,0)</f>
        <v>0</v>
      </c>
      <c r="I475" s="60">
        <f>IF(AND('2 Top-up Calculator'!$B495&lt;&gt;"",'2 Top-up Calculator'!V495&lt;&gt;""),1,0)</f>
        <v>0</v>
      </c>
    </row>
    <row r="476" spans="1:9" s="7" customFormat="1" ht="14.25" customHeight="1" x14ac:dyDescent="0.3">
      <c r="A476" s="89">
        <v>475</v>
      </c>
      <c r="B476" s="60">
        <f>IF('2 Top-up Calculator'!$B496&lt;&gt;"",1,0)</f>
        <v>0</v>
      </c>
      <c r="C476" s="60">
        <f>IF(AND('2 Top-up Calculator'!$B496&lt;&gt;"",'2 Top-up Calculator'!C496&lt;&gt;""),1,0)</f>
        <v>0</v>
      </c>
      <c r="D476" s="60">
        <f>IF(AND('2 Top-up Calculator'!$B496&lt;&gt;"",'2 Top-up Calculator'!D496&lt;&gt;""),1,0)</f>
        <v>0</v>
      </c>
      <c r="E476" s="60">
        <f>IF(AND('2 Top-up Calculator'!$B496&lt;&gt;"",'2 Top-up Calculator'!G496&lt;&gt;""),1,0)</f>
        <v>0</v>
      </c>
      <c r="F476" s="60">
        <f>IF(AND('2 Top-up Calculator'!$B496&lt;&gt;"",'2 Top-up Calculator'!H496&lt;&gt;""),1,0)</f>
        <v>0</v>
      </c>
      <c r="G476" s="60">
        <f>IF(AND('2 Top-up Calculator'!$B496&lt;&gt;"",'2 Top-up Calculator'!I496&lt;&gt;""),1,0)</f>
        <v>0</v>
      </c>
      <c r="H476" s="60">
        <f>IF(AND('2 Top-up Calculator'!$B496&lt;&gt;"",'2 Top-up Calculator'!U496&lt;&gt;""),1,0)</f>
        <v>0</v>
      </c>
      <c r="I476" s="60">
        <f>IF(AND('2 Top-up Calculator'!$B496&lt;&gt;"",'2 Top-up Calculator'!V496&lt;&gt;""),1,0)</f>
        <v>0</v>
      </c>
    </row>
    <row r="477" spans="1:9" s="7" customFormat="1" ht="14.25" customHeight="1" x14ac:dyDescent="0.3">
      <c r="A477" s="89">
        <v>476</v>
      </c>
      <c r="B477" s="60">
        <f>IF('2 Top-up Calculator'!$B497&lt;&gt;"",1,0)</f>
        <v>0</v>
      </c>
      <c r="C477" s="60">
        <f>IF(AND('2 Top-up Calculator'!$B497&lt;&gt;"",'2 Top-up Calculator'!C497&lt;&gt;""),1,0)</f>
        <v>0</v>
      </c>
      <c r="D477" s="60">
        <f>IF(AND('2 Top-up Calculator'!$B497&lt;&gt;"",'2 Top-up Calculator'!D497&lt;&gt;""),1,0)</f>
        <v>0</v>
      </c>
      <c r="E477" s="60">
        <f>IF(AND('2 Top-up Calculator'!$B497&lt;&gt;"",'2 Top-up Calculator'!G497&lt;&gt;""),1,0)</f>
        <v>0</v>
      </c>
      <c r="F477" s="60">
        <f>IF(AND('2 Top-up Calculator'!$B497&lt;&gt;"",'2 Top-up Calculator'!H497&lt;&gt;""),1,0)</f>
        <v>0</v>
      </c>
      <c r="G477" s="60">
        <f>IF(AND('2 Top-up Calculator'!$B497&lt;&gt;"",'2 Top-up Calculator'!I497&lt;&gt;""),1,0)</f>
        <v>0</v>
      </c>
      <c r="H477" s="60">
        <f>IF(AND('2 Top-up Calculator'!$B497&lt;&gt;"",'2 Top-up Calculator'!U497&lt;&gt;""),1,0)</f>
        <v>0</v>
      </c>
      <c r="I477" s="60">
        <f>IF(AND('2 Top-up Calculator'!$B497&lt;&gt;"",'2 Top-up Calculator'!V497&lt;&gt;""),1,0)</f>
        <v>0</v>
      </c>
    </row>
    <row r="478" spans="1:9" s="7" customFormat="1" ht="14.25" customHeight="1" x14ac:dyDescent="0.3">
      <c r="A478" s="89">
        <v>477</v>
      </c>
      <c r="B478" s="60">
        <f>IF('2 Top-up Calculator'!$B498&lt;&gt;"",1,0)</f>
        <v>0</v>
      </c>
      <c r="C478" s="60">
        <f>IF(AND('2 Top-up Calculator'!$B498&lt;&gt;"",'2 Top-up Calculator'!C498&lt;&gt;""),1,0)</f>
        <v>0</v>
      </c>
      <c r="D478" s="60">
        <f>IF(AND('2 Top-up Calculator'!$B498&lt;&gt;"",'2 Top-up Calculator'!D498&lt;&gt;""),1,0)</f>
        <v>0</v>
      </c>
      <c r="E478" s="60">
        <f>IF(AND('2 Top-up Calculator'!$B498&lt;&gt;"",'2 Top-up Calculator'!G498&lt;&gt;""),1,0)</f>
        <v>0</v>
      </c>
      <c r="F478" s="60">
        <f>IF(AND('2 Top-up Calculator'!$B498&lt;&gt;"",'2 Top-up Calculator'!H498&lt;&gt;""),1,0)</f>
        <v>0</v>
      </c>
      <c r="G478" s="60">
        <f>IF(AND('2 Top-up Calculator'!$B498&lt;&gt;"",'2 Top-up Calculator'!I498&lt;&gt;""),1,0)</f>
        <v>0</v>
      </c>
      <c r="H478" s="60">
        <f>IF(AND('2 Top-up Calculator'!$B498&lt;&gt;"",'2 Top-up Calculator'!U498&lt;&gt;""),1,0)</f>
        <v>0</v>
      </c>
      <c r="I478" s="60">
        <f>IF(AND('2 Top-up Calculator'!$B498&lt;&gt;"",'2 Top-up Calculator'!V498&lt;&gt;""),1,0)</f>
        <v>0</v>
      </c>
    </row>
    <row r="479" spans="1:9" s="7" customFormat="1" ht="14.25" customHeight="1" x14ac:dyDescent="0.3">
      <c r="A479" s="89">
        <v>478</v>
      </c>
      <c r="B479" s="60">
        <f>IF('2 Top-up Calculator'!$B499&lt;&gt;"",1,0)</f>
        <v>0</v>
      </c>
      <c r="C479" s="60">
        <f>IF(AND('2 Top-up Calculator'!$B499&lt;&gt;"",'2 Top-up Calculator'!C499&lt;&gt;""),1,0)</f>
        <v>0</v>
      </c>
      <c r="D479" s="60">
        <f>IF(AND('2 Top-up Calculator'!$B499&lt;&gt;"",'2 Top-up Calculator'!D499&lt;&gt;""),1,0)</f>
        <v>0</v>
      </c>
      <c r="E479" s="60">
        <f>IF(AND('2 Top-up Calculator'!$B499&lt;&gt;"",'2 Top-up Calculator'!G499&lt;&gt;""),1,0)</f>
        <v>0</v>
      </c>
      <c r="F479" s="60">
        <f>IF(AND('2 Top-up Calculator'!$B499&lt;&gt;"",'2 Top-up Calculator'!H499&lt;&gt;""),1,0)</f>
        <v>0</v>
      </c>
      <c r="G479" s="60">
        <f>IF(AND('2 Top-up Calculator'!$B499&lt;&gt;"",'2 Top-up Calculator'!I499&lt;&gt;""),1,0)</f>
        <v>0</v>
      </c>
      <c r="H479" s="60">
        <f>IF(AND('2 Top-up Calculator'!$B499&lt;&gt;"",'2 Top-up Calculator'!U499&lt;&gt;""),1,0)</f>
        <v>0</v>
      </c>
      <c r="I479" s="60">
        <f>IF(AND('2 Top-up Calculator'!$B499&lt;&gt;"",'2 Top-up Calculator'!V499&lt;&gt;""),1,0)</f>
        <v>0</v>
      </c>
    </row>
    <row r="480" spans="1:9" s="7" customFormat="1" ht="14.25" customHeight="1" x14ac:dyDescent="0.3">
      <c r="A480" s="89">
        <v>479</v>
      </c>
      <c r="B480" s="60">
        <f>IF('2 Top-up Calculator'!$B500&lt;&gt;"",1,0)</f>
        <v>0</v>
      </c>
      <c r="C480" s="60">
        <f>IF(AND('2 Top-up Calculator'!$B500&lt;&gt;"",'2 Top-up Calculator'!C500&lt;&gt;""),1,0)</f>
        <v>0</v>
      </c>
      <c r="D480" s="60">
        <f>IF(AND('2 Top-up Calculator'!$B500&lt;&gt;"",'2 Top-up Calculator'!D500&lt;&gt;""),1,0)</f>
        <v>0</v>
      </c>
      <c r="E480" s="60">
        <f>IF(AND('2 Top-up Calculator'!$B500&lt;&gt;"",'2 Top-up Calculator'!G500&lt;&gt;""),1,0)</f>
        <v>0</v>
      </c>
      <c r="F480" s="60">
        <f>IF(AND('2 Top-up Calculator'!$B500&lt;&gt;"",'2 Top-up Calculator'!H500&lt;&gt;""),1,0)</f>
        <v>0</v>
      </c>
      <c r="G480" s="60">
        <f>IF(AND('2 Top-up Calculator'!$B500&lt;&gt;"",'2 Top-up Calculator'!I500&lt;&gt;""),1,0)</f>
        <v>0</v>
      </c>
      <c r="H480" s="60">
        <f>IF(AND('2 Top-up Calculator'!$B500&lt;&gt;"",'2 Top-up Calculator'!U500&lt;&gt;""),1,0)</f>
        <v>0</v>
      </c>
      <c r="I480" s="60">
        <f>IF(AND('2 Top-up Calculator'!$B500&lt;&gt;"",'2 Top-up Calculator'!V500&lt;&gt;""),1,0)</f>
        <v>0</v>
      </c>
    </row>
    <row r="481" spans="1:9" s="7" customFormat="1" ht="14.25" customHeight="1" x14ac:dyDescent="0.3">
      <c r="A481" s="89">
        <v>480</v>
      </c>
      <c r="B481" s="60">
        <f>IF('2 Top-up Calculator'!$B501&lt;&gt;"",1,0)</f>
        <v>0</v>
      </c>
      <c r="C481" s="60">
        <f>IF(AND('2 Top-up Calculator'!$B501&lt;&gt;"",'2 Top-up Calculator'!C501&lt;&gt;""),1,0)</f>
        <v>0</v>
      </c>
      <c r="D481" s="60">
        <f>IF(AND('2 Top-up Calculator'!$B501&lt;&gt;"",'2 Top-up Calculator'!D501&lt;&gt;""),1,0)</f>
        <v>0</v>
      </c>
      <c r="E481" s="60">
        <f>IF(AND('2 Top-up Calculator'!$B501&lt;&gt;"",'2 Top-up Calculator'!G501&lt;&gt;""),1,0)</f>
        <v>0</v>
      </c>
      <c r="F481" s="60">
        <f>IF(AND('2 Top-up Calculator'!$B501&lt;&gt;"",'2 Top-up Calculator'!H501&lt;&gt;""),1,0)</f>
        <v>0</v>
      </c>
      <c r="G481" s="60">
        <f>IF(AND('2 Top-up Calculator'!$B501&lt;&gt;"",'2 Top-up Calculator'!I501&lt;&gt;""),1,0)</f>
        <v>0</v>
      </c>
      <c r="H481" s="60">
        <f>IF(AND('2 Top-up Calculator'!$B501&lt;&gt;"",'2 Top-up Calculator'!U501&lt;&gt;""),1,0)</f>
        <v>0</v>
      </c>
      <c r="I481" s="60">
        <f>IF(AND('2 Top-up Calculator'!$B501&lt;&gt;"",'2 Top-up Calculator'!V501&lt;&gt;""),1,0)</f>
        <v>0</v>
      </c>
    </row>
    <row r="482" spans="1:9" s="7" customFormat="1" ht="14.25" customHeight="1" x14ac:dyDescent="0.3">
      <c r="A482" s="89">
        <v>481</v>
      </c>
      <c r="B482" s="60">
        <f>IF('2 Top-up Calculator'!$B502&lt;&gt;"",1,0)</f>
        <v>0</v>
      </c>
      <c r="C482" s="60">
        <f>IF(AND('2 Top-up Calculator'!$B502&lt;&gt;"",'2 Top-up Calculator'!C502&lt;&gt;""),1,0)</f>
        <v>0</v>
      </c>
      <c r="D482" s="60">
        <f>IF(AND('2 Top-up Calculator'!$B502&lt;&gt;"",'2 Top-up Calculator'!D502&lt;&gt;""),1,0)</f>
        <v>0</v>
      </c>
      <c r="E482" s="60">
        <f>IF(AND('2 Top-up Calculator'!$B502&lt;&gt;"",'2 Top-up Calculator'!G502&lt;&gt;""),1,0)</f>
        <v>0</v>
      </c>
      <c r="F482" s="60">
        <f>IF(AND('2 Top-up Calculator'!$B502&lt;&gt;"",'2 Top-up Calculator'!H502&lt;&gt;""),1,0)</f>
        <v>0</v>
      </c>
      <c r="G482" s="60">
        <f>IF(AND('2 Top-up Calculator'!$B502&lt;&gt;"",'2 Top-up Calculator'!I502&lt;&gt;""),1,0)</f>
        <v>0</v>
      </c>
      <c r="H482" s="60">
        <f>IF(AND('2 Top-up Calculator'!$B502&lt;&gt;"",'2 Top-up Calculator'!U502&lt;&gt;""),1,0)</f>
        <v>0</v>
      </c>
      <c r="I482" s="60">
        <f>IF(AND('2 Top-up Calculator'!$B502&lt;&gt;"",'2 Top-up Calculator'!V502&lt;&gt;""),1,0)</f>
        <v>0</v>
      </c>
    </row>
    <row r="483" spans="1:9" s="7" customFormat="1" ht="14.25" customHeight="1" x14ac:dyDescent="0.3">
      <c r="A483" s="89">
        <v>482</v>
      </c>
      <c r="B483" s="60">
        <f>IF('2 Top-up Calculator'!$B503&lt;&gt;"",1,0)</f>
        <v>0</v>
      </c>
      <c r="C483" s="60">
        <f>IF(AND('2 Top-up Calculator'!$B503&lt;&gt;"",'2 Top-up Calculator'!C503&lt;&gt;""),1,0)</f>
        <v>0</v>
      </c>
      <c r="D483" s="60">
        <f>IF(AND('2 Top-up Calculator'!$B503&lt;&gt;"",'2 Top-up Calculator'!D503&lt;&gt;""),1,0)</f>
        <v>0</v>
      </c>
      <c r="E483" s="60">
        <f>IF(AND('2 Top-up Calculator'!$B503&lt;&gt;"",'2 Top-up Calculator'!G503&lt;&gt;""),1,0)</f>
        <v>0</v>
      </c>
      <c r="F483" s="60">
        <f>IF(AND('2 Top-up Calculator'!$B503&lt;&gt;"",'2 Top-up Calculator'!H503&lt;&gt;""),1,0)</f>
        <v>0</v>
      </c>
      <c r="G483" s="60">
        <f>IF(AND('2 Top-up Calculator'!$B503&lt;&gt;"",'2 Top-up Calculator'!I503&lt;&gt;""),1,0)</f>
        <v>0</v>
      </c>
      <c r="H483" s="60">
        <f>IF(AND('2 Top-up Calculator'!$B503&lt;&gt;"",'2 Top-up Calculator'!U503&lt;&gt;""),1,0)</f>
        <v>0</v>
      </c>
      <c r="I483" s="60">
        <f>IF(AND('2 Top-up Calculator'!$B503&lt;&gt;"",'2 Top-up Calculator'!V503&lt;&gt;""),1,0)</f>
        <v>0</v>
      </c>
    </row>
    <row r="484" spans="1:9" s="7" customFormat="1" ht="14.25" customHeight="1" x14ac:dyDescent="0.3">
      <c r="A484" s="89">
        <v>483</v>
      </c>
      <c r="B484" s="60">
        <f>IF('2 Top-up Calculator'!$B504&lt;&gt;"",1,0)</f>
        <v>0</v>
      </c>
      <c r="C484" s="60">
        <f>IF(AND('2 Top-up Calculator'!$B504&lt;&gt;"",'2 Top-up Calculator'!C504&lt;&gt;""),1,0)</f>
        <v>0</v>
      </c>
      <c r="D484" s="60">
        <f>IF(AND('2 Top-up Calculator'!$B504&lt;&gt;"",'2 Top-up Calculator'!D504&lt;&gt;""),1,0)</f>
        <v>0</v>
      </c>
      <c r="E484" s="60">
        <f>IF(AND('2 Top-up Calculator'!$B504&lt;&gt;"",'2 Top-up Calculator'!G504&lt;&gt;""),1,0)</f>
        <v>0</v>
      </c>
      <c r="F484" s="60">
        <f>IF(AND('2 Top-up Calculator'!$B504&lt;&gt;"",'2 Top-up Calculator'!H504&lt;&gt;""),1,0)</f>
        <v>0</v>
      </c>
      <c r="G484" s="60">
        <f>IF(AND('2 Top-up Calculator'!$B504&lt;&gt;"",'2 Top-up Calculator'!I504&lt;&gt;""),1,0)</f>
        <v>0</v>
      </c>
      <c r="H484" s="60">
        <f>IF(AND('2 Top-up Calculator'!$B504&lt;&gt;"",'2 Top-up Calculator'!U504&lt;&gt;""),1,0)</f>
        <v>0</v>
      </c>
      <c r="I484" s="60">
        <f>IF(AND('2 Top-up Calculator'!$B504&lt;&gt;"",'2 Top-up Calculator'!V504&lt;&gt;""),1,0)</f>
        <v>0</v>
      </c>
    </row>
    <row r="485" spans="1:9" s="7" customFormat="1" ht="14.25" customHeight="1" x14ac:dyDescent="0.3">
      <c r="A485" s="89">
        <v>484</v>
      </c>
      <c r="B485" s="60">
        <f>IF('2 Top-up Calculator'!$B505&lt;&gt;"",1,0)</f>
        <v>0</v>
      </c>
      <c r="C485" s="60">
        <f>IF(AND('2 Top-up Calculator'!$B505&lt;&gt;"",'2 Top-up Calculator'!C505&lt;&gt;""),1,0)</f>
        <v>0</v>
      </c>
      <c r="D485" s="60">
        <f>IF(AND('2 Top-up Calculator'!$B505&lt;&gt;"",'2 Top-up Calculator'!D505&lt;&gt;""),1,0)</f>
        <v>0</v>
      </c>
      <c r="E485" s="60">
        <f>IF(AND('2 Top-up Calculator'!$B505&lt;&gt;"",'2 Top-up Calculator'!G505&lt;&gt;""),1,0)</f>
        <v>0</v>
      </c>
      <c r="F485" s="60">
        <f>IF(AND('2 Top-up Calculator'!$B505&lt;&gt;"",'2 Top-up Calculator'!H505&lt;&gt;""),1,0)</f>
        <v>0</v>
      </c>
      <c r="G485" s="60">
        <f>IF(AND('2 Top-up Calculator'!$B505&lt;&gt;"",'2 Top-up Calculator'!I505&lt;&gt;""),1,0)</f>
        <v>0</v>
      </c>
      <c r="H485" s="60">
        <f>IF(AND('2 Top-up Calculator'!$B505&lt;&gt;"",'2 Top-up Calculator'!U505&lt;&gt;""),1,0)</f>
        <v>0</v>
      </c>
      <c r="I485" s="60">
        <f>IF(AND('2 Top-up Calculator'!$B505&lt;&gt;"",'2 Top-up Calculator'!V505&lt;&gt;""),1,0)</f>
        <v>0</v>
      </c>
    </row>
    <row r="486" spans="1:9" s="7" customFormat="1" ht="14.25" customHeight="1" x14ac:dyDescent="0.3">
      <c r="A486" s="89">
        <v>485</v>
      </c>
      <c r="B486" s="60">
        <f>IF('2 Top-up Calculator'!$B506&lt;&gt;"",1,0)</f>
        <v>0</v>
      </c>
      <c r="C486" s="60">
        <f>IF(AND('2 Top-up Calculator'!$B506&lt;&gt;"",'2 Top-up Calculator'!C506&lt;&gt;""),1,0)</f>
        <v>0</v>
      </c>
      <c r="D486" s="60">
        <f>IF(AND('2 Top-up Calculator'!$B506&lt;&gt;"",'2 Top-up Calculator'!D506&lt;&gt;""),1,0)</f>
        <v>0</v>
      </c>
      <c r="E486" s="60">
        <f>IF(AND('2 Top-up Calculator'!$B506&lt;&gt;"",'2 Top-up Calculator'!G506&lt;&gt;""),1,0)</f>
        <v>0</v>
      </c>
      <c r="F486" s="60">
        <f>IF(AND('2 Top-up Calculator'!$B506&lt;&gt;"",'2 Top-up Calculator'!H506&lt;&gt;""),1,0)</f>
        <v>0</v>
      </c>
      <c r="G486" s="60">
        <f>IF(AND('2 Top-up Calculator'!$B506&lt;&gt;"",'2 Top-up Calculator'!I506&lt;&gt;""),1,0)</f>
        <v>0</v>
      </c>
      <c r="H486" s="60">
        <f>IF(AND('2 Top-up Calculator'!$B506&lt;&gt;"",'2 Top-up Calculator'!U506&lt;&gt;""),1,0)</f>
        <v>0</v>
      </c>
      <c r="I486" s="60">
        <f>IF(AND('2 Top-up Calculator'!$B506&lt;&gt;"",'2 Top-up Calculator'!V506&lt;&gt;""),1,0)</f>
        <v>0</v>
      </c>
    </row>
    <row r="487" spans="1:9" s="7" customFormat="1" ht="14.25" customHeight="1" x14ac:dyDescent="0.3">
      <c r="A487" s="89">
        <v>486</v>
      </c>
      <c r="B487" s="60">
        <f>IF('2 Top-up Calculator'!$B507&lt;&gt;"",1,0)</f>
        <v>0</v>
      </c>
      <c r="C487" s="60">
        <f>IF(AND('2 Top-up Calculator'!$B507&lt;&gt;"",'2 Top-up Calculator'!C507&lt;&gt;""),1,0)</f>
        <v>0</v>
      </c>
      <c r="D487" s="60">
        <f>IF(AND('2 Top-up Calculator'!$B507&lt;&gt;"",'2 Top-up Calculator'!D507&lt;&gt;""),1,0)</f>
        <v>0</v>
      </c>
      <c r="E487" s="60">
        <f>IF(AND('2 Top-up Calculator'!$B507&lt;&gt;"",'2 Top-up Calculator'!G507&lt;&gt;""),1,0)</f>
        <v>0</v>
      </c>
      <c r="F487" s="60">
        <f>IF(AND('2 Top-up Calculator'!$B507&lt;&gt;"",'2 Top-up Calculator'!H507&lt;&gt;""),1,0)</f>
        <v>0</v>
      </c>
      <c r="G487" s="60">
        <f>IF(AND('2 Top-up Calculator'!$B507&lt;&gt;"",'2 Top-up Calculator'!I507&lt;&gt;""),1,0)</f>
        <v>0</v>
      </c>
      <c r="H487" s="60">
        <f>IF(AND('2 Top-up Calculator'!$B507&lt;&gt;"",'2 Top-up Calculator'!U507&lt;&gt;""),1,0)</f>
        <v>0</v>
      </c>
      <c r="I487" s="60">
        <f>IF(AND('2 Top-up Calculator'!$B507&lt;&gt;"",'2 Top-up Calculator'!V507&lt;&gt;""),1,0)</f>
        <v>0</v>
      </c>
    </row>
    <row r="488" spans="1:9" s="7" customFormat="1" ht="14.25" customHeight="1" x14ac:dyDescent="0.3">
      <c r="A488" s="89">
        <v>487</v>
      </c>
      <c r="B488" s="60">
        <f>IF('2 Top-up Calculator'!$B508&lt;&gt;"",1,0)</f>
        <v>0</v>
      </c>
      <c r="C488" s="60">
        <f>IF(AND('2 Top-up Calculator'!$B508&lt;&gt;"",'2 Top-up Calculator'!C508&lt;&gt;""),1,0)</f>
        <v>0</v>
      </c>
      <c r="D488" s="60">
        <f>IF(AND('2 Top-up Calculator'!$B508&lt;&gt;"",'2 Top-up Calculator'!D508&lt;&gt;""),1,0)</f>
        <v>0</v>
      </c>
      <c r="E488" s="60">
        <f>IF(AND('2 Top-up Calculator'!$B508&lt;&gt;"",'2 Top-up Calculator'!G508&lt;&gt;""),1,0)</f>
        <v>0</v>
      </c>
      <c r="F488" s="60">
        <f>IF(AND('2 Top-up Calculator'!$B508&lt;&gt;"",'2 Top-up Calculator'!H508&lt;&gt;""),1,0)</f>
        <v>0</v>
      </c>
      <c r="G488" s="60">
        <f>IF(AND('2 Top-up Calculator'!$B508&lt;&gt;"",'2 Top-up Calculator'!I508&lt;&gt;""),1,0)</f>
        <v>0</v>
      </c>
      <c r="H488" s="60">
        <f>IF(AND('2 Top-up Calculator'!$B508&lt;&gt;"",'2 Top-up Calculator'!U508&lt;&gt;""),1,0)</f>
        <v>0</v>
      </c>
      <c r="I488" s="60">
        <f>IF(AND('2 Top-up Calculator'!$B508&lt;&gt;"",'2 Top-up Calculator'!V508&lt;&gt;""),1,0)</f>
        <v>0</v>
      </c>
    </row>
    <row r="489" spans="1:9" s="7" customFormat="1" ht="14.25" customHeight="1" x14ac:dyDescent="0.3">
      <c r="A489" s="89">
        <v>488</v>
      </c>
      <c r="B489" s="60">
        <f>IF('2 Top-up Calculator'!$B509&lt;&gt;"",1,0)</f>
        <v>0</v>
      </c>
      <c r="C489" s="60">
        <f>IF(AND('2 Top-up Calculator'!$B509&lt;&gt;"",'2 Top-up Calculator'!C509&lt;&gt;""),1,0)</f>
        <v>0</v>
      </c>
      <c r="D489" s="60">
        <f>IF(AND('2 Top-up Calculator'!$B509&lt;&gt;"",'2 Top-up Calculator'!D509&lt;&gt;""),1,0)</f>
        <v>0</v>
      </c>
      <c r="E489" s="60">
        <f>IF(AND('2 Top-up Calculator'!$B509&lt;&gt;"",'2 Top-up Calculator'!G509&lt;&gt;""),1,0)</f>
        <v>0</v>
      </c>
      <c r="F489" s="60">
        <f>IF(AND('2 Top-up Calculator'!$B509&lt;&gt;"",'2 Top-up Calculator'!H509&lt;&gt;""),1,0)</f>
        <v>0</v>
      </c>
      <c r="G489" s="60">
        <f>IF(AND('2 Top-up Calculator'!$B509&lt;&gt;"",'2 Top-up Calculator'!I509&lt;&gt;""),1,0)</f>
        <v>0</v>
      </c>
      <c r="H489" s="60">
        <f>IF(AND('2 Top-up Calculator'!$B509&lt;&gt;"",'2 Top-up Calculator'!U509&lt;&gt;""),1,0)</f>
        <v>0</v>
      </c>
      <c r="I489" s="60">
        <f>IF(AND('2 Top-up Calculator'!$B509&lt;&gt;"",'2 Top-up Calculator'!V509&lt;&gt;""),1,0)</f>
        <v>0</v>
      </c>
    </row>
    <row r="490" spans="1:9" s="7" customFormat="1" ht="14.25" customHeight="1" x14ac:dyDescent="0.3">
      <c r="A490" s="89">
        <v>489</v>
      </c>
      <c r="B490" s="60">
        <f>IF('2 Top-up Calculator'!$B510&lt;&gt;"",1,0)</f>
        <v>0</v>
      </c>
      <c r="C490" s="60">
        <f>IF(AND('2 Top-up Calculator'!$B510&lt;&gt;"",'2 Top-up Calculator'!C510&lt;&gt;""),1,0)</f>
        <v>0</v>
      </c>
      <c r="D490" s="60">
        <f>IF(AND('2 Top-up Calculator'!$B510&lt;&gt;"",'2 Top-up Calculator'!D510&lt;&gt;""),1,0)</f>
        <v>0</v>
      </c>
      <c r="E490" s="60">
        <f>IF(AND('2 Top-up Calculator'!$B510&lt;&gt;"",'2 Top-up Calculator'!G510&lt;&gt;""),1,0)</f>
        <v>0</v>
      </c>
      <c r="F490" s="60">
        <f>IF(AND('2 Top-up Calculator'!$B510&lt;&gt;"",'2 Top-up Calculator'!H510&lt;&gt;""),1,0)</f>
        <v>0</v>
      </c>
      <c r="G490" s="60">
        <f>IF(AND('2 Top-up Calculator'!$B510&lt;&gt;"",'2 Top-up Calculator'!I510&lt;&gt;""),1,0)</f>
        <v>0</v>
      </c>
      <c r="H490" s="60">
        <f>IF(AND('2 Top-up Calculator'!$B510&lt;&gt;"",'2 Top-up Calculator'!U510&lt;&gt;""),1,0)</f>
        <v>0</v>
      </c>
      <c r="I490" s="60">
        <f>IF(AND('2 Top-up Calculator'!$B510&lt;&gt;"",'2 Top-up Calculator'!V510&lt;&gt;""),1,0)</f>
        <v>0</v>
      </c>
    </row>
    <row r="491" spans="1:9" s="7" customFormat="1" ht="14.25" customHeight="1" x14ac:dyDescent="0.3">
      <c r="A491" s="89">
        <v>490</v>
      </c>
      <c r="B491" s="60">
        <f>IF('2 Top-up Calculator'!$B511&lt;&gt;"",1,0)</f>
        <v>0</v>
      </c>
      <c r="C491" s="60">
        <f>IF(AND('2 Top-up Calculator'!$B511&lt;&gt;"",'2 Top-up Calculator'!C511&lt;&gt;""),1,0)</f>
        <v>0</v>
      </c>
      <c r="D491" s="60">
        <f>IF(AND('2 Top-up Calculator'!$B511&lt;&gt;"",'2 Top-up Calculator'!D511&lt;&gt;""),1,0)</f>
        <v>0</v>
      </c>
      <c r="E491" s="60">
        <f>IF(AND('2 Top-up Calculator'!$B511&lt;&gt;"",'2 Top-up Calculator'!G511&lt;&gt;""),1,0)</f>
        <v>0</v>
      </c>
      <c r="F491" s="60">
        <f>IF(AND('2 Top-up Calculator'!$B511&lt;&gt;"",'2 Top-up Calculator'!H511&lt;&gt;""),1,0)</f>
        <v>0</v>
      </c>
      <c r="G491" s="60">
        <f>IF(AND('2 Top-up Calculator'!$B511&lt;&gt;"",'2 Top-up Calculator'!I511&lt;&gt;""),1,0)</f>
        <v>0</v>
      </c>
      <c r="H491" s="60">
        <f>IF(AND('2 Top-up Calculator'!$B511&lt;&gt;"",'2 Top-up Calculator'!U511&lt;&gt;""),1,0)</f>
        <v>0</v>
      </c>
      <c r="I491" s="60">
        <f>IF(AND('2 Top-up Calculator'!$B511&lt;&gt;"",'2 Top-up Calculator'!V511&lt;&gt;""),1,0)</f>
        <v>0</v>
      </c>
    </row>
    <row r="492" spans="1:9" s="7" customFormat="1" ht="14.25" customHeight="1" x14ac:dyDescent="0.3">
      <c r="A492" s="89">
        <v>491</v>
      </c>
      <c r="B492" s="60">
        <f>IF('2 Top-up Calculator'!$B512&lt;&gt;"",1,0)</f>
        <v>0</v>
      </c>
      <c r="C492" s="60">
        <f>IF(AND('2 Top-up Calculator'!$B512&lt;&gt;"",'2 Top-up Calculator'!C512&lt;&gt;""),1,0)</f>
        <v>0</v>
      </c>
      <c r="D492" s="60">
        <f>IF(AND('2 Top-up Calculator'!$B512&lt;&gt;"",'2 Top-up Calculator'!D512&lt;&gt;""),1,0)</f>
        <v>0</v>
      </c>
      <c r="E492" s="60">
        <f>IF(AND('2 Top-up Calculator'!$B512&lt;&gt;"",'2 Top-up Calculator'!G512&lt;&gt;""),1,0)</f>
        <v>0</v>
      </c>
      <c r="F492" s="60">
        <f>IF(AND('2 Top-up Calculator'!$B512&lt;&gt;"",'2 Top-up Calculator'!H512&lt;&gt;""),1,0)</f>
        <v>0</v>
      </c>
      <c r="G492" s="60">
        <f>IF(AND('2 Top-up Calculator'!$B512&lt;&gt;"",'2 Top-up Calculator'!I512&lt;&gt;""),1,0)</f>
        <v>0</v>
      </c>
      <c r="H492" s="60">
        <f>IF(AND('2 Top-up Calculator'!$B512&lt;&gt;"",'2 Top-up Calculator'!U512&lt;&gt;""),1,0)</f>
        <v>0</v>
      </c>
      <c r="I492" s="60">
        <f>IF(AND('2 Top-up Calculator'!$B512&lt;&gt;"",'2 Top-up Calculator'!V512&lt;&gt;""),1,0)</f>
        <v>0</v>
      </c>
    </row>
    <row r="493" spans="1:9" s="7" customFormat="1" ht="14.25" customHeight="1" x14ac:dyDescent="0.3">
      <c r="A493" s="89">
        <v>492</v>
      </c>
      <c r="B493" s="60">
        <f>IF('2 Top-up Calculator'!$B513&lt;&gt;"",1,0)</f>
        <v>0</v>
      </c>
      <c r="C493" s="60">
        <f>IF(AND('2 Top-up Calculator'!$B513&lt;&gt;"",'2 Top-up Calculator'!C513&lt;&gt;""),1,0)</f>
        <v>0</v>
      </c>
      <c r="D493" s="60">
        <f>IF(AND('2 Top-up Calculator'!$B513&lt;&gt;"",'2 Top-up Calculator'!D513&lt;&gt;""),1,0)</f>
        <v>0</v>
      </c>
      <c r="E493" s="60">
        <f>IF(AND('2 Top-up Calculator'!$B513&lt;&gt;"",'2 Top-up Calculator'!G513&lt;&gt;""),1,0)</f>
        <v>0</v>
      </c>
      <c r="F493" s="60">
        <f>IF(AND('2 Top-up Calculator'!$B513&lt;&gt;"",'2 Top-up Calculator'!H513&lt;&gt;""),1,0)</f>
        <v>0</v>
      </c>
      <c r="G493" s="60">
        <f>IF(AND('2 Top-up Calculator'!$B513&lt;&gt;"",'2 Top-up Calculator'!I513&lt;&gt;""),1,0)</f>
        <v>0</v>
      </c>
      <c r="H493" s="60">
        <f>IF(AND('2 Top-up Calculator'!$B513&lt;&gt;"",'2 Top-up Calculator'!U513&lt;&gt;""),1,0)</f>
        <v>0</v>
      </c>
      <c r="I493" s="60">
        <f>IF(AND('2 Top-up Calculator'!$B513&lt;&gt;"",'2 Top-up Calculator'!V513&lt;&gt;""),1,0)</f>
        <v>0</v>
      </c>
    </row>
    <row r="494" spans="1:9" s="7" customFormat="1" ht="14.25" customHeight="1" x14ac:dyDescent="0.3">
      <c r="A494" s="89">
        <v>493</v>
      </c>
      <c r="B494" s="60">
        <f>IF('2 Top-up Calculator'!$B514&lt;&gt;"",1,0)</f>
        <v>0</v>
      </c>
      <c r="C494" s="60">
        <f>IF(AND('2 Top-up Calculator'!$B514&lt;&gt;"",'2 Top-up Calculator'!C514&lt;&gt;""),1,0)</f>
        <v>0</v>
      </c>
      <c r="D494" s="60">
        <f>IF(AND('2 Top-up Calculator'!$B514&lt;&gt;"",'2 Top-up Calculator'!D514&lt;&gt;""),1,0)</f>
        <v>0</v>
      </c>
      <c r="E494" s="60">
        <f>IF(AND('2 Top-up Calculator'!$B514&lt;&gt;"",'2 Top-up Calculator'!G514&lt;&gt;""),1,0)</f>
        <v>0</v>
      </c>
      <c r="F494" s="60">
        <f>IF(AND('2 Top-up Calculator'!$B514&lt;&gt;"",'2 Top-up Calculator'!H514&lt;&gt;""),1,0)</f>
        <v>0</v>
      </c>
      <c r="G494" s="60">
        <f>IF(AND('2 Top-up Calculator'!$B514&lt;&gt;"",'2 Top-up Calculator'!I514&lt;&gt;""),1,0)</f>
        <v>0</v>
      </c>
      <c r="H494" s="60">
        <f>IF(AND('2 Top-up Calculator'!$B514&lt;&gt;"",'2 Top-up Calculator'!U514&lt;&gt;""),1,0)</f>
        <v>0</v>
      </c>
      <c r="I494" s="60">
        <f>IF(AND('2 Top-up Calculator'!$B514&lt;&gt;"",'2 Top-up Calculator'!V514&lt;&gt;""),1,0)</f>
        <v>0</v>
      </c>
    </row>
    <row r="495" spans="1:9" s="7" customFormat="1" ht="14.25" customHeight="1" x14ac:dyDescent="0.3">
      <c r="A495" s="89">
        <v>494</v>
      </c>
      <c r="B495" s="60">
        <f>IF('2 Top-up Calculator'!$B515&lt;&gt;"",1,0)</f>
        <v>0</v>
      </c>
      <c r="C495" s="60">
        <f>IF(AND('2 Top-up Calculator'!$B515&lt;&gt;"",'2 Top-up Calculator'!C515&lt;&gt;""),1,0)</f>
        <v>0</v>
      </c>
      <c r="D495" s="60">
        <f>IF(AND('2 Top-up Calculator'!$B515&lt;&gt;"",'2 Top-up Calculator'!D515&lt;&gt;""),1,0)</f>
        <v>0</v>
      </c>
      <c r="E495" s="60">
        <f>IF(AND('2 Top-up Calculator'!$B515&lt;&gt;"",'2 Top-up Calculator'!G515&lt;&gt;""),1,0)</f>
        <v>0</v>
      </c>
      <c r="F495" s="60">
        <f>IF(AND('2 Top-up Calculator'!$B515&lt;&gt;"",'2 Top-up Calculator'!H515&lt;&gt;""),1,0)</f>
        <v>0</v>
      </c>
      <c r="G495" s="60">
        <f>IF(AND('2 Top-up Calculator'!$B515&lt;&gt;"",'2 Top-up Calculator'!I515&lt;&gt;""),1,0)</f>
        <v>0</v>
      </c>
      <c r="H495" s="60">
        <f>IF(AND('2 Top-up Calculator'!$B515&lt;&gt;"",'2 Top-up Calculator'!U515&lt;&gt;""),1,0)</f>
        <v>0</v>
      </c>
      <c r="I495" s="60">
        <f>IF(AND('2 Top-up Calculator'!$B515&lt;&gt;"",'2 Top-up Calculator'!V515&lt;&gt;""),1,0)</f>
        <v>0</v>
      </c>
    </row>
    <row r="496" spans="1:9" s="7" customFormat="1" ht="14.25" customHeight="1" x14ac:dyDescent="0.3">
      <c r="A496" s="89">
        <v>495</v>
      </c>
      <c r="B496" s="60">
        <f>IF('2 Top-up Calculator'!$B516&lt;&gt;"",1,0)</f>
        <v>0</v>
      </c>
      <c r="C496" s="60">
        <f>IF(AND('2 Top-up Calculator'!$B516&lt;&gt;"",'2 Top-up Calculator'!C516&lt;&gt;""),1,0)</f>
        <v>0</v>
      </c>
      <c r="D496" s="60">
        <f>IF(AND('2 Top-up Calculator'!$B516&lt;&gt;"",'2 Top-up Calculator'!D516&lt;&gt;""),1,0)</f>
        <v>0</v>
      </c>
      <c r="E496" s="60">
        <f>IF(AND('2 Top-up Calculator'!$B516&lt;&gt;"",'2 Top-up Calculator'!G516&lt;&gt;""),1,0)</f>
        <v>0</v>
      </c>
      <c r="F496" s="60">
        <f>IF(AND('2 Top-up Calculator'!$B516&lt;&gt;"",'2 Top-up Calculator'!H516&lt;&gt;""),1,0)</f>
        <v>0</v>
      </c>
      <c r="G496" s="60">
        <f>IF(AND('2 Top-up Calculator'!$B516&lt;&gt;"",'2 Top-up Calculator'!I516&lt;&gt;""),1,0)</f>
        <v>0</v>
      </c>
      <c r="H496" s="60">
        <f>IF(AND('2 Top-up Calculator'!$B516&lt;&gt;"",'2 Top-up Calculator'!U516&lt;&gt;""),1,0)</f>
        <v>0</v>
      </c>
      <c r="I496" s="60">
        <f>IF(AND('2 Top-up Calculator'!$B516&lt;&gt;"",'2 Top-up Calculator'!V516&lt;&gt;""),1,0)</f>
        <v>0</v>
      </c>
    </row>
    <row r="497" spans="1:9" s="7" customFormat="1" ht="14.25" customHeight="1" x14ac:dyDescent="0.3">
      <c r="A497" s="89">
        <v>496</v>
      </c>
      <c r="B497" s="60">
        <f>IF('2 Top-up Calculator'!$B517&lt;&gt;"",1,0)</f>
        <v>0</v>
      </c>
      <c r="C497" s="60">
        <f>IF(AND('2 Top-up Calculator'!$B517&lt;&gt;"",'2 Top-up Calculator'!C517&lt;&gt;""),1,0)</f>
        <v>0</v>
      </c>
      <c r="D497" s="60">
        <f>IF(AND('2 Top-up Calculator'!$B517&lt;&gt;"",'2 Top-up Calculator'!D517&lt;&gt;""),1,0)</f>
        <v>0</v>
      </c>
      <c r="E497" s="60">
        <f>IF(AND('2 Top-up Calculator'!$B517&lt;&gt;"",'2 Top-up Calculator'!G517&lt;&gt;""),1,0)</f>
        <v>0</v>
      </c>
      <c r="F497" s="60">
        <f>IF(AND('2 Top-up Calculator'!$B517&lt;&gt;"",'2 Top-up Calculator'!H517&lt;&gt;""),1,0)</f>
        <v>0</v>
      </c>
      <c r="G497" s="60">
        <f>IF(AND('2 Top-up Calculator'!$B517&lt;&gt;"",'2 Top-up Calculator'!I517&lt;&gt;""),1,0)</f>
        <v>0</v>
      </c>
      <c r="H497" s="60">
        <f>IF(AND('2 Top-up Calculator'!$B517&lt;&gt;"",'2 Top-up Calculator'!U517&lt;&gt;""),1,0)</f>
        <v>0</v>
      </c>
      <c r="I497" s="60">
        <f>IF(AND('2 Top-up Calculator'!$B517&lt;&gt;"",'2 Top-up Calculator'!V517&lt;&gt;""),1,0)</f>
        <v>0</v>
      </c>
    </row>
    <row r="498" spans="1:9" s="7" customFormat="1" ht="14.25" customHeight="1" x14ac:dyDescent="0.3">
      <c r="A498" s="89">
        <v>497</v>
      </c>
      <c r="B498" s="60">
        <f>IF('2 Top-up Calculator'!$B518&lt;&gt;"",1,0)</f>
        <v>0</v>
      </c>
      <c r="C498" s="60">
        <f>IF(AND('2 Top-up Calculator'!$B518&lt;&gt;"",'2 Top-up Calculator'!C518&lt;&gt;""),1,0)</f>
        <v>0</v>
      </c>
      <c r="D498" s="60">
        <f>IF(AND('2 Top-up Calculator'!$B518&lt;&gt;"",'2 Top-up Calculator'!D518&lt;&gt;""),1,0)</f>
        <v>0</v>
      </c>
      <c r="E498" s="60">
        <f>IF(AND('2 Top-up Calculator'!$B518&lt;&gt;"",'2 Top-up Calculator'!G518&lt;&gt;""),1,0)</f>
        <v>0</v>
      </c>
      <c r="F498" s="60">
        <f>IF(AND('2 Top-up Calculator'!$B518&lt;&gt;"",'2 Top-up Calculator'!H518&lt;&gt;""),1,0)</f>
        <v>0</v>
      </c>
      <c r="G498" s="60">
        <f>IF(AND('2 Top-up Calculator'!$B518&lt;&gt;"",'2 Top-up Calculator'!I518&lt;&gt;""),1,0)</f>
        <v>0</v>
      </c>
      <c r="H498" s="60">
        <f>IF(AND('2 Top-up Calculator'!$B518&lt;&gt;"",'2 Top-up Calculator'!U518&lt;&gt;""),1,0)</f>
        <v>0</v>
      </c>
      <c r="I498" s="60">
        <f>IF(AND('2 Top-up Calculator'!$B518&lt;&gt;"",'2 Top-up Calculator'!V518&lt;&gt;""),1,0)</f>
        <v>0</v>
      </c>
    </row>
    <row r="499" spans="1:9" s="7" customFormat="1" ht="14.25" customHeight="1" x14ac:dyDescent="0.3">
      <c r="A499" s="89">
        <v>498</v>
      </c>
      <c r="B499" s="60">
        <f>IF('2 Top-up Calculator'!$B519&lt;&gt;"",1,0)</f>
        <v>0</v>
      </c>
      <c r="C499" s="60">
        <f>IF(AND('2 Top-up Calculator'!$B519&lt;&gt;"",'2 Top-up Calculator'!C519&lt;&gt;""),1,0)</f>
        <v>0</v>
      </c>
      <c r="D499" s="60">
        <f>IF(AND('2 Top-up Calculator'!$B519&lt;&gt;"",'2 Top-up Calculator'!D519&lt;&gt;""),1,0)</f>
        <v>0</v>
      </c>
      <c r="E499" s="60">
        <f>IF(AND('2 Top-up Calculator'!$B519&lt;&gt;"",'2 Top-up Calculator'!G519&lt;&gt;""),1,0)</f>
        <v>0</v>
      </c>
      <c r="F499" s="60">
        <f>IF(AND('2 Top-up Calculator'!$B519&lt;&gt;"",'2 Top-up Calculator'!H519&lt;&gt;""),1,0)</f>
        <v>0</v>
      </c>
      <c r="G499" s="60">
        <f>IF(AND('2 Top-up Calculator'!$B519&lt;&gt;"",'2 Top-up Calculator'!I519&lt;&gt;""),1,0)</f>
        <v>0</v>
      </c>
      <c r="H499" s="60">
        <f>IF(AND('2 Top-up Calculator'!$B519&lt;&gt;"",'2 Top-up Calculator'!U519&lt;&gt;""),1,0)</f>
        <v>0</v>
      </c>
      <c r="I499" s="60">
        <f>IF(AND('2 Top-up Calculator'!$B519&lt;&gt;"",'2 Top-up Calculator'!V519&lt;&gt;""),1,0)</f>
        <v>0</v>
      </c>
    </row>
    <row r="500" spans="1:9" s="7" customFormat="1" ht="14.25" customHeight="1" x14ac:dyDescent="0.3">
      <c r="A500" s="89">
        <v>499</v>
      </c>
      <c r="B500" s="60">
        <f>IF('2 Top-up Calculator'!$B520&lt;&gt;"",1,0)</f>
        <v>0</v>
      </c>
      <c r="C500" s="60">
        <f>IF(AND('2 Top-up Calculator'!$B520&lt;&gt;"",'2 Top-up Calculator'!C520&lt;&gt;""),1,0)</f>
        <v>0</v>
      </c>
      <c r="D500" s="60">
        <f>IF(AND('2 Top-up Calculator'!$B520&lt;&gt;"",'2 Top-up Calculator'!D520&lt;&gt;""),1,0)</f>
        <v>0</v>
      </c>
      <c r="E500" s="60">
        <f>IF(AND('2 Top-up Calculator'!$B520&lt;&gt;"",'2 Top-up Calculator'!G520&lt;&gt;""),1,0)</f>
        <v>0</v>
      </c>
      <c r="F500" s="60">
        <f>IF(AND('2 Top-up Calculator'!$B520&lt;&gt;"",'2 Top-up Calculator'!H520&lt;&gt;""),1,0)</f>
        <v>0</v>
      </c>
      <c r="G500" s="60">
        <f>IF(AND('2 Top-up Calculator'!$B520&lt;&gt;"",'2 Top-up Calculator'!I520&lt;&gt;""),1,0)</f>
        <v>0</v>
      </c>
      <c r="H500" s="60">
        <f>IF(AND('2 Top-up Calculator'!$B520&lt;&gt;"",'2 Top-up Calculator'!U520&lt;&gt;""),1,0)</f>
        <v>0</v>
      </c>
      <c r="I500" s="60">
        <f>IF(AND('2 Top-up Calculator'!$B520&lt;&gt;"",'2 Top-up Calculator'!V520&lt;&gt;""),1,0)</f>
        <v>0</v>
      </c>
    </row>
    <row r="501" spans="1:9" s="7" customFormat="1" ht="14.25" customHeight="1" x14ac:dyDescent="0.3">
      <c r="A501" s="89">
        <v>500</v>
      </c>
      <c r="B501" s="60">
        <f>IF('2 Top-up Calculator'!$B521&lt;&gt;"",1,0)</f>
        <v>0</v>
      </c>
      <c r="C501" s="60">
        <f>IF(AND('2 Top-up Calculator'!$B521&lt;&gt;"",'2 Top-up Calculator'!C521&lt;&gt;""),1,0)</f>
        <v>0</v>
      </c>
      <c r="D501" s="60">
        <f>IF(AND('2 Top-up Calculator'!$B521&lt;&gt;"",'2 Top-up Calculator'!D521&lt;&gt;""),1,0)</f>
        <v>0</v>
      </c>
      <c r="E501" s="60">
        <f>IF(AND('2 Top-up Calculator'!$B521&lt;&gt;"",'2 Top-up Calculator'!G521&lt;&gt;""),1,0)</f>
        <v>0</v>
      </c>
      <c r="F501" s="60">
        <f>IF(AND('2 Top-up Calculator'!$B521&lt;&gt;"",'2 Top-up Calculator'!H521&lt;&gt;""),1,0)</f>
        <v>0</v>
      </c>
      <c r="G501" s="60">
        <f>IF(AND('2 Top-up Calculator'!$B521&lt;&gt;"",'2 Top-up Calculator'!I521&lt;&gt;""),1,0)</f>
        <v>0</v>
      </c>
      <c r="H501" s="60">
        <f>IF(AND('2 Top-up Calculator'!$B521&lt;&gt;"",'2 Top-up Calculator'!U521&lt;&gt;""),1,0)</f>
        <v>0</v>
      </c>
      <c r="I501" s="60">
        <f>IF(AND('2 Top-up Calculator'!$B521&lt;&gt;"",'2 Top-up Calculator'!V521&lt;&gt;""),1,0)</f>
        <v>0</v>
      </c>
    </row>
    <row r="502" spans="1:9" s="7" customFormat="1" ht="14.25" customHeight="1" x14ac:dyDescent="0.3">
      <c r="A502" s="89">
        <v>501</v>
      </c>
      <c r="B502" s="60">
        <f>IF('2 Top-up Calculator'!$B522&lt;&gt;"",1,0)</f>
        <v>0</v>
      </c>
      <c r="C502" s="60">
        <f>IF(AND('2 Top-up Calculator'!$B522&lt;&gt;"",'2 Top-up Calculator'!C522&lt;&gt;""),1,0)</f>
        <v>0</v>
      </c>
      <c r="D502" s="60">
        <f>IF(AND('2 Top-up Calculator'!$B522&lt;&gt;"",'2 Top-up Calculator'!D522&lt;&gt;""),1,0)</f>
        <v>0</v>
      </c>
      <c r="E502" s="60">
        <f>IF(AND('2 Top-up Calculator'!$B522&lt;&gt;"",'2 Top-up Calculator'!G522&lt;&gt;""),1,0)</f>
        <v>0</v>
      </c>
      <c r="F502" s="60">
        <f>IF(AND('2 Top-up Calculator'!$B522&lt;&gt;"",'2 Top-up Calculator'!H522&lt;&gt;""),1,0)</f>
        <v>0</v>
      </c>
      <c r="G502" s="60">
        <f>IF(AND('2 Top-up Calculator'!$B522&lt;&gt;"",'2 Top-up Calculator'!I522&lt;&gt;""),1,0)</f>
        <v>0</v>
      </c>
      <c r="H502" s="60">
        <f>IF(AND('2 Top-up Calculator'!$B522&lt;&gt;"",'2 Top-up Calculator'!U522&lt;&gt;""),1,0)</f>
        <v>0</v>
      </c>
      <c r="I502" s="60">
        <f>IF(AND('2 Top-up Calculator'!$B522&lt;&gt;"",'2 Top-up Calculator'!V522&lt;&gt;""),1,0)</f>
        <v>0</v>
      </c>
    </row>
    <row r="503" spans="1:9" s="7" customFormat="1" ht="14.25" customHeight="1" x14ac:dyDescent="0.3">
      <c r="A503" s="89">
        <v>502</v>
      </c>
      <c r="B503" s="60">
        <f>IF('2 Top-up Calculator'!$B523&lt;&gt;"",1,0)</f>
        <v>0</v>
      </c>
      <c r="C503" s="60">
        <f>IF(AND('2 Top-up Calculator'!$B523&lt;&gt;"",'2 Top-up Calculator'!C523&lt;&gt;""),1,0)</f>
        <v>0</v>
      </c>
      <c r="D503" s="60">
        <f>IF(AND('2 Top-up Calculator'!$B523&lt;&gt;"",'2 Top-up Calculator'!D523&lt;&gt;""),1,0)</f>
        <v>0</v>
      </c>
      <c r="E503" s="60">
        <f>IF(AND('2 Top-up Calculator'!$B523&lt;&gt;"",'2 Top-up Calculator'!G523&lt;&gt;""),1,0)</f>
        <v>0</v>
      </c>
      <c r="F503" s="60">
        <f>IF(AND('2 Top-up Calculator'!$B523&lt;&gt;"",'2 Top-up Calculator'!H523&lt;&gt;""),1,0)</f>
        <v>0</v>
      </c>
      <c r="G503" s="60">
        <f>IF(AND('2 Top-up Calculator'!$B523&lt;&gt;"",'2 Top-up Calculator'!I523&lt;&gt;""),1,0)</f>
        <v>0</v>
      </c>
      <c r="H503" s="60">
        <f>IF(AND('2 Top-up Calculator'!$B523&lt;&gt;"",'2 Top-up Calculator'!U523&lt;&gt;""),1,0)</f>
        <v>0</v>
      </c>
      <c r="I503" s="60">
        <f>IF(AND('2 Top-up Calculator'!$B523&lt;&gt;"",'2 Top-up Calculator'!V523&lt;&gt;""),1,0)</f>
        <v>0</v>
      </c>
    </row>
    <row r="504" spans="1:9" s="7" customFormat="1" ht="14.25" customHeight="1" x14ac:dyDescent="0.3">
      <c r="A504" s="89">
        <v>503</v>
      </c>
      <c r="B504" s="60">
        <f>IF('2 Top-up Calculator'!$B524&lt;&gt;"",1,0)</f>
        <v>0</v>
      </c>
      <c r="C504" s="60">
        <f>IF(AND('2 Top-up Calculator'!$B524&lt;&gt;"",'2 Top-up Calculator'!C524&lt;&gt;""),1,0)</f>
        <v>0</v>
      </c>
      <c r="D504" s="60">
        <f>IF(AND('2 Top-up Calculator'!$B524&lt;&gt;"",'2 Top-up Calculator'!D524&lt;&gt;""),1,0)</f>
        <v>0</v>
      </c>
      <c r="E504" s="60">
        <f>IF(AND('2 Top-up Calculator'!$B524&lt;&gt;"",'2 Top-up Calculator'!G524&lt;&gt;""),1,0)</f>
        <v>0</v>
      </c>
      <c r="F504" s="60">
        <f>IF(AND('2 Top-up Calculator'!$B524&lt;&gt;"",'2 Top-up Calculator'!H524&lt;&gt;""),1,0)</f>
        <v>0</v>
      </c>
      <c r="G504" s="60">
        <f>IF(AND('2 Top-up Calculator'!$B524&lt;&gt;"",'2 Top-up Calculator'!I524&lt;&gt;""),1,0)</f>
        <v>0</v>
      </c>
      <c r="H504" s="60">
        <f>IF(AND('2 Top-up Calculator'!$B524&lt;&gt;"",'2 Top-up Calculator'!U524&lt;&gt;""),1,0)</f>
        <v>0</v>
      </c>
      <c r="I504" s="60">
        <f>IF(AND('2 Top-up Calculator'!$B524&lt;&gt;"",'2 Top-up Calculator'!V524&lt;&gt;""),1,0)</f>
        <v>0</v>
      </c>
    </row>
    <row r="505" spans="1:9" s="7" customFormat="1" ht="14.25" customHeight="1" x14ac:dyDescent="0.3">
      <c r="A505" s="89">
        <v>504</v>
      </c>
      <c r="B505" s="60">
        <f>IF('2 Top-up Calculator'!$B525&lt;&gt;"",1,0)</f>
        <v>0</v>
      </c>
      <c r="C505" s="60">
        <f>IF(AND('2 Top-up Calculator'!$B525&lt;&gt;"",'2 Top-up Calculator'!C525&lt;&gt;""),1,0)</f>
        <v>0</v>
      </c>
      <c r="D505" s="60">
        <f>IF(AND('2 Top-up Calculator'!$B525&lt;&gt;"",'2 Top-up Calculator'!D525&lt;&gt;""),1,0)</f>
        <v>0</v>
      </c>
      <c r="E505" s="60">
        <f>IF(AND('2 Top-up Calculator'!$B525&lt;&gt;"",'2 Top-up Calculator'!G525&lt;&gt;""),1,0)</f>
        <v>0</v>
      </c>
      <c r="F505" s="60">
        <f>IF(AND('2 Top-up Calculator'!$B525&lt;&gt;"",'2 Top-up Calculator'!H525&lt;&gt;""),1,0)</f>
        <v>0</v>
      </c>
      <c r="G505" s="60">
        <f>IF(AND('2 Top-up Calculator'!$B525&lt;&gt;"",'2 Top-up Calculator'!I525&lt;&gt;""),1,0)</f>
        <v>0</v>
      </c>
      <c r="H505" s="60">
        <f>IF(AND('2 Top-up Calculator'!$B525&lt;&gt;"",'2 Top-up Calculator'!U525&lt;&gt;""),1,0)</f>
        <v>0</v>
      </c>
      <c r="I505" s="60">
        <f>IF(AND('2 Top-up Calculator'!$B525&lt;&gt;"",'2 Top-up Calculator'!V525&lt;&gt;""),1,0)</f>
        <v>0</v>
      </c>
    </row>
    <row r="506" spans="1:9" s="7" customFormat="1" ht="14.25" customHeight="1" x14ac:dyDescent="0.3">
      <c r="A506" s="89">
        <v>505</v>
      </c>
      <c r="B506" s="60">
        <f>IF('2 Top-up Calculator'!$B526&lt;&gt;"",1,0)</f>
        <v>0</v>
      </c>
      <c r="C506" s="60">
        <f>IF(AND('2 Top-up Calculator'!$B526&lt;&gt;"",'2 Top-up Calculator'!C526&lt;&gt;""),1,0)</f>
        <v>0</v>
      </c>
      <c r="D506" s="60">
        <f>IF(AND('2 Top-up Calculator'!$B526&lt;&gt;"",'2 Top-up Calculator'!D526&lt;&gt;""),1,0)</f>
        <v>0</v>
      </c>
      <c r="E506" s="60">
        <f>IF(AND('2 Top-up Calculator'!$B526&lt;&gt;"",'2 Top-up Calculator'!G526&lt;&gt;""),1,0)</f>
        <v>0</v>
      </c>
      <c r="F506" s="60">
        <f>IF(AND('2 Top-up Calculator'!$B526&lt;&gt;"",'2 Top-up Calculator'!H526&lt;&gt;""),1,0)</f>
        <v>0</v>
      </c>
      <c r="G506" s="60">
        <f>IF(AND('2 Top-up Calculator'!$B526&lt;&gt;"",'2 Top-up Calculator'!I526&lt;&gt;""),1,0)</f>
        <v>0</v>
      </c>
      <c r="H506" s="60">
        <f>IF(AND('2 Top-up Calculator'!$B526&lt;&gt;"",'2 Top-up Calculator'!U526&lt;&gt;""),1,0)</f>
        <v>0</v>
      </c>
      <c r="I506" s="60">
        <f>IF(AND('2 Top-up Calculator'!$B526&lt;&gt;"",'2 Top-up Calculator'!V526&lt;&gt;""),1,0)</f>
        <v>0</v>
      </c>
    </row>
    <row r="507" spans="1:9" s="7" customFormat="1" ht="14.25" customHeight="1" x14ac:dyDescent="0.3">
      <c r="A507" s="89">
        <v>506</v>
      </c>
      <c r="B507" s="60">
        <f>IF('2 Top-up Calculator'!$B527&lt;&gt;"",1,0)</f>
        <v>0</v>
      </c>
      <c r="C507" s="60">
        <f>IF(AND('2 Top-up Calculator'!$B527&lt;&gt;"",'2 Top-up Calculator'!C527&lt;&gt;""),1,0)</f>
        <v>0</v>
      </c>
      <c r="D507" s="60">
        <f>IF(AND('2 Top-up Calculator'!$B527&lt;&gt;"",'2 Top-up Calculator'!D527&lt;&gt;""),1,0)</f>
        <v>0</v>
      </c>
      <c r="E507" s="60">
        <f>IF(AND('2 Top-up Calculator'!$B527&lt;&gt;"",'2 Top-up Calculator'!G527&lt;&gt;""),1,0)</f>
        <v>0</v>
      </c>
      <c r="F507" s="60">
        <f>IF(AND('2 Top-up Calculator'!$B527&lt;&gt;"",'2 Top-up Calculator'!H527&lt;&gt;""),1,0)</f>
        <v>0</v>
      </c>
      <c r="G507" s="60">
        <f>IF(AND('2 Top-up Calculator'!$B527&lt;&gt;"",'2 Top-up Calculator'!I527&lt;&gt;""),1,0)</f>
        <v>0</v>
      </c>
      <c r="H507" s="60">
        <f>IF(AND('2 Top-up Calculator'!$B527&lt;&gt;"",'2 Top-up Calculator'!U527&lt;&gt;""),1,0)</f>
        <v>0</v>
      </c>
      <c r="I507" s="60">
        <f>IF(AND('2 Top-up Calculator'!$B527&lt;&gt;"",'2 Top-up Calculator'!V527&lt;&gt;""),1,0)</f>
        <v>0</v>
      </c>
    </row>
    <row r="508" spans="1:9" s="7" customFormat="1" ht="14.25" customHeight="1" x14ac:dyDescent="0.3">
      <c r="A508" s="89">
        <v>507</v>
      </c>
      <c r="B508" s="60">
        <f>IF('2 Top-up Calculator'!$B528&lt;&gt;"",1,0)</f>
        <v>0</v>
      </c>
      <c r="C508" s="60">
        <f>IF(AND('2 Top-up Calculator'!$B528&lt;&gt;"",'2 Top-up Calculator'!C528&lt;&gt;""),1,0)</f>
        <v>0</v>
      </c>
      <c r="D508" s="60">
        <f>IF(AND('2 Top-up Calculator'!$B528&lt;&gt;"",'2 Top-up Calculator'!D528&lt;&gt;""),1,0)</f>
        <v>0</v>
      </c>
      <c r="E508" s="60">
        <f>IF(AND('2 Top-up Calculator'!$B528&lt;&gt;"",'2 Top-up Calculator'!G528&lt;&gt;""),1,0)</f>
        <v>0</v>
      </c>
      <c r="F508" s="60">
        <f>IF(AND('2 Top-up Calculator'!$B528&lt;&gt;"",'2 Top-up Calculator'!H528&lt;&gt;""),1,0)</f>
        <v>0</v>
      </c>
      <c r="G508" s="60">
        <f>IF(AND('2 Top-up Calculator'!$B528&lt;&gt;"",'2 Top-up Calculator'!I528&lt;&gt;""),1,0)</f>
        <v>0</v>
      </c>
      <c r="H508" s="60">
        <f>IF(AND('2 Top-up Calculator'!$B528&lt;&gt;"",'2 Top-up Calculator'!U528&lt;&gt;""),1,0)</f>
        <v>0</v>
      </c>
      <c r="I508" s="60">
        <f>IF(AND('2 Top-up Calculator'!$B528&lt;&gt;"",'2 Top-up Calculator'!V528&lt;&gt;""),1,0)</f>
        <v>0</v>
      </c>
    </row>
    <row r="509" spans="1:9" s="7" customFormat="1" ht="14.25" customHeight="1" x14ac:dyDescent="0.3">
      <c r="A509" s="89">
        <v>508</v>
      </c>
      <c r="B509" s="60">
        <f>IF('2 Top-up Calculator'!$B529&lt;&gt;"",1,0)</f>
        <v>0</v>
      </c>
      <c r="C509" s="60">
        <f>IF(AND('2 Top-up Calculator'!$B529&lt;&gt;"",'2 Top-up Calculator'!C529&lt;&gt;""),1,0)</f>
        <v>0</v>
      </c>
      <c r="D509" s="60">
        <f>IF(AND('2 Top-up Calculator'!$B529&lt;&gt;"",'2 Top-up Calculator'!D529&lt;&gt;""),1,0)</f>
        <v>0</v>
      </c>
      <c r="E509" s="60">
        <f>IF(AND('2 Top-up Calculator'!$B529&lt;&gt;"",'2 Top-up Calculator'!G529&lt;&gt;""),1,0)</f>
        <v>0</v>
      </c>
      <c r="F509" s="60">
        <f>IF(AND('2 Top-up Calculator'!$B529&lt;&gt;"",'2 Top-up Calculator'!H529&lt;&gt;""),1,0)</f>
        <v>0</v>
      </c>
      <c r="G509" s="60">
        <f>IF(AND('2 Top-up Calculator'!$B529&lt;&gt;"",'2 Top-up Calculator'!I529&lt;&gt;""),1,0)</f>
        <v>0</v>
      </c>
      <c r="H509" s="60">
        <f>IF(AND('2 Top-up Calculator'!$B529&lt;&gt;"",'2 Top-up Calculator'!U529&lt;&gt;""),1,0)</f>
        <v>0</v>
      </c>
      <c r="I509" s="60">
        <f>IF(AND('2 Top-up Calculator'!$B529&lt;&gt;"",'2 Top-up Calculator'!V529&lt;&gt;""),1,0)</f>
        <v>0</v>
      </c>
    </row>
    <row r="510" spans="1:9" s="7" customFormat="1" ht="14.25" customHeight="1" x14ac:dyDescent="0.3">
      <c r="A510" s="89">
        <v>509</v>
      </c>
      <c r="B510" s="60">
        <f>IF('2 Top-up Calculator'!$B530&lt;&gt;"",1,0)</f>
        <v>0</v>
      </c>
      <c r="C510" s="60">
        <f>IF(AND('2 Top-up Calculator'!$B530&lt;&gt;"",'2 Top-up Calculator'!C530&lt;&gt;""),1,0)</f>
        <v>0</v>
      </c>
      <c r="D510" s="60">
        <f>IF(AND('2 Top-up Calculator'!$B530&lt;&gt;"",'2 Top-up Calculator'!D530&lt;&gt;""),1,0)</f>
        <v>0</v>
      </c>
      <c r="E510" s="60">
        <f>IF(AND('2 Top-up Calculator'!$B530&lt;&gt;"",'2 Top-up Calculator'!G530&lt;&gt;""),1,0)</f>
        <v>0</v>
      </c>
      <c r="F510" s="60">
        <f>IF(AND('2 Top-up Calculator'!$B530&lt;&gt;"",'2 Top-up Calculator'!H530&lt;&gt;""),1,0)</f>
        <v>0</v>
      </c>
      <c r="G510" s="60">
        <f>IF(AND('2 Top-up Calculator'!$B530&lt;&gt;"",'2 Top-up Calculator'!I530&lt;&gt;""),1,0)</f>
        <v>0</v>
      </c>
      <c r="H510" s="60">
        <f>IF(AND('2 Top-up Calculator'!$B530&lt;&gt;"",'2 Top-up Calculator'!U530&lt;&gt;""),1,0)</f>
        <v>0</v>
      </c>
      <c r="I510" s="60">
        <f>IF(AND('2 Top-up Calculator'!$B530&lt;&gt;"",'2 Top-up Calculator'!V530&lt;&gt;""),1,0)</f>
        <v>0</v>
      </c>
    </row>
    <row r="511" spans="1:9" s="7" customFormat="1" ht="14.25" customHeight="1" x14ac:dyDescent="0.3">
      <c r="A511" s="89">
        <v>510</v>
      </c>
      <c r="B511" s="60">
        <f>IF('2 Top-up Calculator'!$B531&lt;&gt;"",1,0)</f>
        <v>0</v>
      </c>
      <c r="C511" s="60">
        <f>IF(AND('2 Top-up Calculator'!$B531&lt;&gt;"",'2 Top-up Calculator'!C531&lt;&gt;""),1,0)</f>
        <v>0</v>
      </c>
      <c r="D511" s="60">
        <f>IF(AND('2 Top-up Calculator'!$B531&lt;&gt;"",'2 Top-up Calculator'!D531&lt;&gt;""),1,0)</f>
        <v>0</v>
      </c>
      <c r="E511" s="60">
        <f>IF(AND('2 Top-up Calculator'!$B531&lt;&gt;"",'2 Top-up Calculator'!G531&lt;&gt;""),1,0)</f>
        <v>0</v>
      </c>
      <c r="F511" s="60">
        <f>IF(AND('2 Top-up Calculator'!$B531&lt;&gt;"",'2 Top-up Calculator'!H531&lt;&gt;""),1,0)</f>
        <v>0</v>
      </c>
      <c r="G511" s="60">
        <f>IF(AND('2 Top-up Calculator'!$B531&lt;&gt;"",'2 Top-up Calculator'!I531&lt;&gt;""),1,0)</f>
        <v>0</v>
      </c>
      <c r="H511" s="60">
        <f>IF(AND('2 Top-up Calculator'!$B531&lt;&gt;"",'2 Top-up Calculator'!U531&lt;&gt;""),1,0)</f>
        <v>0</v>
      </c>
      <c r="I511" s="60">
        <f>IF(AND('2 Top-up Calculator'!$B531&lt;&gt;"",'2 Top-up Calculator'!V531&lt;&gt;""),1,0)</f>
        <v>0</v>
      </c>
    </row>
    <row r="512" spans="1:9" s="7" customFormat="1" ht="14.25" customHeight="1" x14ac:dyDescent="0.3">
      <c r="A512" s="89">
        <v>511</v>
      </c>
      <c r="B512" s="60">
        <f>IF('2 Top-up Calculator'!$B532&lt;&gt;"",1,0)</f>
        <v>0</v>
      </c>
      <c r="C512" s="60">
        <f>IF(AND('2 Top-up Calculator'!$B532&lt;&gt;"",'2 Top-up Calculator'!C532&lt;&gt;""),1,0)</f>
        <v>0</v>
      </c>
      <c r="D512" s="60">
        <f>IF(AND('2 Top-up Calculator'!$B532&lt;&gt;"",'2 Top-up Calculator'!D532&lt;&gt;""),1,0)</f>
        <v>0</v>
      </c>
      <c r="E512" s="60">
        <f>IF(AND('2 Top-up Calculator'!$B532&lt;&gt;"",'2 Top-up Calculator'!G532&lt;&gt;""),1,0)</f>
        <v>0</v>
      </c>
      <c r="F512" s="60">
        <f>IF(AND('2 Top-up Calculator'!$B532&lt;&gt;"",'2 Top-up Calculator'!H532&lt;&gt;""),1,0)</f>
        <v>0</v>
      </c>
      <c r="G512" s="60">
        <f>IF(AND('2 Top-up Calculator'!$B532&lt;&gt;"",'2 Top-up Calculator'!I532&lt;&gt;""),1,0)</f>
        <v>0</v>
      </c>
      <c r="H512" s="60">
        <f>IF(AND('2 Top-up Calculator'!$B532&lt;&gt;"",'2 Top-up Calculator'!U532&lt;&gt;""),1,0)</f>
        <v>0</v>
      </c>
      <c r="I512" s="60">
        <f>IF(AND('2 Top-up Calculator'!$B532&lt;&gt;"",'2 Top-up Calculator'!V532&lt;&gt;""),1,0)</f>
        <v>0</v>
      </c>
    </row>
    <row r="513" spans="1:9" s="7" customFormat="1" ht="14.25" customHeight="1" x14ac:dyDescent="0.3">
      <c r="A513" s="89">
        <v>512</v>
      </c>
      <c r="B513" s="60">
        <f>IF('2 Top-up Calculator'!$B533&lt;&gt;"",1,0)</f>
        <v>0</v>
      </c>
      <c r="C513" s="60">
        <f>IF(AND('2 Top-up Calculator'!$B533&lt;&gt;"",'2 Top-up Calculator'!C533&lt;&gt;""),1,0)</f>
        <v>0</v>
      </c>
      <c r="D513" s="60">
        <f>IF(AND('2 Top-up Calculator'!$B533&lt;&gt;"",'2 Top-up Calculator'!D533&lt;&gt;""),1,0)</f>
        <v>0</v>
      </c>
      <c r="E513" s="60">
        <f>IF(AND('2 Top-up Calculator'!$B533&lt;&gt;"",'2 Top-up Calculator'!G533&lt;&gt;""),1,0)</f>
        <v>0</v>
      </c>
      <c r="F513" s="60">
        <f>IF(AND('2 Top-up Calculator'!$B533&lt;&gt;"",'2 Top-up Calculator'!H533&lt;&gt;""),1,0)</f>
        <v>0</v>
      </c>
      <c r="G513" s="60">
        <f>IF(AND('2 Top-up Calculator'!$B533&lt;&gt;"",'2 Top-up Calculator'!I533&lt;&gt;""),1,0)</f>
        <v>0</v>
      </c>
      <c r="H513" s="60">
        <f>IF(AND('2 Top-up Calculator'!$B533&lt;&gt;"",'2 Top-up Calculator'!U533&lt;&gt;""),1,0)</f>
        <v>0</v>
      </c>
      <c r="I513" s="60">
        <f>IF(AND('2 Top-up Calculator'!$B533&lt;&gt;"",'2 Top-up Calculator'!V533&lt;&gt;""),1,0)</f>
        <v>0</v>
      </c>
    </row>
    <row r="514" spans="1:9" s="7" customFormat="1" ht="14.25" customHeight="1" x14ac:dyDescent="0.3">
      <c r="A514" s="89">
        <v>513</v>
      </c>
      <c r="B514" s="60">
        <f>IF('2 Top-up Calculator'!$B534&lt;&gt;"",1,0)</f>
        <v>0</v>
      </c>
      <c r="C514" s="60">
        <f>IF(AND('2 Top-up Calculator'!$B534&lt;&gt;"",'2 Top-up Calculator'!C534&lt;&gt;""),1,0)</f>
        <v>0</v>
      </c>
      <c r="D514" s="60">
        <f>IF(AND('2 Top-up Calculator'!$B534&lt;&gt;"",'2 Top-up Calculator'!D534&lt;&gt;""),1,0)</f>
        <v>0</v>
      </c>
      <c r="E514" s="60">
        <f>IF(AND('2 Top-up Calculator'!$B534&lt;&gt;"",'2 Top-up Calculator'!G534&lt;&gt;""),1,0)</f>
        <v>0</v>
      </c>
      <c r="F514" s="60">
        <f>IF(AND('2 Top-up Calculator'!$B534&lt;&gt;"",'2 Top-up Calculator'!H534&lt;&gt;""),1,0)</f>
        <v>0</v>
      </c>
      <c r="G514" s="60">
        <f>IF(AND('2 Top-up Calculator'!$B534&lt;&gt;"",'2 Top-up Calculator'!I534&lt;&gt;""),1,0)</f>
        <v>0</v>
      </c>
      <c r="H514" s="60">
        <f>IF(AND('2 Top-up Calculator'!$B534&lt;&gt;"",'2 Top-up Calculator'!U534&lt;&gt;""),1,0)</f>
        <v>0</v>
      </c>
      <c r="I514" s="60">
        <f>IF(AND('2 Top-up Calculator'!$B534&lt;&gt;"",'2 Top-up Calculator'!V534&lt;&gt;""),1,0)</f>
        <v>0</v>
      </c>
    </row>
    <row r="515" spans="1:9" s="7" customFormat="1" ht="14.25" customHeight="1" x14ac:dyDescent="0.3">
      <c r="A515" s="89">
        <v>514</v>
      </c>
      <c r="B515" s="60">
        <f>IF('2 Top-up Calculator'!$B535&lt;&gt;"",1,0)</f>
        <v>0</v>
      </c>
      <c r="C515" s="60">
        <f>IF(AND('2 Top-up Calculator'!$B535&lt;&gt;"",'2 Top-up Calculator'!C535&lt;&gt;""),1,0)</f>
        <v>0</v>
      </c>
      <c r="D515" s="60">
        <f>IF(AND('2 Top-up Calculator'!$B535&lt;&gt;"",'2 Top-up Calculator'!D535&lt;&gt;""),1,0)</f>
        <v>0</v>
      </c>
      <c r="E515" s="60">
        <f>IF(AND('2 Top-up Calculator'!$B535&lt;&gt;"",'2 Top-up Calculator'!G535&lt;&gt;""),1,0)</f>
        <v>0</v>
      </c>
      <c r="F515" s="60">
        <f>IF(AND('2 Top-up Calculator'!$B535&lt;&gt;"",'2 Top-up Calculator'!H535&lt;&gt;""),1,0)</f>
        <v>0</v>
      </c>
      <c r="G515" s="60">
        <f>IF(AND('2 Top-up Calculator'!$B535&lt;&gt;"",'2 Top-up Calculator'!I535&lt;&gt;""),1,0)</f>
        <v>0</v>
      </c>
      <c r="H515" s="60">
        <f>IF(AND('2 Top-up Calculator'!$B535&lt;&gt;"",'2 Top-up Calculator'!U535&lt;&gt;""),1,0)</f>
        <v>0</v>
      </c>
      <c r="I515" s="60">
        <f>IF(AND('2 Top-up Calculator'!$B535&lt;&gt;"",'2 Top-up Calculator'!V535&lt;&gt;""),1,0)</f>
        <v>0</v>
      </c>
    </row>
    <row r="516" spans="1:9" s="7" customFormat="1" ht="14.25" customHeight="1" x14ac:dyDescent="0.3">
      <c r="A516" s="89">
        <v>515</v>
      </c>
      <c r="B516" s="60">
        <f>IF('2 Top-up Calculator'!$B536&lt;&gt;"",1,0)</f>
        <v>0</v>
      </c>
      <c r="C516" s="60">
        <f>IF(AND('2 Top-up Calculator'!$B536&lt;&gt;"",'2 Top-up Calculator'!C536&lt;&gt;""),1,0)</f>
        <v>0</v>
      </c>
      <c r="D516" s="60">
        <f>IF(AND('2 Top-up Calculator'!$B536&lt;&gt;"",'2 Top-up Calculator'!D536&lt;&gt;""),1,0)</f>
        <v>0</v>
      </c>
      <c r="E516" s="60">
        <f>IF(AND('2 Top-up Calculator'!$B536&lt;&gt;"",'2 Top-up Calculator'!G536&lt;&gt;""),1,0)</f>
        <v>0</v>
      </c>
      <c r="F516" s="60">
        <f>IF(AND('2 Top-up Calculator'!$B536&lt;&gt;"",'2 Top-up Calculator'!H536&lt;&gt;""),1,0)</f>
        <v>0</v>
      </c>
      <c r="G516" s="60">
        <f>IF(AND('2 Top-up Calculator'!$B536&lt;&gt;"",'2 Top-up Calculator'!I536&lt;&gt;""),1,0)</f>
        <v>0</v>
      </c>
      <c r="H516" s="60">
        <f>IF(AND('2 Top-up Calculator'!$B536&lt;&gt;"",'2 Top-up Calculator'!U536&lt;&gt;""),1,0)</f>
        <v>0</v>
      </c>
      <c r="I516" s="60">
        <f>IF(AND('2 Top-up Calculator'!$B536&lt;&gt;"",'2 Top-up Calculator'!V536&lt;&gt;""),1,0)</f>
        <v>0</v>
      </c>
    </row>
    <row r="517" spans="1:9" s="7" customFormat="1" ht="14.25" customHeight="1" x14ac:dyDescent="0.3">
      <c r="A517" s="89">
        <v>516</v>
      </c>
      <c r="B517" s="60">
        <f>IF('2 Top-up Calculator'!$B537&lt;&gt;"",1,0)</f>
        <v>0</v>
      </c>
      <c r="C517" s="60">
        <f>IF(AND('2 Top-up Calculator'!$B537&lt;&gt;"",'2 Top-up Calculator'!C537&lt;&gt;""),1,0)</f>
        <v>0</v>
      </c>
      <c r="D517" s="60">
        <f>IF(AND('2 Top-up Calculator'!$B537&lt;&gt;"",'2 Top-up Calculator'!D537&lt;&gt;""),1,0)</f>
        <v>0</v>
      </c>
      <c r="E517" s="60">
        <f>IF(AND('2 Top-up Calculator'!$B537&lt;&gt;"",'2 Top-up Calculator'!G537&lt;&gt;""),1,0)</f>
        <v>0</v>
      </c>
      <c r="F517" s="60">
        <f>IF(AND('2 Top-up Calculator'!$B537&lt;&gt;"",'2 Top-up Calculator'!H537&lt;&gt;""),1,0)</f>
        <v>0</v>
      </c>
      <c r="G517" s="60">
        <f>IF(AND('2 Top-up Calculator'!$B537&lt;&gt;"",'2 Top-up Calculator'!I537&lt;&gt;""),1,0)</f>
        <v>0</v>
      </c>
      <c r="H517" s="60">
        <f>IF(AND('2 Top-up Calculator'!$B537&lt;&gt;"",'2 Top-up Calculator'!U537&lt;&gt;""),1,0)</f>
        <v>0</v>
      </c>
      <c r="I517" s="60">
        <f>IF(AND('2 Top-up Calculator'!$B537&lt;&gt;"",'2 Top-up Calculator'!V537&lt;&gt;""),1,0)</f>
        <v>0</v>
      </c>
    </row>
    <row r="518" spans="1:9" s="7" customFormat="1" ht="14.25" customHeight="1" x14ac:dyDescent="0.3">
      <c r="A518" s="89">
        <v>517</v>
      </c>
      <c r="B518" s="60">
        <f>IF('2 Top-up Calculator'!$B538&lt;&gt;"",1,0)</f>
        <v>0</v>
      </c>
      <c r="C518" s="60">
        <f>IF(AND('2 Top-up Calculator'!$B538&lt;&gt;"",'2 Top-up Calculator'!C538&lt;&gt;""),1,0)</f>
        <v>0</v>
      </c>
      <c r="D518" s="60">
        <f>IF(AND('2 Top-up Calculator'!$B538&lt;&gt;"",'2 Top-up Calculator'!D538&lt;&gt;""),1,0)</f>
        <v>0</v>
      </c>
      <c r="E518" s="60">
        <f>IF(AND('2 Top-up Calculator'!$B538&lt;&gt;"",'2 Top-up Calculator'!G538&lt;&gt;""),1,0)</f>
        <v>0</v>
      </c>
      <c r="F518" s="60">
        <f>IF(AND('2 Top-up Calculator'!$B538&lt;&gt;"",'2 Top-up Calculator'!H538&lt;&gt;""),1,0)</f>
        <v>0</v>
      </c>
      <c r="G518" s="60">
        <f>IF(AND('2 Top-up Calculator'!$B538&lt;&gt;"",'2 Top-up Calculator'!I538&lt;&gt;""),1,0)</f>
        <v>0</v>
      </c>
      <c r="H518" s="60">
        <f>IF(AND('2 Top-up Calculator'!$B538&lt;&gt;"",'2 Top-up Calculator'!U538&lt;&gt;""),1,0)</f>
        <v>0</v>
      </c>
      <c r="I518" s="60">
        <f>IF(AND('2 Top-up Calculator'!$B538&lt;&gt;"",'2 Top-up Calculator'!V538&lt;&gt;""),1,0)</f>
        <v>0</v>
      </c>
    </row>
    <row r="519" spans="1:9" s="7" customFormat="1" ht="14.25" customHeight="1" x14ac:dyDescent="0.3">
      <c r="A519" s="89">
        <v>518</v>
      </c>
      <c r="B519" s="60">
        <f>IF('2 Top-up Calculator'!$B539&lt;&gt;"",1,0)</f>
        <v>0</v>
      </c>
      <c r="C519" s="60">
        <f>IF(AND('2 Top-up Calculator'!$B539&lt;&gt;"",'2 Top-up Calculator'!C539&lt;&gt;""),1,0)</f>
        <v>0</v>
      </c>
      <c r="D519" s="60">
        <f>IF(AND('2 Top-up Calculator'!$B539&lt;&gt;"",'2 Top-up Calculator'!D539&lt;&gt;""),1,0)</f>
        <v>0</v>
      </c>
      <c r="E519" s="60">
        <f>IF(AND('2 Top-up Calculator'!$B539&lt;&gt;"",'2 Top-up Calculator'!G539&lt;&gt;""),1,0)</f>
        <v>0</v>
      </c>
      <c r="F519" s="60">
        <f>IF(AND('2 Top-up Calculator'!$B539&lt;&gt;"",'2 Top-up Calculator'!H539&lt;&gt;""),1,0)</f>
        <v>0</v>
      </c>
      <c r="G519" s="60">
        <f>IF(AND('2 Top-up Calculator'!$B539&lt;&gt;"",'2 Top-up Calculator'!I539&lt;&gt;""),1,0)</f>
        <v>0</v>
      </c>
      <c r="H519" s="60">
        <f>IF(AND('2 Top-up Calculator'!$B539&lt;&gt;"",'2 Top-up Calculator'!U539&lt;&gt;""),1,0)</f>
        <v>0</v>
      </c>
      <c r="I519" s="60">
        <f>IF(AND('2 Top-up Calculator'!$B539&lt;&gt;"",'2 Top-up Calculator'!V539&lt;&gt;""),1,0)</f>
        <v>0</v>
      </c>
    </row>
    <row r="520" spans="1:9" s="7" customFormat="1" ht="14.25" customHeight="1" x14ac:dyDescent="0.3">
      <c r="A520" s="89">
        <v>519</v>
      </c>
      <c r="B520" s="60">
        <f>IF('2 Top-up Calculator'!$B540&lt;&gt;"",1,0)</f>
        <v>0</v>
      </c>
      <c r="C520" s="60">
        <f>IF(AND('2 Top-up Calculator'!$B540&lt;&gt;"",'2 Top-up Calculator'!C540&lt;&gt;""),1,0)</f>
        <v>0</v>
      </c>
      <c r="D520" s="60">
        <f>IF(AND('2 Top-up Calculator'!$B540&lt;&gt;"",'2 Top-up Calculator'!D540&lt;&gt;""),1,0)</f>
        <v>0</v>
      </c>
      <c r="E520" s="60">
        <f>IF(AND('2 Top-up Calculator'!$B540&lt;&gt;"",'2 Top-up Calculator'!G540&lt;&gt;""),1,0)</f>
        <v>0</v>
      </c>
      <c r="F520" s="60">
        <f>IF(AND('2 Top-up Calculator'!$B540&lt;&gt;"",'2 Top-up Calculator'!H540&lt;&gt;""),1,0)</f>
        <v>0</v>
      </c>
      <c r="G520" s="60">
        <f>IF(AND('2 Top-up Calculator'!$B540&lt;&gt;"",'2 Top-up Calculator'!I540&lt;&gt;""),1,0)</f>
        <v>0</v>
      </c>
      <c r="H520" s="60">
        <f>IF(AND('2 Top-up Calculator'!$B540&lt;&gt;"",'2 Top-up Calculator'!U540&lt;&gt;""),1,0)</f>
        <v>0</v>
      </c>
      <c r="I520" s="60">
        <f>IF(AND('2 Top-up Calculator'!$B540&lt;&gt;"",'2 Top-up Calculator'!V540&lt;&gt;""),1,0)</f>
        <v>0</v>
      </c>
    </row>
    <row r="521" spans="1:9" s="7" customFormat="1" ht="14.25" customHeight="1" x14ac:dyDescent="0.3">
      <c r="A521" s="89">
        <v>520</v>
      </c>
      <c r="B521" s="60">
        <f>IF('2 Top-up Calculator'!$B541&lt;&gt;"",1,0)</f>
        <v>0</v>
      </c>
      <c r="C521" s="60">
        <f>IF(AND('2 Top-up Calculator'!$B541&lt;&gt;"",'2 Top-up Calculator'!C541&lt;&gt;""),1,0)</f>
        <v>0</v>
      </c>
      <c r="D521" s="60">
        <f>IF(AND('2 Top-up Calculator'!$B541&lt;&gt;"",'2 Top-up Calculator'!D541&lt;&gt;""),1,0)</f>
        <v>0</v>
      </c>
      <c r="E521" s="60">
        <f>IF(AND('2 Top-up Calculator'!$B541&lt;&gt;"",'2 Top-up Calculator'!G541&lt;&gt;""),1,0)</f>
        <v>0</v>
      </c>
      <c r="F521" s="60">
        <f>IF(AND('2 Top-up Calculator'!$B541&lt;&gt;"",'2 Top-up Calculator'!H541&lt;&gt;""),1,0)</f>
        <v>0</v>
      </c>
      <c r="G521" s="60">
        <f>IF(AND('2 Top-up Calculator'!$B541&lt;&gt;"",'2 Top-up Calculator'!I541&lt;&gt;""),1,0)</f>
        <v>0</v>
      </c>
      <c r="H521" s="60">
        <f>IF(AND('2 Top-up Calculator'!$B541&lt;&gt;"",'2 Top-up Calculator'!U541&lt;&gt;""),1,0)</f>
        <v>0</v>
      </c>
      <c r="I521" s="60">
        <f>IF(AND('2 Top-up Calculator'!$B541&lt;&gt;"",'2 Top-up Calculator'!V541&lt;&gt;""),1,0)</f>
        <v>0</v>
      </c>
    </row>
    <row r="522" spans="1:9" s="7" customFormat="1" ht="14.25" customHeight="1" x14ac:dyDescent="0.3">
      <c r="A522" s="89">
        <v>521</v>
      </c>
      <c r="B522" s="60">
        <f>IF('2 Top-up Calculator'!$B542&lt;&gt;"",1,0)</f>
        <v>0</v>
      </c>
      <c r="C522" s="60">
        <f>IF(AND('2 Top-up Calculator'!$B542&lt;&gt;"",'2 Top-up Calculator'!C542&lt;&gt;""),1,0)</f>
        <v>0</v>
      </c>
      <c r="D522" s="60">
        <f>IF(AND('2 Top-up Calculator'!$B542&lt;&gt;"",'2 Top-up Calculator'!D542&lt;&gt;""),1,0)</f>
        <v>0</v>
      </c>
      <c r="E522" s="60">
        <f>IF(AND('2 Top-up Calculator'!$B542&lt;&gt;"",'2 Top-up Calculator'!G542&lt;&gt;""),1,0)</f>
        <v>0</v>
      </c>
      <c r="F522" s="60">
        <f>IF(AND('2 Top-up Calculator'!$B542&lt;&gt;"",'2 Top-up Calculator'!H542&lt;&gt;""),1,0)</f>
        <v>0</v>
      </c>
      <c r="G522" s="60">
        <f>IF(AND('2 Top-up Calculator'!$B542&lt;&gt;"",'2 Top-up Calculator'!I542&lt;&gt;""),1,0)</f>
        <v>0</v>
      </c>
      <c r="H522" s="60">
        <f>IF(AND('2 Top-up Calculator'!$B542&lt;&gt;"",'2 Top-up Calculator'!U542&lt;&gt;""),1,0)</f>
        <v>0</v>
      </c>
      <c r="I522" s="60">
        <f>IF(AND('2 Top-up Calculator'!$B542&lt;&gt;"",'2 Top-up Calculator'!V542&lt;&gt;""),1,0)</f>
        <v>0</v>
      </c>
    </row>
    <row r="523" spans="1:9" s="7" customFormat="1" ht="14.25" customHeight="1" x14ac:dyDescent="0.3">
      <c r="A523" s="89">
        <v>522</v>
      </c>
      <c r="B523" s="60">
        <f>IF('2 Top-up Calculator'!$B543&lt;&gt;"",1,0)</f>
        <v>0</v>
      </c>
      <c r="C523" s="60">
        <f>IF(AND('2 Top-up Calculator'!$B543&lt;&gt;"",'2 Top-up Calculator'!C543&lt;&gt;""),1,0)</f>
        <v>0</v>
      </c>
      <c r="D523" s="60">
        <f>IF(AND('2 Top-up Calculator'!$B543&lt;&gt;"",'2 Top-up Calculator'!D543&lt;&gt;""),1,0)</f>
        <v>0</v>
      </c>
      <c r="E523" s="60">
        <f>IF(AND('2 Top-up Calculator'!$B543&lt;&gt;"",'2 Top-up Calculator'!G543&lt;&gt;""),1,0)</f>
        <v>0</v>
      </c>
      <c r="F523" s="60">
        <f>IF(AND('2 Top-up Calculator'!$B543&lt;&gt;"",'2 Top-up Calculator'!H543&lt;&gt;""),1,0)</f>
        <v>0</v>
      </c>
      <c r="G523" s="60">
        <f>IF(AND('2 Top-up Calculator'!$B543&lt;&gt;"",'2 Top-up Calculator'!I543&lt;&gt;""),1,0)</f>
        <v>0</v>
      </c>
      <c r="H523" s="60">
        <f>IF(AND('2 Top-up Calculator'!$B543&lt;&gt;"",'2 Top-up Calculator'!U543&lt;&gt;""),1,0)</f>
        <v>0</v>
      </c>
      <c r="I523" s="60">
        <f>IF(AND('2 Top-up Calculator'!$B543&lt;&gt;"",'2 Top-up Calculator'!V543&lt;&gt;""),1,0)</f>
        <v>0</v>
      </c>
    </row>
    <row r="524" spans="1:9" s="7" customFormat="1" ht="14.25" customHeight="1" x14ac:dyDescent="0.3">
      <c r="A524" s="89">
        <v>523</v>
      </c>
      <c r="B524" s="60">
        <f>IF('2 Top-up Calculator'!$B544&lt;&gt;"",1,0)</f>
        <v>0</v>
      </c>
      <c r="C524" s="60">
        <f>IF(AND('2 Top-up Calculator'!$B544&lt;&gt;"",'2 Top-up Calculator'!C544&lt;&gt;""),1,0)</f>
        <v>0</v>
      </c>
      <c r="D524" s="60">
        <f>IF(AND('2 Top-up Calculator'!$B544&lt;&gt;"",'2 Top-up Calculator'!D544&lt;&gt;""),1,0)</f>
        <v>0</v>
      </c>
      <c r="E524" s="60">
        <f>IF(AND('2 Top-up Calculator'!$B544&lt;&gt;"",'2 Top-up Calculator'!G544&lt;&gt;""),1,0)</f>
        <v>0</v>
      </c>
      <c r="F524" s="60">
        <f>IF(AND('2 Top-up Calculator'!$B544&lt;&gt;"",'2 Top-up Calculator'!H544&lt;&gt;""),1,0)</f>
        <v>0</v>
      </c>
      <c r="G524" s="60">
        <f>IF(AND('2 Top-up Calculator'!$B544&lt;&gt;"",'2 Top-up Calculator'!I544&lt;&gt;""),1,0)</f>
        <v>0</v>
      </c>
      <c r="H524" s="60">
        <f>IF(AND('2 Top-up Calculator'!$B544&lt;&gt;"",'2 Top-up Calculator'!U544&lt;&gt;""),1,0)</f>
        <v>0</v>
      </c>
      <c r="I524" s="60">
        <f>IF(AND('2 Top-up Calculator'!$B544&lt;&gt;"",'2 Top-up Calculator'!V544&lt;&gt;""),1,0)</f>
        <v>0</v>
      </c>
    </row>
    <row r="525" spans="1:9" s="7" customFormat="1" ht="14.25" customHeight="1" x14ac:dyDescent="0.3">
      <c r="A525" s="89">
        <v>524</v>
      </c>
      <c r="B525" s="60">
        <f>IF('2 Top-up Calculator'!$B545&lt;&gt;"",1,0)</f>
        <v>0</v>
      </c>
      <c r="C525" s="60">
        <f>IF(AND('2 Top-up Calculator'!$B545&lt;&gt;"",'2 Top-up Calculator'!C545&lt;&gt;""),1,0)</f>
        <v>0</v>
      </c>
      <c r="D525" s="60">
        <f>IF(AND('2 Top-up Calculator'!$B545&lt;&gt;"",'2 Top-up Calculator'!D545&lt;&gt;""),1,0)</f>
        <v>0</v>
      </c>
      <c r="E525" s="60">
        <f>IF(AND('2 Top-up Calculator'!$B545&lt;&gt;"",'2 Top-up Calculator'!G545&lt;&gt;""),1,0)</f>
        <v>0</v>
      </c>
      <c r="F525" s="60">
        <f>IF(AND('2 Top-up Calculator'!$B545&lt;&gt;"",'2 Top-up Calculator'!H545&lt;&gt;""),1,0)</f>
        <v>0</v>
      </c>
      <c r="G525" s="60">
        <f>IF(AND('2 Top-up Calculator'!$B545&lt;&gt;"",'2 Top-up Calculator'!I545&lt;&gt;""),1,0)</f>
        <v>0</v>
      </c>
      <c r="H525" s="60">
        <f>IF(AND('2 Top-up Calculator'!$B545&lt;&gt;"",'2 Top-up Calculator'!U545&lt;&gt;""),1,0)</f>
        <v>0</v>
      </c>
      <c r="I525" s="60">
        <f>IF(AND('2 Top-up Calculator'!$B545&lt;&gt;"",'2 Top-up Calculator'!V545&lt;&gt;""),1,0)</f>
        <v>0</v>
      </c>
    </row>
    <row r="526" spans="1:9" s="7" customFormat="1" ht="14.25" customHeight="1" x14ac:dyDescent="0.3">
      <c r="A526" s="89">
        <v>525</v>
      </c>
      <c r="B526" s="60">
        <f>IF('2 Top-up Calculator'!$B546&lt;&gt;"",1,0)</f>
        <v>0</v>
      </c>
      <c r="C526" s="60">
        <f>IF(AND('2 Top-up Calculator'!$B546&lt;&gt;"",'2 Top-up Calculator'!C546&lt;&gt;""),1,0)</f>
        <v>0</v>
      </c>
      <c r="D526" s="60">
        <f>IF(AND('2 Top-up Calculator'!$B546&lt;&gt;"",'2 Top-up Calculator'!D546&lt;&gt;""),1,0)</f>
        <v>0</v>
      </c>
      <c r="E526" s="60">
        <f>IF(AND('2 Top-up Calculator'!$B546&lt;&gt;"",'2 Top-up Calculator'!G546&lt;&gt;""),1,0)</f>
        <v>0</v>
      </c>
      <c r="F526" s="60">
        <f>IF(AND('2 Top-up Calculator'!$B546&lt;&gt;"",'2 Top-up Calculator'!H546&lt;&gt;""),1,0)</f>
        <v>0</v>
      </c>
      <c r="G526" s="60">
        <f>IF(AND('2 Top-up Calculator'!$B546&lt;&gt;"",'2 Top-up Calculator'!I546&lt;&gt;""),1,0)</f>
        <v>0</v>
      </c>
      <c r="H526" s="60">
        <f>IF(AND('2 Top-up Calculator'!$B546&lt;&gt;"",'2 Top-up Calculator'!U546&lt;&gt;""),1,0)</f>
        <v>0</v>
      </c>
      <c r="I526" s="60">
        <f>IF(AND('2 Top-up Calculator'!$B546&lt;&gt;"",'2 Top-up Calculator'!V546&lt;&gt;""),1,0)</f>
        <v>0</v>
      </c>
    </row>
    <row r="527" spans="1:9" s="7" customFormat="1" ht="14.25" customHeight="1" x14ac:dyDescent="0.3">
      <c r="A527" s="89">
        <v>526</v>
      </c>
      <c r="B527" s="60">
        <f>IF('2 Top-up Calculator'!$B547&lt;&gt;"",1,0)</f>
        <v>0</v>
      </c>
      <c r="C527" s="60">
        <f>IF(AND('2 Top-up Calculator'!$B547&lt;&gt;"",'2 Top-up Calculator'!C547&lt;&gt;""),1,0)</f>
        <v>0</v>
      </c>
      <c r="D527" s="60">
        <f>IF(AND('2 Top-up Calculator'!$B547&lt;&gt;"",'2 Top-up Calculator'!D547&lt;&gt;""),1,0)</f>
        <v>0</v>
      </c>
      <c r="E527" s="60">
        <f>IF(AND('2 Top-up Calculator'!$B547&lt;&gt;"",'2 Top-up Calculator'!G547&lt;&gt;""),1,0)</f>
        <v>0</v>
      </c>
      <c r="F527" s="60">
        <f>IF(AND('2 Top-up Calculator'!$B547&lt;&gt;"",'2 Top-up Calculator'!H547&lt;&gt;""),1,0)</f>
        <v>0</v>
      </c>
      <c r="G527" s="60">
        <f>IF(AND('2 Top-up Calculator'!$B547&lt;&gt;"",'2 Top-up Calculator'!I547&lt;&gt;""),1,0)</f>
        <v>0</v>
      </c>
      <c r="H527" s="60">
        <f>IF(AND('2 Top-up Calculator'!$B547&lt;&gt;"",'2 Top-up Calculator'!U547&lt;&gt;""),1,0)</f>
        <v>0</v>
      </c>
      <c r="I527" s="60">
        <f>IF(AND('2 Top-up Calculator'!$B547&lt;&gt;"",'2 Top-up Calculator'!V547&lt;&gt;""),1,0)</f>
        <v>0</v>
      </c>
    </row>
    <row r="528" spans="1:9" s="7" customFormat="1" ht="14.25" customHeight="1" x14ac:dyDescent="0.3">
      <c r="A528" s="89">
        <v>527</v>
      </c>
      <c r="B528" s="60">
        <f>IF('2 Top-up Calculator'!$B548&lt;&gt;"",1,0)</f>
        <v>0</v>
      </c>
      <c r="C528" s="60">
        <f>IF(AND('2 Top-up Calculator'!$B548&lt;&gt;"",'2 Top-up Calculator'!C548&lt;&gt;""),1,0)</f>
        <v>0</v>
      </c>
      <c r="D528" s="60">
        <f>IF(AND('2 Top-up Calculator'!$B548&lt;&gt;"",'2 Top-up Calculator'!D548&lt;&gt;""),1,0)</f>
        <v>0</v>
      </c>
      <c r="E528" s="60">
        <f>IF(AND('2 Top-up Calculator'!$B548&lt;&gt;"",'2 Top-up Calculator'!G548&lt;&gt;""),1,0)</f>
        <v>0</v>
      </c>
      <c r="F528" s="60">
        <f>IF(AND('2 Top-up Calculator'!$B548&lt;&gt;"",'2 Top-up Calculator'!H548&lt;&gt;""),1,0)</f>
        <v>0</v>
      </c>
      <c r="G528" s="60">
        <f>IF(AND('2 Top-up Calculator'!$B548&lt;&gt;"",'2 Top-up Calculator'!I548&lt;&gt;""),1,0)</f>
        <v>0</v>
      </c>
      <c r="H528" s="60">
        <f>IF(AND('2 Top-up Calculator'!$B548&lt;&gt;"",'2 Top-up Calculator'!U548&lt;&gt;""),1,0)</f>
        <v>0</v>
      </c>
      <c r="I528" s="60">
        <f>IF(AND('2 Top-up Calculator'!$B548&lt;&gt;"",'2 Top-up Calculator'!V548&lt;&gt;""),1,0)</f>
        <v>0</v>
      </c>
    </row>
    <row r="529" spans="1:9" s="7" customFormat="1" ht="14.25" customHeight="1" x14ac:dyDescent="0.3">
      <c r="A529" s="89">
        <v>528</v>
      </c>
      <c r="B529" s="60">
        <f>IF('2 Top-up Calculator'!$B549&lt;&gt;"",1,0)</f>
        <v>0</v>
      </c>
      <c r="C529" s="60">
        <f>IF(AND('2 Top-up Calculator'!$B549&lt;&gt;"",'2 Top-up Calculator'!C549&lt;&gt;""),1,0)</f>
        <v>0</v>
      </c>
      <c r="D529" s="60">
        <f>IF(AND('2 Top-up Calculator'!$B549&lt;&gt;"",'2 Top-up Calculator'!D549&lt;&gt;""),1,0)</f>
        <v>0</v>
      </c>
      <c r="E529" s="60">
        <f>IF(AND('2 Top-up Calculator'!$B549&lt;&gt;"",'2 Top-up Calculator'!G549&lt;&gt;""),1,0)</f>
        <v>0</v>
      </c>
      <c r="F529" s="60">
        <f>IF(AND('2 Top-up Calculator'!$B549&lt;&gt;"",'2 Top-up Calculator'!H549&lt;&gt;""),1,0)</f>
        <v>0</v>
      </c>
      <c r="G529" s="60">
        <f>IF(AND('2 Top-up Calculator'!$B549&lt;&gt;"",'2 Top-up Calculator'!I549&lt;&gt;""),1,0)</f>
        <v>0</v>
      </c>
      <c r="H529" s="60">
        <f>IF(AND('2 Top-up Calculator'!$B549&lt;&gt;"",'2 Top-up Calculator'!U549&lt;&gt;""),1,0)</f>
        <v>0</v>
      </c>
      <c r="I529" s="60">
        <f>IF(AND('2 Top-up Calculator'!$B549&lt;&gt;"",'2 Top-up Calculator'!V549&lt;&gt;""),1,0)</f>
        <v>0</v>
      </c>
    </row>
    <row r="530" spans="1:9" s="7" customFormat="1" ht="14.25" customHeight="1" x14ac:dyDescent="0.3">
      <c r="A530" s="89">
        <v>529</v>
      </c>
      <c r="B530" s="60">
        <f>IF('2 Top-up Calculator'!$B550&lt;&gt;"",1,0)</f>
        <v>0</v>
      </c>
      <c r="C530" s="60">
        <f>IF(AND('2 Top-up Calculator'!$B550&lt;&gt;"",'2 Top-up Calculator'!C550&lt;&gt;""),1,0)</f>
        <v>0</v>
      </c>
      <c r="D530" s="60">
        <f>IF(AND('2 Top-up Calculator'!$B550&lt;&gt;"",'2 Top-up Calculator'!D550&lt;&gt;""),1,0)</f>
        <v>0</v>
      </c>
      <c r="E530" s="60">
        <f>IF(AND('2 Top-up Calculator'!$B550&lt;&gt;"",'2 Top-up Calculator'!G550&lt;&gt;""),1,0)</f>
        <v>0</v>
      </c>
      <c r="F530" s="60">
        <f>IF(AND('2 Top-up Calculator'!$B550&lt;&gt;"",'2 Top-up Calculator'!H550&lt;&gt;""),1,0)</f>
        <v>0</v>
      </c>
      <c r="G530" s="60">
        <f>IF(AND('2 Top-up Calculator'!$B550&lt;&gt;"",'2 Top-up Calculator'!I550&lt;&gt;""),1,0)</f>
        <v>0</v>
      </c>
      <c r="H530" s="60">
        <f>IF(AND('2 Top-up Calculator'!$B550&lt;&gt;"",'2 Top-up Calculator'!U550&lt;&gt;""),1,0)</f>
        <v>0</v>
      </c>
      <c r="I530" s="60">
        <f>IF(AND('2 Top-up Calculator'!$B550&lt;&gt;"",'2 Top-up Calculator'!V550&lt;&gt;""),1,0)</f>
        <v>0</v>
      </c>
    </row>
    <row r="531" spans="1:9" s="7" customFormat="1" ht="14.25" customHeight="1" x14ac:dyDescent="0.3">
      <c r="A531" s="89">
        <v>530</v>
      </c>
      <c r="B531" s="60">
        <f>IF('2 Top-up Calculator'!$B551&lt;&gt;"",1,0)</f>
        <v>0</v>
      </c>
      <c r="C531" s="60">
        <f>IF(AND('2 Top-up Calculator'!$B551&lt;&gt;"",'2 Top-up Calculator'!C551&lt;&gt;""),1,0)</f>
        <v>0</v>
      </c>
      <c r="D531" s="60">
        <f>IF(AND('2 Top-up Calculator'!$B551&lt;&gt;"",'2 Top-up Calculator'!D551&lt;&gt;""),1,0)</f>
        <v>0</v>
      </c>
      <c r="E531" s="60">
        <f>IF(AND('2 Top-up Calculator'!$B551&lt;&gt;"",'2 Top-up Calculator'!G551&lt;&gt;""),1,0)</f>
        <v>0</v>
      </c>
      <c r="F531" s="60">
        <f>IF(AND('2 Top-up Calculator'!$B551&lt;&gt;"",'2 Top-up Calculator'!H551&lt;&gt;""),1,0)</f>
        <v>0</v>
      </c>
      <c r="G531" s="60">
        <f>IF(AND('2 Top-up Calculator'!$B551&lt;&gt;"",'2 Top-up Calculator'!I551&lt;&gt;""),1,0)</f>
        <v>0</v>
      </c>
      <c r="H531" s="60">
        <f>IF(AND('2 Top-up Calculator'!$B551&lt;&gt;"",'2 Top-up Calculator'!U551&lt;&gt;""),1,0)</f>
        <v>0</v>
      </c>
      <c r="I531" s="60">
        <f>IF(AND('2 Top-up Calculator'!$B551&lt;&gt;"",'2 Top-up Calculator'!V551&lt;&gt;""),1,0)</f>
        <v>0</v>
      </c>
    </row>
    <row r="532" spans="1:9" s="7" customFormat="1" ht="14.25" customHeight="1" x14ac:dyDescent="0.3">
      <c r="A532" s="89">
        <v>531</v>
      </c>
      <c r="B532" s="60">
        <f>IF('2 Top-up Calculator'!$B552&lt;&gt;"",1,0)</f>
        <v>0</v>
      </c>
      <c r="C532" s="60">
        <f>IF(AND('2 Top-up Calculator'!$B552&lt;&gt;"",'2 Top-up Calculator'!C552&lt;&gt;""),1,0)</f>
        <v>0</v>
      </c>
      <c r="D532" s="60">
        <f>IF(AND('2 Top-up Calculator'!$B552&lt;&gt;"",'2 Top-up Calculator'!D552&lt;&gt;""),1,0)</f>
        <v>0</v>
      </c>
      <c r="E532" s="60">
        <f>IF(AND('2 Top-up Calculator'!$B552&lt;&gt;"",'2 Top-up Calculator'!G552&lt;&gt;""),1,0)</f>
        <v>0</v>
      </c>
      <c r="F532" s="60">
        <f>IF(AND('2 Top-up Calculator'!$B552&lt;&gt;"",'2 Top-up Calculator'!H552&lt;&gt;""),1,0)</f>
        <v>0</v>
      </c>
      <c r="G532" s="60">
        <f>IF(AND('2 Top-up Calculator'!$B552&lt;&gt;"",'2 Top-up Calculator'!I552&lt;&gt;""),1,0)</f>
        <v>0</v>
      </c>
      <c r="H532" s="60">
        <f>IF(AND('2 Top-up Calculator'!$B552&lt;&gt;"",'2 Top-up Calculator'!U552&lt;&gt;""),1,0)</f>
        <v>0</v>
      </c>
      <c r="I532" s="60">
        <f>IF(AND('2 Top-up Calculator'!$B552&lt;&gt;"",'2 Top-up Calculator'!V552&lt;&gt;""),1,0)</f>
        <v>0</v>
      </c>
    </row>
    <row r="533" spans="1:9" s="7" customFormat="1" ht="14.25" customHeight="1" x14ac:dyDescent="0.3">
      <c r="A533" s="89">
        <v>532</v>
      </c>
      <c r="B533" s="60">
        <f>IF('2 Top-up Calculator'!$B553&lt;&gt;"",1,0)</f>
        <v>0</v>
      </c>
      <c r="C533" s="60">
        <f>IF(AND('2 Top-up Calculator'!$B553&lt;&gt;"",'2 Top-up Calculator'!C553&lt;&gt;""),1,0)</f>
        <v>0</v>
      </c>
      <c r="D533" s="60">
        <f>IF(AND('2 Top-up Calculator'!$B553&lt;&gt;"",'2 Top-up Calculator'!D553&lt;&gt;""),1,0)</f>
        <v>0</v>
      </c>
      <c r="E533" s="60">
        <f>IF(AND('2 Top-up Calculator'!$B553&lt;&gt;"",'2 Top-up Calculator'!G553&lt;&gt;""),1,0)</f>
        <v>0</v>
      </c>
      <c r="F533" s="60">
        <f>IF(AND('2 Top-up Calculator'!$B553&lt;&gt;"",'2 Top-up Calculator'!H553&lt;&gt;""),1,0)</f>
        <v>0</v>
      </c>
      <c r="G533" s="60">
        <f>IF(AND('2 Top-up Calculator'!$B553&lt;&gt;"",'2 Top-up Calculator'!I553&lt;&gt;""),1,0)</f>
        <v>0</v>
      </c>
      <c r="H533" s="60">
        <f>IF(AND('2 Top-up Calculator'!$B553&lt;&gt;"",'2 Top-up Calculator'!U553&lt;&gt;""),1,0)</f>
        <v>0</v>
      </c>
      <c r="I533" s="60">
        <f>IF(AND('2 Top-up Calculator'!$B553&lt;&gt;"",'2 Top-up Calculator'!V553&lt;&gt;""),1,0)</f>
        <v>0</v>
      </c>
    </row>
    <row r="534" spans="1:9" s="7" customFormat="1" ht="14.25" customHeight="1" x14ac:dyDescent="0.3">
      <c r="A534" s="89">
        <v>533</v>
      </c>
      <c r="B534" s="60">
        <f>IF('2 Top-up Calculator'!$B554&lt;&gt;"",1,0)</f>
        <v>0</v>
      </c>
      <c r="C534" s="60">
        <f>IF(AND('2 Top-up Calculator'!$B554&lt;&gt;"",'2 Top-up Calculator'!C554&lt;&gt;""),1,0)</f>
        <v>0</v>
      </c>
      <c r="D534" s="60">
        <f>IF(AND('2 Top-up Calculator'!$B554&lt;&gt;"",'2 Top-up Calculator'!D554&lt;&gt;""),1,0)</f>
        <v>0</v>
      </c>
      <c r="E534" s="60">
        <f>IF(AND('2 Top-up Calculator'!$B554&lt;&gt;"",'2 Top-up Calculator'!G554&lt;&gt;""),1,0)</f>
        <v>0</v>
      </c>
      <c r="F534" s="60">
        <f>IF(AND('2 Top-up Calculator'!$B554&lt;&gt;"",'2 Top-up Calculator'!H554&lt;&gt;""),1,0)</f>
        <v>0</v>
      </c>
      <c r="G534" s="60">
        <f>IF(AND('2 Top-up Calculator'!$B554&lt;&gt;"",'2 Top-up Calculator'!I554&lt;&gt;""),1,0)</f>
        <v>0</v>
      </c>
      <c r="H534" s="60">
        <f>IF(AND('2 Top-up Calculator'!$B554&lt;&gt;"",'2 Top-up Calculator'!U554&lt;&gt;""),1,0)</f>
        <v>0</v>
      </c>
      <c r="I534" s="60">
        <f>IF(AND('2 Top-up Calculator'!$B554&lt;&gt;"",'2 Top-up Calculator'!V554&lt;&gt;""),1,0)</f>
        <v>0</v>
      </c>
    </row>
    <row r="535" spans="1:9" s="7" customFormat="1" ht="14.25" customHeight="1" x14ac:dyDescent="0.3">
      <c r="A535" s="89">
        <v>534</v>
      </c>
      <c r="B535" s="60">
        <f>IF('2 Top-up Calculator'!$B555&lt;&gt;"",1,0)</f>
        <v>0</v>
      </c>
      <c r="C535" s="60">
        <f>IF(AND('2 Top-up Calculator'!$B555&lt;&gt;"",'2 Top-up Calculator'!C555&lt;&gt;""),1,0)</f>
        <v>0</v>
      </c>
      <c r="D535" s="60">
        <f>IF(AND('2 Top-up Calculator'!$B555&lt;&gt;"",'2 Top-up Calculator'!D555&lt;&gt;""),1,0)</f>
        <v>0</v>
      </c>
      <c r="E535" s="60">
        <f>IF(AND('2 Top-up Calculator'!$B555&lt;&gt;"",'2 Top-up Calculator'!G555&lt;&gt;""),1,0)</f>
        <v>0</v>
      </c>
      <c r="F535" s="60">
        <f>IF(AND('2 Top-up Calculator'!$B555&lt;&gt;"",'2 Top-up Calculator'!H555&lt;&gt;""),1,0)</f>
        <v>0</v>
      </c>
      <c r="G535" s="60">
        <f>IF(AND('2 Top-up Calculator'!$B555&lt;&gt;"",'2 Top-up Calculator'!I555&lt;&gt;""),1,0)</f>
        <v>0</v>
      </c>
      <c r="H535" s="60">
        <f>IF(AND('2 Top-up Calculator'!$B555&lt;&gt;"",'2 Top-up Calculator'!U555&lt;&gt;""),1,0)</f>
        <v>0</v>
      </c>
      <c r="I535" s="60">
        <f>IF(AND('2 Top-up Calculator'!$B555&lt;&gt;"",'2 Top-up Calculator'!V555&lt;&gt;""),1,0)</f>
        <v>0</v>
      </c>
    </row>
    <row r="536" spans="1:9" s="7" customFormat="1" ht="14.25" customHeight="1" x14ac:dyDescent="0.3">
      <c r="A536" s="89">
        <v>535</v>
      </c>
      <c r="B536" s="60">
        <f>IF('2 Top-up Calculator'!$B556&lt;&gt;"",1,0)</f>
        <v>0</v>
      </c>
      <c r="C536" s="60">
        <f>IF(AND('2 Top-up Calculator'!$B556&lt;&gt;"",'2 Top-up Calculator'!C556&lt;&gt;""),1,0)</f>
        <v>0</v>
      </c>
      <c r="D536" s="60">
        <f>IF(AND('2 Top-up Calculator'!$B556&lt;&gt;"",'2 Top-up Calculator'!D556&lt;&gt;""),1,0)</f>
        <v>0</v>
      </c>
      <c r="E536" s="60">
        <f>IF(AND('2 Top-up Calculator'!$B556&lt;&gt;"",'2 Top-up Calculator'!G556&lt;&gt;""),1,0)</f>
        <v>0</v>
      </c>
      <c r="F536" s="60">
        <f>IF(AND('2 Top-up Calculator'!$B556&lt;&gt;"",'2 Top-up Calculator'!H556&lt;&gt;""),1,0)</f>
        <v>0</v>
      </c>
      <c r="G536" s="60">
        <f>IF(AND('2 Top-up Calculator'!$B556&lt;&gt;"",'2 Top-up Calculator'!I556&lt;&gt;""),1,0)</f>
        <v>0</v>
      </c>
      <c r="H536" s="60">
        <f>IF(AND('2 Top-up Calculator'!$B556&lt;&gt;"",'2 Top-up Calculator'!U556&lt;&gt;""),1,0)</f>
        <v>0</v>
      </c>
      <c r="I536" s="60">
        <f>IF(AND('2 Top-up Calculator'!$B556&lt;&gt;"",'2 Top-up Calculator'!V556&lt;&gt;""),1,0)</f>
        <v>0</v>
      </c>
    </row>
    <row r="537" spans="1:9" s="7" customFormat="1" ht="14.25" customHeight="1" x14ac:dyDescent="0.3">
      <c r="A537" s="89">
        <v>536</v>
      </c>
      <c r="B537" s="60">
        <f>IF('2 Top-up Calculator'!$B557&lt;&gt;"",1,0)</f>
        <v>0</v>
      </c>
      <c r="C537" s="60">
        <f>IF(AND('2 Top-up Calculator'!$B557&lt;&gt;"",'2 Top-up Calculator'!C557&lt;&gt;""),1,0)</f>
        <v>0</v>
      </c>
      <c r="D537" s="60">
        <f>IF(AND('2 Top-up Calculator'!$B557&lt;&gt;"",'2 Top-up Calculator'!D557&lt;&gt;""),1,0)</f>
        <v>0</v>
      </c>
      <c r="E537" s="60">
        <f>IF(AND('2 Top-up Calculator'!$B557&lt;&gt;"",'2 Top-up Calculator'!G557&lt;&gt;""),1,0)</f>
        <v>0</v>
      </c>
      <c r="F537" s="60">
        <f>IF(AND('2 Top-up Calculator'!$B557&lt;&gt;"",'2 Top-up Calculator'!H557&lt;&gt;""),1,0)</f>
        <v>0</v>
      </c>
      <c r="G537" s="60">
        <f>IF(AND('2 Top-up Calculator'!$B557&lt;&gt;"",'2 Top-up Calculator'!I557&lt;&gt;""),1,0)</f>
        <v>0</v>
      </c>
      <c r="H537" s="60">
        <f>IF(AND('2 Top-up Calculator'!$B557&lt;&gt;"",'2 Top-up Calculator'!U557&lt;&gt;""),1,0)</f>
        <v>0</v>
      </c>
      <c r="I537" s="60">
        <f>IF(AND('2 Top-up Calculator'!$B557&lt;&gt;"",'2 Top-up Calculator'!V557&lt;&gt;""),1,0)</f>
        <v>0</v>
      </c>
    </row>
    <row r="538" spans="1:9" s="7" customFormat="1" ht="14.25" customHeight="1" x14ac:dyDescent="0.3">
      <c r="A538" s="89">
        <v>537</v>
      </c>
      <c r="B538" s="60">
        <f>IF('2 Top-up Calculator'!$B558&lt;&gt;"",1,0)</f>
        <v>0</v>
      </c>
      <c r="C538" s="60">
        <f>IF(AND('2 Top-up Calculator'!$B558&lt;&gt;"",'2 Top-up Calculator'!C558&lt;&gt;""),1,0)</f>
        <v>0</v>
      </c>
      <c r="D538" s="60">
        <f>IF(AND('2 Top-up Calculator'!$B558&lt;&gt;"",'2 Top-up Calculator'!D558&lt;&gt;""),1,0)</f>
        <v>0</v>
      </c>
      <c r="E538" s="60">
        <f>IF(AND('2 Top-up Calculator'!$B558&lt;&gt;"",'2 Top-up Calculator'!G558&lt;&gt;""),1,0)</f>
        <v>0</v>
      </c>
      <c r="F538" s="60">
        <f>IF(AND('2 Top-up Calculator'!$B558&lt;&gt;"",'2 Top-up Calculator'!H558&lt;&gt;""),1,0)</f>
        <v>0</v>
      </c>
      <c r="G538" s="60">
        <f>IF(AND('2 Top-up Calculator'!$B558&lt;&gt;"",'2 Top-up Calculator'!I558&lt;&gt;""),1,0)</f>
        <v>0</v>
      </c>
      <c r="H538" s="60">
        <f>IF(AND('2 Top-up Calculator'!$B558&lt;&gt;"",'2 Top-up Calculator'!U558&lt;&gt;""),1,0)</f>
        <v>0</v>
      </c>
      <c r="I538" s="60">
        <f>IF(AND('2 Top-up Calculator'!$B558&lt;&gt;"",'2 Top-up Calculator'!V558&lt;&gt;""),1,0)</f>
        <v>0</v>
      </c>
    </row>
    <row r="539" spans="1:9" s="7" customFormat="1" ht="14.25" customHeight="1" x14ac:dyDescent="0.3">
      <c r="A539" s="89">
        <v>538</v>
      </c>
      <c r="B539" s="60">
        <f>IF('2 Top-up Calculator'!$B559&lt;&gt;"",1,0)</f>
        <v>0</v>
      </c>
      <c r="C539" s="60">
        <f>IF(AND('2 Top-up Calculator'!$B559&lt;&gt;"",'2 Top-up Calculator'!C559&lt;&gt;""),1,0)</f>
        <v>0</v>
      </c>
      <c r="D539" s="60">
        <f>IF(AND('2 Top-up Calculator'!$B559&lt;&gt;"",'2 Top-up Calculator'!D559&lt;&gt;""),1,0)</f>
        <v>0</v>
      </c>
      <c r="E539" s="60">
        <f>IF(AND('2 Top-up Calculator'!$B559&lt;&gt;"",'2 Top-up Calculator'!G559&lt;&gt;""),1,0)</f>
        <v>0</v>
      </c>
      <c r="F539" s="60">
        <f>IF(AND('2 Top-up Calculator'!$B559&lt;&gt;"",'2 Top-up Calculator'!H559&lt;&gt;""),1,0)</f>
        <v>0</v>
      </c>
      <c r="G539" s="60">
        <f>IF(AND('2 Top-up Calculator'!$B559&lt;&gt;"",'2 Top-up Calculator'!I559&lt;&gt;""),1,0)</f>
        <v>0</v>
      </c>
      <c r="H539" s="60">
        <f>IF(AND('2 Top-up Calculator'!$B559&lt;&gt;"",'2 Top-up Calculator'!U559&lt;&gt;""),1,0)</f>
        <v>0</v>
      </c>
      <c r="I539" s="60">
        <f>IF(AND('2 Top-up Calculator'!$B559&lt;&gt;"",'2 Top-up Calculator'!V559&lt;&gt;""),1,0)</f>
        <v>0</v>
      </c>
    </row>
    <row r="540" spans="1:9" s="7" customFormat="1" ht="14.25" customHeight="1" x14ac:dyDescent="0.3">
      <c r="A540" s="89">
        <v>539</v>
      </c>
      <c r="B540" s="60">
        <f>IF('2 Top-up Calculator'!$B560&lt;&gt;"",1,0)</f>
        <v>0</v>
      </c>
      <c r="C540" s="60">
        <f>IF(AND('2 Top-up Calculator'!$B560&lt;&gt;"",'2 Top-up Calculator'!C560&lt;&gt;""),1,0)</f>
        <v>0</v>
      </c>
      <c r="D540" s="60">
        <f>IF(AND('2 Top-up Calculator'!$B560&lt;&gt;"",'2 Top-up Calculator'!D560&lt;&gt;""),1,0)</f>
        <v>0</v>
      </c>
      <c r="E540" s="60">
        <f>IF(AND('2 Top-up Calculator'!$B560&lt;&gt;"",'2 Top-up Calculator'!G560&lt;&gt;""),1,0)</f>
        <v>0</v>
      </c>
      <c r="F540" s="60">
        <f>IF(AND('2 Top-up Calculator'!$B560&lt;&gt;"",'2 Top-up Calculator'!H560&lt;&gt;""),1,0)</f>
        <v>0</v>
      </c>
      <c r="G540" s="60">
        <f>IF(AND('2 Top-up Calculator'!$B560&lt;&gt;"",'2 Top-up Calculator'!I560&lt;&gt;""),1,0)</f>
        <v>0</v>
      </c>
      <c r="H540" s="60">
        <f>IF(AND('2 Top-up Calculator'!$B560&lt;&gt;"",'2 Top-up Calculator'!U560&lt;&gt;""),1,0)</f>
        <v>0</v>
      </c>
      <c r="I540" s="60">
        <f>IF(AND('2 Top-up Calculator'!$B560&lt;&gt;"",'2 Top-up Calculator'!V560&lt;&gt;""),1,0)</f>
        <v>0</v>
      </c>
    </row>
    <row r="541" spans="1:9" s="7" customFormat="1" ht="14.25" customHeight="1" x14ac:dyDescent="0.3">
      <c r="A541" s="89">
        <v>540</v>
      </c>
      <c r="B541" s="60">
        <f>IF('2 Top-up Calculator'!$B561&lt;&gt;"",1,0)</f>
        <v>0</v>
      </c>
      <c r="C541" s="60">
        <f>IF(AND('2 Top-up Calculator'!$B561&lt;&gt;"",'2 Top-up Calculator'!C561&lt;&gt;""),1,0)</f>
        <v>0</v>
      </c>
      <c r="D541" s="60">
        <f>IF(AND('2 Top-up Calculator'!$B561&lt;&gt;"",'2 Top-up Calculator'!D561&lt;&gt;""),1,0)</f>
        <v>0</v>
      </c>
      <c r="E541" s="60">
        <f>IF(AND('2 Top-up Calculator'!$B561&lt;&gt;"",'2 Top-up Calculator'!G561&lt;&gt;""),1,0)</f>
        <v>0</v>
      </c>
      <c r="F541" s="60">
        <f>IF(AND('2 Top-up Calculator'!$B561&lt;&gt;"",'2 Top-up Calculator'!H561&lt;&gt;""),1,0)</f>
        <v>0</v>
      </c>
      <c r="G541" s="60">
        <f>IF(AND('2 Top-up Calculator'!$B561&lt;&gt;"",'2 Top-up Calculator'!I561&lt;&gt;""),1,0)</f>
        <v>0</v>
      </c>
      <c r="H541" s="60">
        <f>IF(AND('2 Top-up Calculator'!$B561&lt;&gt;"",'2 Top-up Calculator'!U561&lt;&gt;""),1,0)</f>
        <v>0</v>
      </c>
      <c r="I541" s="60">
        <f>IF(AND('2 Top-up Calculator'!$B561&lt;&gt;"",'2 Top-up Calculator'!V561&lt;&gt;""),1,0)</f>
        <v>0</v>
      </c>
    </row>
    <row r="542" spans="1:9" s="7" customFormat="1" ht="14.25" customHeight="1" x14ac:dyDescent="0.3">
      <c r="A542" s="89">
        <v>541</v>
      </c>
      <c r="B542" s="60">
        <f>IF('2 Top-up Calculator'!$B562&lt;&gt;"",1,0)</f>
        <v>0</v>
      </c>
      <c r="C542" s="60">
        <f>IF(AND('2 Top-up Calculator'!$B562&lt;&gt;"",'2 Top-up Calculator'!C562&lt;&gt;""),1,0)</f>
        <v>0</v>
      </c>
      <c r="D542" s="60">
        <f>IF(AND('2 Top-up Calculator'!$B562&lt;&gt;"",'2 Top-up Calculator'!D562&lt;&gt;""),1,0)</f>
        <v>0</v>
      </c>
      <c r="E542" s="60">
        <f>IF(AND('2 Top-up Calculator'!$B562&lt;&gt;"",'2 Top-up Calculator'!G562&lt;&gt;""),1,0)</f>
        <v>0</v>
      </c>
      <c r="F542" s="60">
        <f>IF(AND('2 Top-up Calculator'!$B562&lt;&gt;"",'2 Top-up Calculator'!H562&lt;&gt;""),1,0)</f>
        <v>0</v>
      </c>
      <c r="G542" s="60">
        <f>IF(AND('2 Top-up Calculator'!$B562&lt;&gt;"",'2 Top-up Calculator'!I562&lt;&gt;""),1,0)</f>
        <v>0</v>
      </c>
      <c r="H542" s="60">
        <f>IF(AND('2 Top-up Calculator'!$B562&lt;&gt;"",'2 Top-up Calculator'!U562&lt;&gt;""),1,0)</f>
        <v>0</v>
      </c>
      <c r="I542" s="60">
        <f>IF(AND('2 Top-up Calculator'!$B562&lt;&gt;"",'2 Top-up Calculator'!V562&lt;&gt;""),1,0)</f>
        <v>0</v>
      </c>
    </row>
    <row r="543" spans="1:9" s="7" customFormat="1" ht="14.25" customHeight="1" x14ac:dyDescent="0.3">
      <c r="A543" s="89">
        <v>542</v>
      </c>
      <c r="B543" s="60">
        <f>IF('2 Top-up Calculator'!$B563&lt;&gt;"",1,0)</f>
        <v>0</v>
      </c>
      <c r="C543" s="60">
        <f>IF(AND('2 Top-up Calculator'!$B563&lt;&gt;"",'2 Top-up Calculator'!C563&lt;&gt;""),1,0)</f>
        <v>0</v>
      </c>
      <c r="D543" s="60">
        <f>IF(AND('2 Top-up Calculator'!$B563&lt;&gt;"",'2 Top-up Calculator'!D563&lt;&gt;""),1,0)</f>
        <v>0</v>
      </c>
      <c r="E543" s="60">
        <f>IF(AND('2 Top-up Calculator'!$B563&lt;&gt;"",'2 Top-up Calculator'!G563&lt;&gt;""),1,0)</f>
        <v>0</v>
      </c>
      <c r="F543" s="60">
        <f>IF(AND('2 Top-up Calculator'!$B563&lt;&gt;"",'2 Top-up Calculator'!H563&lt;&gt;""),1,0)</f>
        <v>0</v>
      </c>
      <c r="G543" s="60">
        <f>IF(AND('2 Top-up Calculator'!$B563&lt;&gt;"",'2 Top-up Calculator'!I563&lt;&gt;""),1,0)</f>
        <v>0</v>
      </c>
      <c r="H543" s="60">
        <f>IF(AND('2 Top-up Calculator'!$B563&lt;&gt;"",'2 Top-up Calculator'!U563&lt;&gt;""),1,0)</f>
        <v>0</v>
      </c>
      <c r="I543" s="60">
        <f>IF(AND('2 Top-up Calculator'!$B563&lt;&gt;"",'2 Top-up Calculator'!V563&lt;&gt;""),1,0)</f>
        <v>0</v>
      </c>
    </row>
    <row r="544" spans="1:9" s="7" customFormat="1" ht="14.25" customHeight="1" x14ac:dyDescent="0.3">
      <c r="A544" s="89">
        <v>543</v>
      </c>
      <c r="B544" s="60">
        <f>IF('2 Top-up Calculator'!$B564&lt;&gt;"",1,0)</f>
        <v>0</v>
      </c>
      <c r="C544" s="60">
        <f>IF(AND('2 Top-up Calculator'!$B564&lt;&gt;"",'2 Top-up Calculator'!C564&lt;&gt;""),1,0)</f>
        <v>0</v>
      </c>
      <c r="D544" s="60">
        <f>IF(AND('2 Top-up Calculator'!$B564&lt;&gt;"",'2 Top-up Calculator'!D564&lt;&gt;""),1,0)</f>
        <v>0</v>
      </c>
      <c r="E544" s="60">
        <f>IF(AND('2 Top-up Calculator'!$B564&lt;&gt;"",'2 Top-up Calculator'!G564&lt;&gt;""),1,0)</f>
        <v>0</v>
      </c>
      <c r="F544" s="60">
        <f>IF(AND('2 Top-up Calculator'!$B564&lt;&gt;"",'2 Top-up Calculator'!H564&lt;&gt;""),1,0)</f>
        <v>0</v>
      </c>
      <c r="G544" s="60">
        <f>IF(AND('2 Top-up Calculator'!$B564&lt;&gt;"",'2 Top-up Calculator'!I564&lt;&gt;""),1,0)</f>
        <v>0</v>
      </c>
      <c r="H544" s="60">
        <f>IF(AND('2 Top-up Calculator'!$B564&lt;&gt;"",'2 Top-up Calculator'!U564&lt;&gt;""),1,0)</f>
        <v>0</v>
      </c>
      <c r="I544" s="60">
        <f>IF(AND('2 Top-up Calculator'!$B564&lt;&gt;"",'2 Top-up Calculator'!V564&lt;&gt;""),1,0)</f>
        <v>0</v>
      </c>
    </row>
    <row r="545" spans="1:9" s="7" customFormat="1" ht="14.25" customHeight="1" x14ac:dyDescent="0.3">
      <c r="A545" s="89">
        <v>544</v>
      </c>
      <c r="B545" s="60">
        <f>IF('2 Top-up Calculator'!$B565&lt;&gt;"",1,0)</f>
        <v>0</v>
      </c>
      <c r="C545" s="60">
        <f>IF(AND('2 Top-up Calculator'!$B565&lt;&gt;"",'2 Top-up Calculator'!C565&lt;&gt;""),1,0)</f>
        <v>0</v>
      </c>
      <c r="D545" s="60">
        <f>IF(AND('2 Top-up Calculator'!$B565&lt;&gt;"",'2 Top-up Calculator'!D565&lt;&gt;""),1,0)</f>
        <v>0</v>
      </c>
      <c r="E545" s="60">
        <f>IF(AND('2 Top-up Calculator'!$B565&lt;&gt;"",'2 Top-up Calculator'!G565&lt;&gt;""),1,0)</f>
        <v>0</v>
      </c>
      <c r="F545" s="60">
        <f>IF(AND('2 Top-up Calculator'!$B565&lt;&gt;"",'2 Top-up Calculator'!H565&lt;&gt;""),1,0)</f>
        <v>0</v>
      </c>
      <c r="G545" s="60">
        <f>IF(AND('2 Top-up Calculator'!$B565&lt;&gt;"",'2 Top-up Calculator'!I565&lt;&gt;""),1,0)</f>
        <v>0</v>
      </c>
      <c r="H545" s="60">
        <f>IF(AND('2 Top-up Calculator'!$B565&lt;&gt;"",'2 Top-up Calculator'!U565&lt;&gt;""),1,0)</f>
        <v>0</v>
      </c>
      <c r="I545" s="60">
        <f>IF(AND('2 Top-up Calculator'!$B565&lt;&gt;"",'2 Top-up Calculator'!V565&lt;&gt;""),1,0)</f>
        <v>0</v>
      </c>
    </row>
    <row r="546" spans="1:9" s="7" customFormat="1" ht="14.25" customHeight="1" x14ac:dyDescent="0.3">
      <c r="A546" s="89">
        <v>545</v>
      </c>
      <c r="B546" s="60">
        <f>IF('2 Top-up Calculator'!$B566&lt;&gt;"",1,0)</f>
        <v>0</v>
      </c>
      <c r="C546" s="60">
        <f>IF(AND('2 Top-up Calculator'!$B566&lt;&gt;"",'2 Top-up Calculator'!C566&lt;&gt;""),1,0)</f>
        <v>0</v>
      </c>
      <c r="D546" s="60">
        <f>IF(AND('2 Top-up Calculator'!$B566&lt;&gt;"",'2 Top-up Calculator'!D566&lt;&gt;""),1,0)</f>
        <v>0</v>
      </c>
      <c r="E546" s="60">
        <f>IF(AND('2 Top-up Calculator'!$B566&lt;&gt;"",'2 Top-up Calculator'!G566&lt;&gt;""),1,0)</f>
        <v>0</v>
      </c>
      <c r="F546" s="60">
        <f>IF(AND('2 Top-up Calculator'!$B566&lt;&gt;"",'2 Top-up Calculator'!H566&lt;&gt;""),1,0)</f>
        <v>0</v>
      </c>
      <c r="G546" s="60">
        <f>IF(AND('2 Top-up Calculator'!$B566&lt;&gt;"",'2 Top-up Calculator'!I566&lt;&gt;""),1,0)</f>
        <v>0</v>
      </c>
      <c r="H546" s="60">
        <f>IF(AND('2 Top-up Calculator'!$B566&lt;&gt;"",'2 Top-up Calculator'!U566&lt;&gt;""),1,0)</f>
        <v>0</v>
      </c>
      <c r="I546" s="60">
        <f>IF(AND('2 Top-up Calculator'!$B566&lt;&gt;"",'2 Top-up Calculator'!V566&lt;&gt;""),1,0)</f>
        <v>0</v>
      </c>
    </row>
    <row r="547" spans="1:9" s="7" customFormat="1" ht="14.25" customHeight="1" x14ac:dyDescent="0.3">
      <c r="A547" s="89">
        <v>546</v>
      </c>
      <c r="B547" s="60">
        <f>IF('2 Top-up Calculator'!$B567&lt;&gt;"",1,0)</f>
        <v>0</v>
      </c>
      <c r="C547" s="60">
        <f>IF(AND('2 Top-up Calculator'!$B567&lt;&gt;"",'2 Top-up Calculator'!C567&lt;&gt;""),1,0)</f>
        <v>0</v>
      </c>
      <c r="D547" s="60">
        <f>IF(AND('2 Top-up Calculator'!$B567&lt;&gt;"",'2 Top-up Calculator'!D567&lt;&gt;""),1,0)</f>
        <v>0</v>
      </c>
      <c r="E547" s="60">
        <f>IF(AND('2 Top-up Calculator'!$B567&lt;&gt;"",'2 Top-up Calculator'!G567&lt;&gt;""),1,0)</f>
        <v>0</v>
      </c>
      <c r="F547" s="60">
        <f>IF(AND('2 Top-up Calculator'!$B567&lt;&gt;"",'2 Top-up Calculator'!H567&lt;&gt;""),1,0)</f>
        <v>0</v>
      </c>
      <c r="G547" s="60">
        <f>IF(AND('2 Top-up Calculator'!$B567&lt;&gt;"",'2 Top-up Calculator'!I567&lt;&gt;""),1,0)</f>
        <v>0</v>
      </c>
      <c r="H547" s="60">
        <f>IF(AND('2 Top-up Calculator'!$B567&lt;&gt;"",'2 Top-up Calculator'!U567&lt;&gt;""),1,0)</f>
        <v>0</v>
      </c>
      <c r="I547" s="60">
        <f>IF(AND('2 Top-up Calculator'!$B567&lt;&gt;"",'2 Top-up Calculator'!V567&lt;&gt;""),1,0)</f>
        <v>0</v>
      </c>
    </row>
    <row r="548" spans="1:9" s="7" customFormat="1" ht="14.25" customHeight="1" x14ac:dyDescent="0.3">
      <c r="A548" s="89">
        <v>547</v>
      </c>
      <c r="B548" s="60">
        <f>IF('2 Top-up Calculator'!$B568&lt;&gt;"",1,0)</f>
        <v>0</v>
      </c>
      <c r="C548" s="60">
        <f>IF(AND('2 Top-up Calculator'!$B568&lt;&gt;"",'2 Top-up Calculator'!C568&lt;&gt;""),1,0)</f>
        <v>0</v>
      </c>
      <c r="D548" s="60">
        <f>IF(AND('2 Top-up Calculator'!$B568&lt;&gt;"",'2 Top-up Calculator'!D568&lt;&gt;""),1,0)</f>
        <v>0</v>
      </c>
      <c r="E548" s="60">
        <f>IF(AND('2 Top-up Calculator'!$B568&lt;&gt;"",'2 Top-up Calculator'!G568&lt;&gt;""),1,0)</f>
        <v>0</v>
      </c>
      <c r="F548" s="60">
        <f>IF(AND('2 Top-up Calculator'!$B568&lt;&gt;"",'2 Top-up Calculator'!H568&lt;&gt;""),1,0)</f>
        <v>0</v>
      </c>
      <c r="G548" s="60">
        <f>IF(AND('2 Top-up Calculator'!$B568&lt;&gt;"",'2 Top-up Calculator'!I568&lt;&gt;""),1,0)</f>
        <v>0</v>
      </c>
      <c r="H548" s="60">
        <f>IF(AND('2 Top-up Calculator'!$B568&lt;&gt;"",'2 Top-up Calculator'!U568&lt;&gt;""),1,0)</f>
        <v>0</v>
      </c>
      <c r="I548" s="60">
        <f>IF(AND('2 Top-up Calculator'!$B568&lt;&gt;"",'2 Top-up Calculator'!V568&lt;&gt;""),1,0)</f>
        <v>0</v>
      </c>
    </row>
    <row r="549" spans="1:9" s="7" customFormat="1" ht="14.25" customHeight="1" x14ac:dyDescent="0.3">
      <c r="A549" s="89">
        <v>548</v>
      </c>
      <c r="B549" s="60">
        <f>IF('2 Top-up Calculator'!$B569&lt;&gt;"",1,0)</f>
        <v>0</v>
      </c>
      <c r="C549" s="60">
        <f>IF(AND('2 Top-up Calculator'!$B569&lt;&gt;"",'2 Top-up Calculator'!C569&lt;&gt;""),1,0)</f>
        <v>0</v>
      </c>
      <c r="D549" s="60">
        <f>IF(AND('2 Top-up Calculator'!$B569&lt;&gt;"",'2 Top-up Calculator'!D569&lt;&gt;""),1,0)</f>
        <v>0</v>
      </c>
      <c r="E549" s="60">
        <f>IF(AND('2 Top-up Calculator'!$B569&lt;&gt;"",'2 Top-up Calculator'!G569&lt;&gt;""),1,0)</f>
        <v>0</v>
      </c>
      <c r="F549" s="60">
        <f>IF(AND('2 Top-up Calculator'!$B569&lt;&gt;"",'2 Top-up Calculator'!H569&lt;&gt;""),1,0)</f>
        <v>0</v>
      </c>
      <c r="G549" s="60">
        <f>IF(AND('2 Top-up Calculator'!$B569&lt;&gt;"",'2 Top-up Calculator'!I569&lt;&gt;""),1,0)</f>
        <v>0</v>
      </c>
      <c r="H549" s="60">
        <f>IF(AND('2 Top-up Calculator'!$B569&lt;&gt;"",'2 Top-up Calculator'!U569&lt;&gt;""),1,0)</f>
        <v>0</v>
      </c>
      <c r="I549" s="60">
        <f>IF(AND('2 Top-up Calculator'!$B569&lt;&gt;"",'2 Top-up Calculator'!V569&lt;&gt;""),1,0)</f>
        <v>0</v>
      </c>
    </row>
    <row r="550" spans="1:9" s="7" customFormat="1" ht="14.25" customHeight="1" x14ac:dyDescent="0.3">
      <c r="A550" s="89">
        <v>549</v>
      </c>
      <c r="B550" s="60">
        <f>IF('2 Top-up Calculator'!$B570&lt;&gt;"",1,0)</f>
        <v>0</v>
      </c>
      <c r="C550" s="60">
        <f>IF(AND('2 Top-up Calculator'!$B570&lt;&gt;"",'2 Top-up Calculator'!C570&lt;&gt;""),1,0)</f>
        <v>0</v>
      </c>
      <c r="D550" s="60">
        <f>IF(AND('2 Top-up Calculator'!$B570&lt;&gt;"",'2 Top-up Calculator'!D570&lt;&gt;""),1,0)</f>
        <v>0</v>
      </c>
      <c r="E550" s="60">
        <f>IF(AND('2 Top-up Calculator'!$B570&lt;&gt;"",'2 Top-up Calculator'!G570&lt;&gt;""),1,0)</f>
        <v>0</v>
      </c>
      <c r="F550" s="60">
        <f>IF(AND('2 Top-up Calculator'!$B570&lt;&gt;"",'2 Top-up Calculator'!H570&lt;&gt;""),1,0)</f>
        <v>0</v>
      </c>
      <c r="G550" s="60">
        <f>IF(AND('2 Top-up Calculator'!$B570&lt;&gt;"",'2 Top-up Calculator'!I570&lt;&gt;""),1,0)</f>
        <v>0</v>
      </c>
      <c r="H550" s="60">
        <f>IF(AND('2 Top-up Calculator'!$B570&lt;&gt;"",'2 Top-up Calculator'!U570&lt;&gt;""),1,0)</f>
        <v>0</v>
      </c>
      <c r="I550" s="60">
        <f>IF(AND('2 Top-up Calculator'!$B570&lt;&gt;"",'2 Top-up Calculator'!V570&lt;&gt;""),1,0)</f>
        <v>0</v>
      </c>
    </row>
    <row r="551" spans="1:9" s="7" customFormat="1" ht="14.25" customHeight="1" x14ac:dyDescent="0.3">
      <c r="A551" s="89">
        <v>550</v>
      </c>
      <c r="B551" s="60">
        <f>IF('2 Top-up Calculator'!$B571&lt;&gt;"",1,0)</f>
        <v>0</v>
      </c>
      <c r="C551" s="60">
        <f>IF(AND('2 Top-up Calculator'!$B571&lt;&gt;"",'2 Top-up Calculator'!C571&lt;&gt;""),1,0)</f>
        <v>0</v>
      </c>
      <c r="D551" s="60">
        <f>IF(AND('2 Top-up Calculator'!$B571&lt;&gt;"",'2 Top-up Calculator'!D571&lt;&gt;""),1,0)</f>
        <v>0</v>
      </c>
      <c r="E551" s="60">
        <f>IF(AND('2 Top-up Calculator'!$B571&lt;&gt;"",'2 Top-up Calculator'!G571&lt;&gt;""),1,0)</f>
        <v>0</v>
      </c>
      <c r="F551" s="60">
        <f>IF(AND('2 Top-up Calculator'!$B571&lt;&gt;"",'2 Top-up Calculator'!H571&lt;&gt;""),1,0)</f>
        <v>0</v>
      </c>
      <c r="G551" s="60">
        <f>IF(AND('2 Top-up Calculator'!$B571&lt;&gt;"",'2 Top-up Calculator'!I571&lt;&gt;""),1,0)</f>
        <v>0</v>
      </c>
      <c r="H551" s="60">
        <f>IF(AND('2 Top-up Calculator'!$B571&lt;&gt;"",'2 Top-up Calculator'!U571&lt;&gt;""),1,0)</f>
        <v>0</v>
      </c>
      <c r="I551" s="60">
        <f>IF(AND('2 Top-up Calculator'!$B571&lt;&gt;"",'2 Top-up Calculator'!V571&lt;&gt;""),1,0)</f>
        <v>0</v>
      </c>
    </row>
    <row r="552" spans="1:9" s="7" customFormat="1" ht="14.25" customHeight="1" x14ac:dyDescent="0.3">
      <c r="A552" s="89">
        <v>551</v>
      </c>
      <c r="B552" s="60">
        <f>IF('2 Top-up Calculator'!$B572&lt;&gt;"",1,0)</f>
        <v>0</v>
      </c>
      <c r="C552" s="60">
        <f>IF(AND('2 Top-up Calculator'!$B572&lt;&gt;"",'2 Top-up Calculator'!C572&lt;&gt;""),1,0)</f>
        <v>0</v>
      </c>
      <c r="D552" s="60">
        <f>IF(AND('2 Top-up Calculator'!$B572&lt;&gt;"",'2 Top-up Calculator'!D572&lt;&gt;""),1,0)</f>
        <v>0</v>
      </c>
      <c r="E552" s="60">
        <f>IF(AND('2 Top-up Calculator'!$B572&lt;&gt;"",'2 Top-up Calculator'!G572&lt;&gt;""),1,0)</f>
        <v>0</v>
      </c>
      <c r="F552" s="60">
        <f>IF(AND('2 Top-up Calculator'!$B572&lt;&gt;"",'2 Top-up Calculator'!H572&lt;&gt;""),1,0)</f>
        <v>0</v>
      </c>
      <c r="G552" s="60">
        <f>IF(AND('2 Top-up Calculator'!$B572&lt;&gt;"",'2 Top-up Calculator'!I572&lt;&gt;""),1,0)</f>
        <v>0</v>
      </c>
      <c r="H552" s="60">
        <f>IF(AND('2 Top-up Calculator'!$B572&lt;&gt;"",'2 Top-up Calculator'!U572&lt;&gt;""),1,0)</f>
        <v>0</v>
      </c>
      <c r="I552" s="60">
        <f>IF(AND('2 Top-up Calculator'!$B572&lt;&gt;"",'2 Top-up Calculator'!V572&lt;&gt;""),1,0)</f>
        <v>0</v>
      </c>
    </row>
    <row r="553" spans="1:9" s="7" customFormat="1" ht="14.25" customHeight="1" x14ac:dyDescent="0.3">
      <c r="A553" s="89">
        <v>552</v>
      </c>
      <c r="B553" s="60">
        <f>IF('2 Top-up Calculator'!$B573&lt;&gt;"",1,0)</f>
        <v>0</v>
      </c>
      <c r="C553" s="60">
        <f>IF(AND('2 Top-up Calculator'!$B573&lt;&gt;"",'2 Top-up Calculator'!C573&lt;&gt;""),1,0)</f>
        <v>0</v>
      </c>
      <c r="D553" s="60">
        <f>IF(AND('2 Top-up Calculator'!$B573&lt;&gt;"",'2 Top-up Calculator'!D573&lt;&gt;""),1,0)</f>
        <v>0</v>
      </c>
      <c r="E553" s="60">
        <f>IF(AND('2 Top-up Calculator'!$B573&lt;&gt;"",'2 Top-up Calculator'!G573&lt;&gt;""),1,0)</f>
        <v>0</v>
      </c>
      <c r="F553" s="60">
        <f>IF(AND('2 Top-up Calculator'!$B573&lt;&gt;"",'2 Top-up Calculator'!H573&lt;&gt;""),1,0)</f>
        <v>0</v>
      </c>
      <c r="G553" s="60">
        <f>IF(AND('2 Top-up Calculator'!$B573&lt;&gt;"",'2 Top-up Calculator'!I573&lt;&gt;""),1,0)</f>
        <v>0</v>
      </c>
      <c r="H553" s="60">
        <f>IF(AND('2 Top-up Calculator'!$B573&lt;&gt;"",'2 Top-up Calculator'!U573&lt;&gt;""),1,0)</f>
        <v>0</v>
      </c>
      <c r="I553" s="60">
        <f>IF(AND('2 Top-up Calculator'!$B573&lt;&gt;"",'2 Top-up Calculator'!V573&lt;&gt;""),1,0)</f>
        <v>0</v>
      </c>
    </row>
    <row r="554" spans="1:9" s="7" customFormat="1" ht="14.25" customHeight="1" x14ac:dyDescent="0.3">
      <c r="A554" s="89">
        <v>553</v>
      </c>
      <c r="B554" s="60">
        <f>IF('2 Top-up Calculator'!$B574&lt;&gt;"",1,0)</f>
        <v>0</v>
      </c>
      <c r="C554" s="60">
        <f>IF(AND('2 Top-up Calculator'!$B574&lt;&gt;"",'2 Top-up Calculator'!C574&lt;&gt;""),1,0)</f>
        <v>0</v>
      </c>
      <c r="D554" s="60">
        <f>IF(AND('2 Top-up Calculator'!$B574&lt;&gt;"",'2 Top-up Calculator'!D574&lt;&gt;""),1,0)</f>
        <v>0</v>
      </c>
      <c r="E554" s="60">
        <f>IF(AND('2 Top-up Calculator'!$B574&lt;&gt;"",'2 Top-up Calculator'!G574&lt;&gt;""),1,0)</f>
        <v>0</v>
      </c>
      <c r="F554" s="60">
        <f>IF(AND('2 Top-up Calculator'!$B574&lt;&gt;"",'2 Top-up Calculator'!H574&lt;&gt;""),1,0)</f>
        <v>0</v>
      </c>
      <c r="G554" s="60">
        <f>IF(AND('2 Top-up Calculator'!$B574&lt;&gt;"",'2 Top-up Calculator'!I574&lt;&gt;""),1,0)</f>
        <v>0</v>
      </c>
      <c r="H554" s="60">
        <f>IF(AND('2 Top-up Calculator'!$B574&lt;&gt;"",'2 Top-up Calculator'!U574&lt;&gt;""),1,0)</f>
        <v>0</v>
      </c>
      <c r="I554" s="60">
        <f>IF(AND('2 Top-up Calculator'!$B574&lt;&gt;"",'2 Top-up Calculator'!V574&lt;&gt;""),1,0)</f>
        <v>0</v>
      </c>
    </row>
    <row r="555" spans="1:9" s="7" customFormat="1" ht="14.25" customHeight="1" x14ac:dyDescent="0.3">
      <c r="A555" s="89">
        <v>554</v>
      </c>
      <c r="B555" s="60">
        <f>IF('2 Top-up Calculator'!$B575&lt;&gt;"",1,0)</f>
        <v>0</v>
      </c>
      <c r="C555" s="60">
        <f>IF(AND('2 Top-up Calculator'!$B575&lt;&gt;"",'2 Top-up Calculator'!C575&lt;&gt;""),1,0)</f>
        <v>0</v>
      </c>
      <c r="D555" s="60">
        <f>IF(AND('2 Top-up Calculator'!$B575&lt;&gt;"",'2 Top-up Calculator'!D575&lt;&gt;""),1,0)</f>
        <v>0</v>
      </c>
      <c r="E555" s="60">
        <f>IF(AND('2 Top-up Calculator'!$B575&lt;&gt;"",'2 Top-up Calculator'!G575&lt;&gt;""),1,0)</f>
        <v>0</v>
      </c>
      <c r="F555" s="60">
        <f>IF(AND('2 Top-up Calculator'!$B575&lt;&gt;"",'2 Top-up Calculator'!H575&lt;&gt;""),1,0)</f>
        <v>0</v>
      </c>
      <c r="G555" s="60">
        <f>IF(AND('2 Top-up Calculator'!$B575&lt;&gt;"",'2 Top-up Calculator'!I575&lt;&gt;""),1,0)</f>
        <v>0</v>
      </c>
      <c r="H555" s="60">
        <f>IF(AND('2 Top-up Calculator'!$B575&lt;&gt;"",'2 Top-up Calculator'!U575&lt;&gt;""),1,0)</f>
        <v>0</v>
      </c>
      <c r="I555" s="60">
        <f>IF(AND('2 Top-up Calculator'!$B575&lt;&gt;"",'2 Top-up Calculator'!V575&lt;&gt;""),1,0)</f>
        <v>0</v>
      </c>
    </row>
    <row r="556" spans="1:9" s="7" customFormat="1" ht="14.25" customHeight="1" x14ac:dyDescent="0.3">
      <c r="A556" s="89">
        <v>555</v>
      </c>
      <c r="B556" s="60">
        <f>IF('2 Top-up Calculator'!$B576&lt;&gt;"",1,0)</f>
        <v>0</v>
      </c>
      <c r="C556" s="60">
        <f>IF(AND('2 Top-up Calculator'!$B576&lt;&gt;"",'2 Top-up Calculator'!C576&lt;&gt;""),1,0)</f>
        <v>0</v>
      </c>
      <c r="D556" s="60">
        <f>IF(AND('2 Top-up Calculator'!$B576&lt;&gt;"",'2 Top-up Calculator'!D576&lt;&gt;""),1,0)</f>
        <v>0</v>
      </c>
      <c r="E556" s="60">
        <f>IF(AND('2 Top-up Calculator'!$B576&lt;&gt;"",'2 Top-up Calculator'!G576&lt;&gt;""),1,0)</f>
        <v>0</v>
      </c>
      <c r="F556" s="60">
        <f>IF(AND('2 Top-up Calculator'!$B576&lt;&gt;"",'2 Top-up Calculator'!H576&lt;&gt;""),1,0)</f>
        <v>0</v>
      </c>
      <c r="G556" s="60">
        <f>IF(AND('2 Top-up Calculator'!$B576&lt;&gt;"",'2 Top-up Calculator'!I576&lt;&gt;""),1,0)</f>
        <v>0</v>
      </c>
      <c r="H556" s="60">
        <f>IF(AND('2 Top-up Calculator'!$B576&lt;&gt;"",'2 Top-up Calculator'!U576&lt;&gt;""),1,0)</f>
        <v>0</v>
      </c>
      <c r="I556" s="60">
        <f>IF(AND('2 Top-up Calculator'!$B576&lt;&gt;"",'2 Top-up Calculator'!V576&lt;&gt;""),1,0)</f>
        <v>0</v>
      </c>
    </row>
    <row r="557" spans="1:9" s="7" customFormat="1" ht="14.25" customHeight="1" x14ac:dyDescent="0.3">
      <c r="A557" s="89">
        <v>556</v>
      </c>
      <c r="B557" s="60">
        <f>IF('2 Top-up Calculator'!$B577&lt;&gt;"",1,0)</f>
        <v>0</v>
      </c>
      <c r="C557" s="60">
        <f>IF(AND('2 Top-up Calculator'!$B577&lt;&gt;"",'2 Top-up Calculator'!C577&lt;&gt;""),1,0)</f>
        <v>0</v>
      </c>
      <c r="D557" s="60">
        <f>IF(AND('2 Top-up Calculator'!$B577&lt;&gt;"",'2 Top-up Calculator'!D577&lt;&gt;""),1,0)</f>
        <v>0</v>
      </c>
      <c r="E557" s="60">
        <f>IF(AND('2 Top-up Calculator'!$B577&lt;&gt;"",'2 Top-up Calculator'!G577&lt;&gt;""),1,0)</f>
        <v>0</v>
      </c>
      <c r="F557" s="60">
        <f>IF(AND('2 Top-up Calculator'!$B577&lt;&gt;"",'2 Top-up Calculator'!H577&lt;&gt;""),1,0)</f>
        <v>0</v>
      </c>
      <c r="G557" s="60">
        <f>IF(AND('2 Top-up Calculator'!$B577&lt;&gt;"",'2 Top-up Calculator'!I577&lt;&gt;""),1,0)</f>
        <v>0</v>
      </c>
      <c r="H557" s="60">
        <f>IF(AND('2 Top-up Calculator'!$B577&lt;&gt;"",'2 Top-up Calculator'!U577&lt;&gt;""),1,0)</f>
        <v>0</v>
      </c>
      <c r="I557" s="60">
        <f>IF(AND('2 Top-up Calculator'!$B577&lt;&gt;"",'2 Top-up Calculator'!V577&lt;&gt;""),1,0)</f>
        <v>0</v>
      </c>
    </row>
    <row r="558" spans="1:9" s="7" customFormat="1" ht="14.25" customHeight="1" x14ac:dyDescent="0.3">
      <c r="A558" s="89">
        <v>557</v>
      </c>
      <c r="B558" s="60">
        <f>IF('2 Top-up Calculator'!$B578&lt;&gt;"",1,0)</f>
        <v>0</v>
      </c>
      <c r="C558" s="60">
        <f>IF(AND('2 Top-up Calculator'!$B578&lt;&gt;"",'2 Top-up Calculator'!C578&lt;&gt;""),1,0)</f>
        <v>0</v>
      </c>
      <c r="D558" s="60">
        <f>IF(AND('2 Top-up Calculator'!$B578&lt;&gt;"",'2 Top-up Calculator'!D578&lt;&gt;""),1,0)</f>
        <v>0</v>
      </c>
      <c r="E558" s="60">
        <f>IF(AND('2 Top-up Calculator'!$B578&lt;&gt;"",'2 Top-up Calculator'!G578&lt;&gt;""),1,0)</f>
        <v>0</v>
      </c>
      <c r="F558" s="60">
        <f>IF(AND('2 Top-up Calculator'!$B578&lt;&gt;"",'2 Top-up Calculator'!H578&lt;&gt;""),1,0)</f>
        <v>0</v>
      </c>
      <c r="G558" s="60">
        <f>IF(AND('2 Top-up Calculator'!$B578&lt;&gt;"",'2 Top-up Calculator'!I578&lt;&gt;""),1,0)</f>
        <v>0</v>
      </c>
      <c r="H558" s="60">
        <f>IF(AND('2 Top-up Calculator'!$B578&lt;&gt;"",'2 Top-up Calculator'!U578&lt;&gt;""),1,0)</f>
        <v>0</v>
      </c>
      <c r="I558" s="60">
        <f>IF(AND('2 Top-up Calculator'!$B578&lt;&gt;"",'2 Top-up Calculator'!V578&lt;&gt;""),1,0)</f>
        <v>0</v>
      </c>
    </row>
    <row r="559" spans="1:9" s="7" customFormat="1" ht="14.25" customHeight="1" x14ac:dyDescent="0.3">
      <c r="A559" s="89">
        <v>558</v>
      </c>
      <c r="B559" s="60">
        <f>IF('2 Top-up Calculator'!$B579&lt;&gt;"",1,0)</f>
        <v>0</v>
      </c>
      <c r="C559" s="60">
        <f>IF(AND('2 Top-up Calculator'!$B579&lt;&gt;"",'2 Top-up Calculator'!C579&lt;&gt;""),1,0)</f>
        <v>0</v>
      </c>
      <c r="D559" s="60">
        <f>IF(AND('2 Top-up Calculator'!$B579&lt;&gt;"",'2 Top-up Calculator'!D579&lt;&gt;""),1,0)</f>
        <v>0</v>
      </c>
      <c r="E559" s="60">
        <f>IF(AND('2 Top-up Calculator'!$B579&lt;&gt;"",'2 Top-up Calculator'!G579&lt;&gt;""),1,0)</f>
        <v>0</v>
      </c>
      <c r="F559" s="60">
        <f>IF(AND('2 Top-up Calculator'!$B579&lt;&gt;"",'2 Top-up Calculator'!H579&lt;&gt;""),1,0)</f>
        <v>0</v>
      </c>
      <c r="G559" s="60">
        <f>IF(AND('2 Top-up Calculator'!$B579&lt;&gt;"",'2 Top-up Calculator'!I579&lt;&gt;""),1,0)</f>
        <v>0</v>
      </c>
      <c r="H559" s="60">
        <f>IF(AND('2 Top-up Calculator'!$B579&lt;&gt;"",'2 Top-up Calculator'!U579&lt;&gt;""),1,0)</f>
        <v>0</v>
      </c>
      <c r="I559" s="60">
        <f>IF(AND('2 Top-up Calculator'!$B579&lt;&gt;"",'2 Top-up Calculator'!V579&lt;&gt;""),1,0)</f>
        <v>0</v>
      </c>
    </row>
    <row r="560" spans="1:9" s="7" customFormat="1" ht="14.25" customHeight="1" x14ac:dyDescent="0.3">
      <c r="A560" s="89">
        <v>559</v>
      </c>
      <c r="B560" s="60">
        <f>IF('2 Top-up Calculator'!$B580&lt;&gt;"",1,0)</f>
        <v>0</v>
      </c>
      <c r="C560" s="60">
        <f>IF(AND('2 Top-up Calculator'!$B580&lt;&gt;"",'2 Top-up Calculator'!C580&lt;&gt;""),1,0)</f>
        <v>0</v>
      </c>
      <c r="D560" s="60">
        <f>IF(AND('2 Top-up Calculator'!$B580&lt;&gt;"",'2 Top-up Calculator'!D580&lt;&gt;""),1,0)</f>
        <v>0</v>
      </c>
      <c r="E560" s="60">
        <f>IF(AND('2 Top-up Calculator'!$B580&lt;&gt;"",'2 Top-up Calculator'!G580&lt;&gt;""),1,0)</f>
        <v>0</v>
      </c>
      <c r="F560" s="60">
        <f>IF(AND('2 Top-up Calculator'!$B580&lt;&gt;"",'2 Top-up Calculator'!H580&lt;&gt;""),1,0)</f>
        <v>0</v>
      </c>
      <c r="G560" s="60">
        <f>IF(AND('2 Top-up Calculator'!$B580&lt;&gt;"",'2 Top-up Calculator'!I580&lt;&gt;""),1,0)</f>
        <v>0</v>
      </c>
      <c r="H560" s="60">
        <f>IF(AND('2 Top-up Calculator'!$B580&lt;&gt;"",'2 Top-up Calculator'!U580&lt;&gt;""),1,0)</f>
        <v>0</v>
      </c>
      <c r="I560" s="60">
        <f>IF(AND('2 Top-up Calculator'!$B580&lt;&gt;"",'2 Top-up Calculator'!V580&lt;&gt;""),1,0)</f>
        <v>0</v>
      </c>
    </row>
    <row r="561" spans="1:9" s="7" customFormat="1" ht="14.25" customHeight="1" x14ac:dyDescent="0.3">
      <c r="A561" s="89">
        <v>560</v>
      </c>
      <c r="B561" s="60">
        <f>IF('2 Top-up Calculator'!$B581&lt;&gt;"",1,0)</f>
        <v>0</v>
      </c>
      <c r="C561" s="60">
        <f>IF(AND('2 Top-up Calculator'!$B581&lt;&gt;"",'2 Top-up Calculator'!C581&lt;&gt;""),1,0)</f>
        <v>0</v>
      </c>
      <c r="D561" s="60">
        <f>IF(AND('2 Top-up Calculator'!$B581&lt;&gt;"",'2 Top-up Calculator'!D581&lt;&gt;""),1,0)</f>
        <v>0</v>
      </c>
      <c r="E561" s="60">
        <f>IF(AND('2 Top-up Calculator'!$B581&lt;&gt;"",'2 Top-up Calculator'!G581&lt;&gt;""),1,0)</f>
        <v>0</v>
      </c>
      <c r="F561" s="60">
        <f>IF(AND('2 Top-up Calculator'!$B581&lt;&gt;"",'2 Top-up Calculator'!H581&lt;&gt;""),1,0)</f>
        <v>0</v>
      </c>
      <c r="G561" s="60">
        <f>IF(AND('2 Top-up Calculator'!$B581&lt;&gt;"",'2 Top-up Calculator'!I581&lt;&gt;""),1,0)</f>
        <v>0</v>
      </c>
      <c r="H561" s="60">
        <f>IF(AND('2 Top-up Calculator'!$B581&lt;&gt;"",'2 Top-up Calculator'!U581&lt;&gt;""),1,0)</f>
        <v>0</v>
      </c>
      <c r="I561" s="60">
        <f>IF(AND('2 Top-up Calculator'!$B581&lt;&gt;"",'2 Top-up Calculator'!V581&lt;&gt;""),1,0)</f>
        <v>0</v>
      </c>
    </row>
    <row r="562" spans="1:9" s="7" customFormat="1" ht="14.25" customHeight="1" x14ac:dyDescent="0.3">
      <c r="A562" s="89">
        <v>561</v>
      </c>
      <c r="B562" s="60">
        <f>IF('2 Top-up Calculator'!$B582&lt;&gt;"",1,0)</f>
        <v>0</v>
      </c>
      <c r="C562" s="60">
        <f>IF(AND('2 Top-up Calculator'!$B582&lt;&gt;"",'2 Top-up Calculator'!C582&lt;&gt;""),1,0)</f>
        <v>0</v>
      </c>
      <c r="D562" s="60">
        <f>IF(AND('2 Top-up Calculator'!$B582&lt;&gt;"",'2 Top-up Calculator'!D582&lt;&gt;""),1,0)</f>
        <v>0</v>
      </c>
      <c r="E562" s="60">
        <f>IF(AND('2 Top-up Calculator'!$B582&lt;&gt;"",'2 Top-up Calculator'!G582&lt;&gt;""),1,0)</f>
        <v>0</v>
      </c>
      <c r="F562" s="60">
        <f>IF(AND('2 Top-up Calculator'!$B582&lt;&gt;"",'2 Top-up Calculator'!H582&lt;&gt;""),1,0)</f>
        <v>0</v>
      </c>
      <c r="G562" s="60">
        <f>IF(AND('2 Top-up Calculator'!$B582&lt;&gt;"",'2 Top-up Calculator'!I582&lt;&gt;""),1,0)</f>
        <v>0</v>
      </c>
      <c r="H562" s="60">
        <f>IF(AND('2 Top-up Calculator'!$B582&lt;&gt;"",'2 Top-up Calculator'!U582&lt;&gt;""),1,0)</f>
        <v>0</v>
      </c>
      <c r="I562" s="60">
        <f>IF(AND('2 Top-up Calculator'!$B582&lt;&gt;"",'2 Top-up Calculator'!V582&lt;&gt;""),1,0)</f>
        <v>0</v>
      </c>
    </row>
    <row r="563" spans="1:9" s="7" customFormat="1" ht="14.25" customHeight="1" x14ac:dyDescent="0.3">
      <c r="A563" s="89">
        <v>562</v>
      </c>
      <c r="B563" s="60">
        <f>IF('2 Top-up Calculator'!$B583&lt;&gt;"",1,0)</f>
        <v>0</v>
      </c>
      <c r="C563" s="60">
        <f>IF(AND('2 Top-up Calculator'!$B583&lt;&gt;"",'2 Top-up Calculator'!C583&lt;&gt;""),1,0)</f>
        <v>0</v>
      </c>
      <c r="D563" s="60">
        <f>IF(AND('2 Top-up Calculator'!$B583&lt;&gt;"",'2 Top-up Calculator'!D583&lt;&gt;""),1,0)</f>
        <v>0</v>
      </c>
      <c r="E563" s="60">
        <f>IF(AND('2 Top-up Calculator'!$B583&lt;&gt;"",'2 Top-up Calculator'!G583&lt;&gt;""),1,0)</f>
        <v>0</v>
      </c>
      <c r="F563" s="60">
        <f>IF(AND('2 Top-up Calculator'!$B583&lt;&gt;"",'2 Top-up Calculator'!H583&lt;&gt;""),1,0)</f>
        <v>0</v>
      </c>
      <c r="G563" s="60">
        <f>IF(AND('2 Top-up Calculator'!$B583&lt;&gt;"",'2 Top-up Calculator'!I583&lt;&gt;""),1,0)</f>
        <v>0</v>
      </c>
      <c r="H563" s="60">
        <f>IF(AND('2 Top-up Calculator'!$B583&lt;&gt;"",'2 Top-up Calculator'!U583&lt;&gt;""),1,0)</f>
        <v>0</v>
      </c>
      <c r="I563" s="60">
        <f>IF(AND('2 Top-up Calculator'!$B583&lt;&gt;"",'2 Top-up Calculator'!V583&lt;&gt;""),1,0)</f>
        <v>0</v>
      </c>
    </row>
    <row r="564" spans="1:9" s="7" customFormat="1" ht="14.25" customHeight="1" x14ac:dyDescent="0.3">
      <c r="A564" s="89">
        <v>563</v>
      </c>
      <c r="B564" s="60">
        <f>IF('2 Top-up Calculator'!$B584&lt;&gt;"",1,0)</f>
        <v>0</v>
      </c>
      <c r="C564" s="60">
        <f>IF(AND('2 Top-up Calculator'!$B584&lt;&gt;"",'2 Top-up Calculator'!C584&lt;&gt;""),1,0)</f>
        <v>0</v>
      </c>
      <c r="D564" s="60">
        <f>IF(AND('2 Top-up Calculator'!$B584&lt;&gt;"",'2 Top-up Calculator'!D584&lt;&gt;""),1,0)</f>
        <v>0</v>
      </c>
      <c r="E564" s="60">
        <f>IF(AND('2 Top-up Calculator'!$B584&lt;&gt;"",'2 Top-up Calculator'!G584&lt;&gt;""),1,0)</f>
        <v>0</v>
      </c>
      <c r="F564" s="60">
        <f>IF(AND('2 Top-up Calculator'!$B584&lt;&gt;"",'2 Top-up Calculator'!H584&lt;&gt;""),1,0)</f>
        <v>0</v>
      </c>
      <c r="G564" s="60">
        <f>IF(AND('2 Top-up Calculator'!$B584&lt;&gt;"",'2 Top-up Calculator'!I584&lt;&gt;""),1,0)</f>
        <v>0</v>
      </c>
      <c r="H564" s="60">
        <f>IF(AND('2 Top-up Calculator'!$B584&lt;&gt;"",'2 Top-up Calculator'!U584&lt;&gt;""),1,0)</f>
        <v>0</v>
      </c>
      <c r="I564" s="60">
        <f>IF(AND('2 Top-up Calculator'!$B584&lt;&gt;"",'2 Top-up Calculator'!V584&lt;&gt;""),1,0)</f>
        <v>0</v>
      </c>
    </row>
    <row r="565" spans="1:9" s="7" customFormat="1" ht="14.25" customHeight="1" x14ac:dyDescent="0.3">
      <c r="A565" s="89">
        <v>564</v>
      </c>
      <c r="B565" s="60">
        <f>IF('2 Top-up Calculator'!$B585&lt;&gt;"",1,0)</f>
        <v>0</v>
      </c>
      <c r="C565" s="60">
        <f>IF(AND('2 Top-up Calculator'!$B585&lt;&gt;"",'2 Top-up Calculator'!C585&lt;&gt;""),1,0)</f>
        <v>0</v>
      </c>
      <c r="D565" s="60">
        <f>IF(AND('2 Top-up Calculator'!$B585&lt;&gt;"",'2 Top-up Calculator'!D585&lt;&gt;""),1,0)</f>
        <v>0</v>
      </c>
      <c r="E565" s="60">
        <f>IF(AND('2 Top-up Calculator'!$B585&lt;&gt;"",'2 Top-up Calculator'!G585&lt;&gt;""),1,0)</f>
        <v>0</v>
      </c>
      <c r="F565" s="60">
        <f>IF(AND('2 Top-up Calculator'!$B585&lt;&gt;"",'2 Top-up Calculator'!H585&lt;&gt;""),1,0)</f>
        <v>0</v>
      </c>
      <c r="G565" s="60">
        <f>IF(AND('2 Top-up Calculator'!$B585&lt;&gt;"",'2 Top-up Calculator'!I585&lt;&gt;""),1,0)</f>
        <v>0</v>
      </c>
      <c r="H565" s="60">
        <f>IF(AND('2 Top-up Calculator'!$B585&lt;&gt;"",'2 Top-up Calculator'!U585&lt;&gt;""),1,0)</f>
        <v>0</v>
      </c>
      <c r="I565" s="60">
        <f>IF(AND('2 Top-up Calculator'!$B585&lt;&gt;"",'2 Top-up Calculator'!V585&lt;&gt;""),1,0)</f>
        <v>0</v>
      </c>
    </row>
    <row r="566" spans="1:9" s="7" customFormat="1" ht="14.25" customHeight="1" x14ac:dyDescent="0.3">
      <c r="A566" s="89">
        <v>565</v>
      </c>
      <c r="B566" s="60">
        <f>IF('2 Top-up Calculator'!$B586&lt;&gt;"",1,0)</f>
        <v>0</v>
      </c>
      <c r="C566" s="60">
        <f>IF(AND('2 Top-up Calculator'!$B586&lt;&gt;"",'2 Top-up Calculator'!C586&lt;&gt;""),1,0)</f>
        <v>0</v>
      </c>
      <c r="D566" s="60">
        <f>IF(AND('2 Top-up Calculator'!$B586&lt;&gt;"",'2 Top-up Calculator'!D586&lt;&gt;""),1,0)</f>
        <v>0</v>
      </c>
      <c r="E566" s="60">
        <f>IF(AND('2 Top-up Calculator'!$B586&lt;&gt;"",'2 Top-up Calculator'!G586&lt;&gt;""),1,0)</f>
        <v>0</v>
      </c>
      <c r="F566" s="60">
        <f>IF(AND('2 Top-up Calculator'!$B586&lt;&gt;"",'2 Top-up Calculator'!H586&lt;&gt;""),1,0)</f>
        <v>0</v>
      </c>
      <c r="G566" s="60">
        <f>IF(AND('2 Top-up Calculator'!$B586&lt;&gt;"",'2 Top-up Calculator'!I586&lt;&gt;""),1,0)</f>
        <v>0</v>
      </c>
      <c r="H566" s="60">
        <f>IF(AND('2 Top-up Calculator'!$B586&lt;&gt;"",'2 Top-up Calculator'!U586&lt;&gt;""),1,0)</f>
        <v>0</v>
      </c>
      <c r="I566" s="60">
        <f>IF(AND('2 Top-up Calculator'!$B586&lt;&gt;"",'2 Top-up Calculator'!V586&lt;&gt;""),1,0)</f>
        <v>0</v>
      </c>
    </row>
    <row r="567" spans="1:9" s="7" customFormat="1" ht="14.25" customHeight="1" x14ac:dyDescent="0.3">
      <c r="A567" s="89">
        <v>566</v>
      </c>
      <c r="B567" s="60">
        <f>IF('2 Top-up Calculator'!$B587&lt;&gt;"",1,0)</f>
        <v>0</v>
      </c>
      <c r="C567" s="60">
        <f>IF(AND('2 Top-up Calculator'!$B587&lt;&gt;"",'2 Top-up Calculator'!C587&lt;&gt;""),1,0)</f>
        <v>0</v>
      </c>
      <c r="D567" s="60">
        <f>IF(AND('2 Top-up Calculator'!$B587&lt;&gt;"",'2 Top-up Calculator'!D587&lt;&gt;""),1,0)</f>
        <v>0</v>
      </c>
      <c r="E567" s="60">
        <f>IF(AND('2 Top-up Calculator'!$B587&lt;&gt;"",'2 Top-up Calculator'!G587&lt;&gt;""),1,0)</f>
        <v>0</v>
      </c>
      <c r="F567" s="60">
        <f>IF(AND('2 Top-up Calculator'!$B587&lt;&gt;"",'2 Top-up Calculator'!H587&lt;&gt;""),1,0)</f>
        <v>0</v>
      </c>
      <c r="G567" s="60">
        <f>IF(AND('2 Top-up Calculator'!$B587&lt;&gt;"",'2 Top-up Calculator'!I587&lt;&gt;""),1,0)</f>
        <v>0</v>
      </c>
      <c r="H567" s="60">
        <f>IF(AND('2 Top-up Calculator'!$B587&lt;&gt;"",'2 Top-up Calculator'!U587&lt;&gt;""),1,0)</f>
        <v>0</v>
      </c>
      <c r="I567" s="60">
        <f>IF(AND('2 Top-up Calculator'!$B587&lt;&gt;"",'2 Top-up Calculator'!V587&lt;&gt;""),1,0)</f>
        <v>0</v>
      </c>
    </row>
    <row r="568" spans="1:9" s="7" customFormat="1" ht="14.25" customHeight="1" x14ac:dyDescent="0.3">
      <c r="A568" s="89">
        <v>567</v>
      </c>
      <c r="B568" s="60">
        <f>IF('2 Top-up Calculator'!$B588&lt;&gt;"",1,0)</f>
        <v>0</v>
      </c>
      <c r="C568" s="60">
        <f>IF(AND('2 Top-up Calculator'!$B588&lt;&gt;"",'2 Top-up Calculator'!C588&lt;&gt;""),1,0)</f>
        <v>0</v>
      </c>
      <c r="D568" s="60">
        <f>IF(AND('2 Top-up Calculator'!$B588&lt;&gt;"",'2 Top-up Calculator'!D588&lt;&gt;""),1,0)</f>
        <v>0</v>
      </c>
      <c r="E568" s="60">
        <f>IF(AND('2 Top-up Calculator'!$B588&lt;&gt;"",'2 Top-up Calculator'!G588&lt;&gt;""),1,0)</f>
        <v>0</v>
      </c>
      <c r="F568" s="60">
        <f>IF(AND('2 Top-up Calculator'!$B588&lt;&gt;"",'2 Top-up Calculator'!H588&lt;&gt;""),1,0)</f>
        <v>0</v>
      </c>
      <c r="G568" s="60">
        <f>IF(AND('2 Top-up Calculator'!$B588&lt;&gt;"",'2 Top-up Calculator'!I588&lt;&gt;""),1,0)</f>
        <v>0</v>
      </c>
      <c r="H568" s="60">
        <f>IF(AND('2 Top-up Calculator'!$B588&lt;&gt;"",'2 Top-up Calculator'!U588&lt;&gt;""),1,0)</f>
        <v>0</v>
      </c>
      <c r="I568" s="60">
        <f>IF(AND('2 Top-up Calculator'!$B588&lt;&gt;"",'2 Top-up Calculator'!V588&lt;&gt;""),1,0)</f>
        <v>0</v>
      </c>
    </row>
    <row r="569" spans="1:9" s="7" customFormat="1" ht="14.25" customHeight="1" x14ac:dyDescent="0.3">
      <c r="A569" s="89">
        <v>568</v>
      </c>
      <c r="B569" s="60">
        <f>IF('2 Top-up Calculator'!$B589&lt;&gt;"",1,0)</f>
        <v>0</v>
      </c>
      <c r="C569" s="60">
        <f>IF(AND('2 Top-up Calculator'!$B589&lt;&gt;"",'2 Top-up Calculator'!C589&lt;&gt;""),1,0)</f>
        <v>0</v>
      </c>
      <c r="D569" s="60">
        <f>IF(AND('2 Top-up Calculator'!$B589&lt;&gt;"",'2 Top-up Calculator'!D589&lt;&gt;""),1,0)</f>
        <v>0</v>
      </c>
      <c r="E569" s="60">
        <f>IF(AND('2 Top-up Calculator'!$B589&lt;&gt;"",'2 Top-up Calculator'!G589&lt;&gt;""),1,0)</f>
        <v>0</v>
      </c>
      <c r="F569" s="60">
        <f>IF(AND('2 Top-up Calculator'!$B589&lt;&gt;"",'2 Top-up Calculator'!H589&lt;&gt;""),1,0)</f>
        <v>0</v>
      </c>
      <c r="G569" s="60">
        <f>IF(AND('2 Top-up Calculator'!$B589&lt;&gt;"",'2 Top-up Calculator'!I589&lt;&gt;""),1,0)</f>
        <v>0</v>
      </c>
      <c r="H569" s="60">
        <f>IF(AND('2 Top-up Calculator'!$B589&lt;&gt;"",'2 Top-up Calculator'!U589&lt;&gt;""),1,0)</f>
        <v>0</v>
      </c>
      <c r="I569" s="60">
        <f>IF(AND('2 Top-up Calculator'!$B589&lt;&gt;"",'2 Top-up Calculator'!V589&lt;&gt;""),1,0)</f>
        <v>0</v>
      </c>
    </row>
    <row r="570" spans="1:9" s="7" customFormat="1" ht="14.25" customHeight="1" x14ac:dyDescent="0.3">
      <c r="A570" s="89">
        <v>569</v>
      </c>
      <c r="B570" s="60">
        <f>IF('2 Top-up Calculator'!$B590&lt;&gt;"",1,0)</f>
        <v>0</v>
      </c>
      <c r="C570" s="60">
        <f>IF(AND('2 Top-up Calculator'!$B590&lt;&gt;"",'2 Top-up Calculator'!C590&lt;&gt;""),1,0)</f>
        <v>0</v>
      </c>
      <c r="D570" s="60">
        <f>IF(AND('2 Top-up Calculator'!$B590&lt;&gt;"",'2 Top-up Calculator'!D590&lt;&gt;""),1,0)</f>
        <v>0</v>
      </c>
      <c r="E570" s="60">
        <f>IF(AND('2 Top-up Calculator'!$B590&lt;&gt;"",'2 Top-up Calculator'!G590&lt;&gt;""),1,0)</f>
        <v>0</v>
      </c>
      <c r="F570" s="60">
        <f>IF(AND('2 Top-up Calculator'!$B590&lt;&gt;"",'2 Top-up Calculator'!H590&lt;&gt;""),1,0)</f>
        <v>0</v>
      </c>
      <c r="G570" s="60">
        <f>IF(AND('2 Top-up Calculator'!$B590&lt;&gt;"",'2 Top-up Calculator'!I590&lt;&gt;""),1,0)</f>
        <v>0</v>
      </c>
      <c r="H570" s="60">
        <f>IF(AND('2 Top-up Calculator'!$B590&lt;&gt;"",'2 Top-up Calculator'!U590&lt;&gt;""),1,0)</f>
        <v>0</v>
      </c>
      <c r="I570" s="60">
        <f>IF(AND('2 Top-up Calculator'!$B590&lt;&gt;"",'2 Top-up Calculator'!V590&lt;&gt;""),1,0)</f>
        <v>0</v>
      </c>
    </row>
    <row r="571" spans="1:9" s="7" customFormat="1" ht="14.25" customHeight="1" x14ac:dyDescent="0.3">
      <c r="A571" s="89">
        <v>570</v>
      </c>
      <c r="B571" s="60">
        <f>IF('2 Top-up Calculator'!$B591&lt;&gt;"",1,0)</f>
        <v>0</v>
      </c>
      <c r="C571" s="60">
        <f>IF(AND('2 Top-up Calculator'!$B591&lt;&gt;"",'2 Top-up Calculator'!C591&lt;&gt;""),1,0)</f>
        <v>0</v>
      </c>
      <c r="D571" s="60">
        <f>IF(AND('2 Top-up Calculator'!$B591&lt;&gt;"",'2 Top-up Calculator'!D591&lt;&gt;""),1,0)</f>
        <v>0</v>
      </c>
      <c r="E571" s="60">
        <f>IF(AND('2 Top-up Calculator'!$B591&lt;&gt;"",'2 Top-up Calculator'!G591&lt;&gt;""),1,0)</f>
        <v>0</v>
      </c>
      <c r="F571" s="60">
        <f>IF(AND('2 Top-up Calculator'!$B591&lt;&gt;"",'2 Top-up Calculator'!H591&lt;&gt;""),1,0)</f>
        <v>0</v>
      </c>
      <c r="G571" s="60">
        <f>IF(AND('2 Top-up Calculator'!$B591&lt;&gt;"",'2 Top-up Calculator'!I591&lt;&gt;""),1,0)</f>
        <v>0</v>
      </c>
      <c r="H571" s="60">
        <f>IF(AND('2 Top-up Calculator'!$B591&lt;&gt;"",'2 Top-up Calculator'!U591&lt;&gt;""),1,0)</f>
        <v>0</v>
      </c>
      <c r="I571" s="60">
        <f>IF(AND('2 Top-up Calculator'!$B591&lt;&gt;"",'2 Top-up Calculator'!V591&lt;&gt;""),1,0)</f>
        <v>0</v>
      </c>
    </row>
    <row r="572" spans="1:9" s="7" customFormat="1" ht="14.25" customHeight="1" x14ac:dyDescent="0.3">
      <c r="A572" s="89">
        <v>571</v>
      </c>
      <c r="B572" s="60">
        <f>IF('2 Top-up Calculator'!$B592&lt;&gt;"",1,0)</f>
        <v>0</v>
      </c>
      <c r="C572" s="60">
        <f>IF(AND('2 Top-up Calculator'!$B592&lt;&gt;"",'2 Top-up Calculator'!C592&lt;&gt;""),1,0)</f>
        <v>0</v>
      </c>
      <c r="D572" s="60">
        <f>IF(AND('2 Top-up Calculator'!$B592&lt;&gt;"",'2 Top-up Calculator'!D592&lt;&gt;""),1,0)</f>
        <v>0</v>
      </c>
      <c r="E572" s="60">
        <f>IF(AND('2 Top-up Calculator'!$B592&lt;&gt;"",'2 Top-up Calculator'!G592&lt;&gt;""),1,0)</f>
        <v>0</v>
      </c>
      <c r="F572" s="60">
        <f>IF(AND('2 Top-up Calculator'!$B592&lt;&gt;"",'2 Top-up Calculator'!H592&lt;&gt;""),1,0)</f>
        <v>0</v>
      </c>
      <c r="G572" s="60">
        <f>IF(AND('2 Top-up Calculator'!$B592&lt;&gt;"",'2 Top-up Calculator'!I592&lt;&gt;""),1,0)</f>
        <v>0</v>
      </c>
      <c r="H572" s="60">
        <f>IF(AND('2 Top-up Calculator'!$B592&lt;&gt;"",'2 Top-up Calculator'!U592&lt;&gt;""),1,0)</f>
        <v>0</v>
      </c>
      <c r="I572" s="60">
        <f>IF(AND('2 Top-up Calculator'!$B592&lt;&gt;"",'2 Top-up Calculator'!V592&lt;&gt;""),1,0)</f>
        <v>0</v>
      </c>
    </row>
    <row r="573" spans="1:9" s="7" customFormat="1" ht="14.25" customHeight="1" x14ac:dyDescent="0.3">
      <c r="A573" s="89">
        <v>572</v>
      </c>
      <c r="B573" s="60">
        <f>IF('2 Top-up Calculator'!$B593&lt;&gt;"",1,0)</f>
        <v>0</v>
      </c>
      <c r="C573" s="60">
        <f>IF(AND('2 Top-up Calculator'!$B593&lt;&gt;"",'2 Top-up Calculator'!C593&lt;&gt;""),1,0)</f>
        <v>0</v>
      </c>
      <c r="D573" s="60">
        <f>IF(AND('2 Top-up Calculator'!$B593&lt;&gt;"",'2 Top-up Calculator'!D593&lt;&gt;""),1,0)</f>
        <v>0</v>
      </c>
      <c r="E573" s="60">
        <f>IF(AND('2 Top-up Calculator'!$B593&lt;&gt;"",'2 Top-up Calculator'!G593&lt;&gt;""),1,0)</f>
        <v>0</v>
      </c>
      <c r="F573" s="60">
        <f>IF(AND('2 Top-up Calculator'!$B593&lt;&gt;"",'2 Top-up Calculator'!H593&lt;&gt;""),1,0)</f>
        <v>0</v>
      </c>
      <c r="G573" s="60">
        <f>IF(AND('2 Top-up Calculator'!$B593&lt;&gt;"",'2 Top-up Calculator'!I593&lt;&gt;""),1,0)</f>
        <v>0</v>
      </c>
      <c r="H573" s="60">
        <f>IF(AND('2 Top-up Calculator'!$B593&lt;&gt;"",'2 Top-up Calculator'!U593&lt;&gt;""),1,0)</f>
        <v>0</v>
      </c>
      <c r="I573" s="60">
        <f>IF(AND('2 Top-up Calculator'!$B593&lt;&gt;"",'2 Top-up Calculator'!V593&lt;&gt;""),1,0)</f>
        <v>0</v>
      </c>
    </row>
    <row r="574" spans="1:9" s="7" customFormat="1" ht="14.25" customHeight="1" x14ac:dyDescent="0.3">
      <c r="A574" s="89">
        <v>573</v>
      </c>
      <c r="B574" s="60">
        <f>IF('2 Top-up Calculator'!$B594&lt;&gt;"",1,0)</f>
        <v>0</v>
      </c>
      <c r="C574" s="60">
        <f>IF(AND('2 Top-up Calculator'!$B594&lt;&gt;"",'2 Top-up Calculator'!C594&lt;&gt;""),1,0)</f>
        <v>0</v>
      </c>
      <c r="D574" s="60">
        <f>IF(AND('2 Top-up Calculator'!$B594&lt;&gt;"",'2 Top-up Calculator'!D594&lt;&gt;""),1,0)</f>
        <v>0</v>
      </c>
      <c r="E574" s="60">
        <f>IF(AND('2 Top-up Calculator'!$B594&lt;&gt;"",'2 Top-up Calculator'!G594&lt;&gt;""),1,0)</f>
        <v>0</v>
      </c>
      <c r="F574" s="60">
        <f>IF(AND('2 Top-up Calculator'!$B594&lt;&gt;"",'2 Top-up Calculator'!H594&lt;&gt;""),1,0)</f>
        <v>0</v>
      </c>
      <c r="G574" s="60">
        <f>IF(AND('2 Top-up Calculator'!$B594&lt;&gt;"",'2 Top-up Calculator'!I594&lt;&gt;""),1,0)</f>
        <v>0</v>
      </c>
      <c r="H574" s="60">
        <f>IF(AND('2 Top-up Calculator'!$B594&lt;&gt;"",'2 Top-up Calculator'!U594&lt;&gt;""),1,0)</f>
        <v>0</v>
      </c>
      <c r="I574" s="60">
        <f>IF(AND('2 Top-up Calculator'!$B594&lt;&gt;"",'2 Top-up Calculator'!V594&lt;&gt;""),1,0)</f>
        <v>0</v>
      </c>
    </row>
    <row r="575" spans="1:9" s="7" customFormat="1" ht="14.25" customHeight="1" x14ac:dyDescent="0.3">
      <c r="A575" s="89">
        <v>574</v>
      </c>
      <c r="B575" s="60">
        <f>IF('2 Top-up Calculator'!$B595&lt;&gt;"",1,0)</f>
        <v>0</v>
      </c>
      <c r="C575" s="60">
        <f>IF(AND('2 Top-up Calculator'!$B595&lt;&gt;"",'2 Top-up Calculator'!C595&lt;&gt;""),1,0)</f>
        <v>0</v>
      </c>
      <c r="D575" s="60">
        <f>IF(AND('2 Top-up Calculator'!$B595&lt;&gt;"",'2 Top-up Calculator'!D595&lt;&gt;""),1,0)</f>
        <v>0</v>
      </c>
      <c r="E575" s="60">
        <f>IF(AND('2 Top-up Calculator'!$B595&lt;&gt;"",'2 Top-up Calculator'!G595&lt;&gt;""),1,0)</f>
        <v>0</v>
      </c>
      <c r="F575" s="60">
        <f>IF(AND('2 Top-up Calculator'!$B595&lt;&gt;"",'2 Top-up Calculator'!H595&lt;&gt;""),1,0)</f>
        <v>0</v>
      </c>
      <c r="G575" s="60">
        <f>IF(AND('2 Top-up Calculator'!$B595&lt;&gt;"",'2 Top-up Calculator'!I595&lt;&gt;""),1,0)</f>
        <v>0</v>
      </c>
      <c r="H575" s="60">
        <f>IF(AND('2 Top-up Calculator'!$B595&lt;&gt;"",'2 Top-up Calculator'!U595&lt;&gt;""),1,0)</f>
        <v>0</v>
      </c>
      <c r="I575" s="60">
        <f>IF(AND('2 Top-up Calculator'!$B595&lt;&gt;"",'2 Top-up Calculator'!V595&lt;&gt;""),1,0)</f>
        <v>0</v>
      </c>
    </row>
    <row r="576" spans="1:9" s="7" customFormat="1" ht="14.25" customHeight="1" x14ac:dyDescent="0.3">
      <c r="A576" s="89">
        <v>575</v>
      </c>
      <c r="B576" s="60">
        <f>IF('2 Top-up Calculator'!$B596&lt;&gt;"",1,0)</f>
        <v>0</v>
      </c>
      <c r="C576" s="60">
        <f>IF(AND('2 Top-up Calculator'!$B596&lt;&gt;"",'2 Top-up Calculator'!C596&lt;&gt;""),1,0)</f>
        <v>0</v>
      </c>
      <c r="D576" s="60">
        <f>IF(AND('2 Top-up Calculator'!$B596&lt;&gt;"",'2 Top-up Calculator'!D596&lt;&gt;""),1,0)</f>
        <v>0</v>
      </c>
      <c r="E576" s="60">
        <f>IF(AND('2 Top-up Calculator'!$B596&lt;&gt;"",'2 Top-up Calculator'!G596&lt;&gt;""),1,0)</f>
        <v>0</v>
      </c>
      <c r="F576" s="60">
        <f>IF(AND('2 Top-up Calculator'!$B596&lt;&gt;"",'2 Top-up Calculator'!H596&lt;&gt;""),1,0)</f>
        <v>0</v>
      </c>
      <c r="G576" s="60">
        <f>IF(AND('2 Top-up Calculator'!$B596&lt;&gt;"",'2 Top-up Calculator'!I596&lt;&gt;""),1,0)</f>
        <v>0</v>
      </c>
      <c r="H576" s="60">
        <f>IF(AND('2 Top-up Calculator'!$B596&lt;&gt;"",'2 Top-up Calculator'!U596&lt;&gt;""),1,0)</f>
        <v>0</v>
      </c>
      <c r="I576" s="60">
        <f>IF(AND('2 Top-up Calculator'!$B596&lt;&gt;"",'2 Top-up Calculator'!V596&lt;&gt;""),1,0)</f>
        <v>0</v>
      </c>
    </row>
    <row r="577" spans="1:9" s="7" customFormat="1" ht="14.25" customHeight="1" x14ac:dyDescent="0.3">
      <c r="A577" s="89">
        <v>576</v>
      </c>
      <c r="B577" s="60">
        <f>IF('2 Top-up Calculator'!$B597&lt;&gt;"",1,0)</f>
        <v>0</v>
      </c>
      <c r="C577" s="60">
        <f>IF(AND('2 Top-up Calculator'!$B597&lt;&gt;"",'2 Top-up Calculator'!C597&lt;&gt;""),1,0)</f>
        <v>0</v>
      </c>
      <c r="D577" s="60">
        <f>IF(AND('2 Top-up Calculator'!$B597&lt;&gt;"",'2 Top-up Calculator'!D597&lt;&gt;""),1,0)</f>
        <v>0</v>
      </c>
      <c r="E577" s="60">
        <f>IF(AND('2 Top-up Calculator'!$B597&lt;&gt;"",'2 Top-up Calculator'!G597&lt;&gt;""),1,0)</f>
        <v>0</v>
      </c>
      <c r="F577" s="60">
        <f>IF(AND('2 Top-up Calculator'!$B597&lt;&gt;"",'2 Top-up Calculator'!H597&lt;&gt;""),1,0)</f>
        <v>0</v>
      </c>
      <c r="G577" s="60">
        <f>IF(AND('2 Top-up Calculator'!$B597&lt;&gt;"",'2 Top-up Calculator'!I597&lt;&gt;""),1,0)</f>
        <v>0</v>
      </c>
      <c r="H577" s="60">
        <f>IF(AND('2 Top-up Calculator'!$B597&lt;&gt;"",'2 Top-up Calculator'!U597&lt;&gt;""),1,0)</f>
        <v>0</v>
      </c>
      <c r="I577" s="60">
        <f>IF(AND('2 Top-up Calculator'!$B597&lt;&gt;"",'2 Top-up Calculator'!V597&lt;&gt;""),1,0)</f>
        <v>0</v>
      </c>
    </row>
    <row r="578" spans="1:9" s="7" customFormat="1" ht="14.25" customHeight="1" x14ac:dyDescent="0.3">
      <c r="A578" s="89">
        <v>577</v>
      </c>
      <c r="B578" s="60">
        <f>IF('2 Top-up Calculator'!$B598&lt;&gt;"",1,0)</f>
        <v>0</v>
      </c>
      <c r="C578" s="60">
        <f>IF(AND('2 Top-up Calculator'!$B598&lt;&gt;"",'2 Top-up Calculator'!C598&lt;&gt;""),1,0)</f>
        <v>0</v>
      </c>
      <c r="D578" s="60">
        <f>IF(AND('2 Top-up Calculator'!$B598&lt;&gt;"",'2 Top-up Calculator'!D598&lt;&gt;""),1,0)</f>
        <v>0</v>
      </c>
      <c r="E578" s="60">
        <f>IF(AND('2 Top-up Calculator'!$B598&lt;&gt;"",'2 Top-up Calculator'!G598&lt;&gt;""),1,0)</f>
        <v>0</v>
      </c>
      <c r="F578" s="60">
        <f>IF(AND('2 Top-up Calculator'!$B598&lt;&gt;"",'2 Top-up Calculator'!H598&lt;&gt;""),1,0)</f>
        <v>0</v>
      </c>
      <c r="G578" s="60">
        <f>IF(AND('2 Top-up Calculator'!$B598&lt;&gt;"",'2 Top-up Calculator'!I598&lt;&gt;""),1,0)</f>
        <v>0</v>
      </c>
      <c r="H578" s="60">
        <f>IF(AND('2 Top-up Calculator'!$B598&lt;&gt;"",'2 Top-up Calculator'!U598&lt;&gt;""),1,0)</f>
        <v>0</v>
      </c>
      <c r="I578" s="60">
        <f>IF(AND('2 Top-up Calculator'!$B598&lt;&gt;"",'2 Top-up Calculator'!V598&lt;&gt;""),1,0)</f>
        <v>0</v>
      </c>
    </row>
    <row r="579" spans="1:9" s="7" customFormat="1" ht="14.25" customHeight="1" x14ac:dyDescent="0.3">
      <c r="A579" s="89">
        <v>578</v>
      </c>
      <c r="B579" s="60">
        <f>IF('2 Top-up Calculator'!$B599&lt;&gt;"",1,0)</f>
        <v>0</v>
      </c>
      <c r="C579" s="60">
        <f>IF(AND('2 Top-up Calculator'!$B599&lt;&gt;"",'2 Top-up Calculator'!C599&lt;&gt;""),1,0)</f>
        <v>0</v>
      </c>
      <c r="D579" s="60">
        <f>IF(AND('2 Top-up Calculator'!$B599&lt;&gt;"",'2 Top-up Calculator'!D599&lt;&gt;""),1,0)</f>
        <v>0</v>
      </c>
      <c r="E579" s="60">
        <f>IF(AND('2 Top-up Calculator'!$B599&lt;&gt;"",'2 Top-up Calculator'!G599&lt;&gt;""),1,0)</f>
        <v>0</v>
      </c>
      <c r="F579" s="60">
        <f>IF(AND('2 Top-up Calculator'!$B599&lt;&gt;"",'2 Top-up Calculator'!H599&lt;&gt;""),1,0)</f>
        <v>0</v>
      </c>
      <c r="G579" s="60">
        <f>IF(AND('2 Top-up Calculator'!$B599&lt;&gt;"",'2 Top-up Calculator'!I599&lt;&gt;""),1,0)</f>
        <v>0</v>
      </c>
      <c r="H579" s="60">
        <f>IF(AND('2 Top-up Calculator'!$B599&lt;&gt;"",'2 Top-up Calculator'!U599&lt;&gt;""),1,0)</f>
        <v>0</v>
      </c>
      <c r="I579" s="60">
        <f>IF(AND('2 Top-up Calculator'!$B599&lt;&gt;"",'2 Top-up Calculator'!V599&lt;&gt;""),1,0)</f>
        <v>0</v>
      </c>
    </row>
    <row r="580" spans="1:9" s="7" customFormat="1" ht="14.25" customHeight="1" x14ac:dyDescent="0.3">
      <c r="A580" s="89">
        <v>579</v>
      </c>
      <c r="B580" s="60">
        <f>IF('2 Top-up Calculator'!$B600&lt;&gt;"",1,0)</f>
        <v>0</v>
      </c>
      <c r="C580" s="60">
        <f>IF(AND('2 Top-up Calculator'!$B600&lt;&gt;"",'2 Top-up Calculator'!C600&lt;&gt;""),1,0)</f>
        <v>0</v>
      </c>
      <c r="D580" s="60">
        <f>IF(AND('2 Top-up Calculator'!$B600&lt;&gt;"",'2 Top-up Calculator'!D600&lt;&gt;""),1,0)</f>
        <v>0</v>
      </c>
      <c r="E580" s="60">
        <f>IF(AND('2 Top-up Calculator'!$B600&lt;&gt;"",'2 Top-up Calculator'!G600&lt;&gt;""),1,0)</f>
        <v>0</v>
      </c>
      <c r="F580" s="60">
        <f>IF(AND('2 Top-up Calculator'!$B600&lt;&gt;"",'2 Top-up Calculator'!H600&lt;&gt;""),1,0)</f>
        <v>0</v>
      </c>
      <c r="G580" s="60">
        <f>IF(AND('2 Top-up Calculator'!$B600&lt;&gt;"",'2 Top-up Calculator'!I600&lt;&gt;""),1,0)</f>
        <v>0</v>
      </c>
      <c r="H580" s="60">
        <f>IF(AND('2 Top-up Calculator'!$B600&lt;&gt;"",'2 Top-up Calculator'!U600&lt;&gt;""),1,0)</f>
        <v>0</v>
      </c>
      <c r="I580" s="60">
        <f>IF(AND('2 Top-up Calculator'!$B600&lt;&gt;"",'2 Top-up Calculator'!V600&lt;&gt;""),1,0)</f>
        <v>0</v>
      </c>
    </row>
    <row r="581" spans="1:9" s="7" customFormat="1" ht="14.25" customHeight="1" x14ac:dyDescent="0.3">
      <c r="A581" s="89">
        <v>580</v>
      </c>
      <c r="B581" s="60">
        <f>IF('2 Top-up Calculator'!$B601&lt;&gt;"",1,0)</f>
        <v>0</v>
      </c>
      <c r="C581" s="60">
        <f>IF(AND('2 Top-up Calculator'!$B601&lt;&gt;"",'2 Top-up Calculator'!C601&lt;&gt;""),1,0)</f>
        <v>0</v>
      </c>
      <c r="D581" s="60">
        <f>IF(AND('2 Top-up Calculator'!$B601&lt;&gt;"",'2 Top-up Calculator'!D601&lt;&gt;""),1,0)</f>
        <v>0</v>
      </c>
      <c r="E581" s="60">
        <f>IF(AND('2 Top-up Calculator'!$B601&lt;&gt;"",'2 Top-up Calculator'!G601&lt;&gt;""),1,0)</f>
        <v>0</v>
      </c>
      <c r="F581" s="60">
        <f>IF(AND('2 Top-up Calculator'!$B601&lt;&gt;"",'2 Top-up Calculator'!H601&lt;&gt;""),1,0)</f>
        <v>0</v>
      </c>
      <c r="G581" s="60">
        <f>IF(AND('2 Top-up Calculator'!$B601&lt;&gt;"",'2 Top-up Calculator'!I601&lt;&gt;""),1,0)</f>
        <v>0</v>
      </c>
      <c r="H581" s="60">
        <f>IF(AND('2 Top-up Calculator'!$B601&lt;&gt;"",'2 Top-up Calculator'!U601&lt;&gt;""),1,0)</f>
        <v>0</v>
      </c>
      <c r="I581" s="60">
        <f>IF(AND('2 Top-up Calculator'!$B601&lt;&gt;"",'2 Top-up Calculator'!V601&lt;&gt;""),1,0)</f>
        <v>0</v>
      </c>
    </row>
    <row r="582" spans="1:9" s="7" customFormat="1" ht="14.25" customHeight="1" x14ac:dyDescent="0.3">
      <c r="A582" s="89">
        <v>581</v>
      </c>
      <c r="B582" s="60">
        <f>IF('2 Top-up Calculator'!$B602&lt;&gt;"",1,0)</f>
        <v>0</v>
      </c>
      <c r="C582" s="60">
        <f>IF(AND('2 Top-up Calculator'!$B602&lt;&gt;"",'2 Top-up Calculator'!C602&lt;&gt;""),1,0)</f>
        <v>0</v>
      </c>
      <c r="D582" s="60">
        <f>IF(AND('2 Top-up Calculator'!$B602&lt;&gt;"",'2 Top-up Calculator'!D602&lt;&gt;""),1,0)</f>
        <v>0</v>
      </c>
      <c r="E582" s="60">
        <f>IF(AND('2 Top-up Calculator'!$B602&lt;&gt;"",'2 Top-up Calculator'!G602&lt;&gt;""),1,0)</f>
        <v>0</v>
      </c>
      <c r="F582" s="60">
        <f>IF(AND('2 Top-up Calculator'!$B602&lt;&gt;"",'2 Top-up Calculator'!H602&lt;&gt;""),1,0)</f>
        <v>0</v>
      </c>
      <c r="G582" s="60">
        <f>IF(AND('2 Top-up Calculator'!$B602&lt;&gt;"",'2 Top-up Calculator'!I602&lt;&gt;""),1,0)</f>
        <v>0</v>
      </c>
      <c r="H582" s="60">
        <f>IF(AND('2 Top-up Calculator'!$B602&lt;&gt;"",'2 Top-up Calculator'!U602&lt;&gt;""),1,0)</f>
        <v>0</v>
      </c>
      <c r="I582" s="60">
        <f>IF(AND('2 Top-up Calculator'!$B602&lt;&gt;"",'2 Top-up Calculator'!V602&lt;&gt;""),1,0)</f>
        <v>0</v>
      </c>
    </row>
    <row r="583" spans="1:9" s="7" customFormat="1" ht="14.25" customHeight="1" x14ac:dyDescent="0.3">
      <c r="A583" s="89">
        <v>582</v>
      </c>
      <c r="B583" s="60">
        <f>IF('2 Top-up Calculator'!$B603&lt;&gt;"",1,0)</f>
        <v>0</v>
      </c>
      <c r="C583" s="60">
        <f>IF(AND('2 Top-up Calculator'!$B603&lt;&gt;"",'2 Top-up Calculator'!C603&lt;&gt;""),1,0)</f>
        <v>0</v>
      </c>
      <c r="D583" s="60">
        <f>IF(AND('2 Top-up Calculator'!$B603&lt;&gt;"",'2 Top-up Calculator'!D603&lt;&gt;""),1,0)</f>
        <v>0</v>
      </c>
      <c r="E583" s="60">
        <f>IF(AND('2 Top-up Calculator'!$B603&lt;&gt;"",'2 Top-up Calculator'!G603&lt;&gt;""),1,0)</f>
        <v>0</v>
      </c>
      <c r="F583" s="60">
        <f>IF(AND('2 Top-up Calculator'!$B603&lt;&gt;"",'2 Top-up Calculator'!H603&lt;&gt;""),1,0)</f>
        <v>0</v>
      </c>
      <c r="G583" s="60">
        <f>IF(AND('2 Top-up Calculator'!$B603&lt;&gt;"",'2 Top-up Calculator'!I603&lt;&gt;""),1,0)</f>
        <v>0</v>
      </c>
      <c r="H583" s="60">
        <f>IF(AND('2 Top-up Calculator'!$B603&lt;&gt;"",'2 Top-up Calculator'!U603&lt;&gt;""),1,0)</f>
        <v>0</v>
      </c>
      <c r="I583" s="60">
        <f>IF(AND('2 Top-up Calculator'!$B603&lt;&gt;"",'2 Top-up Calculator'!V603&lt;&gt;""),1,0)</f>
        <v>0</v>
      </c>
    </row>
    <row r="584" spans="1:9" s="7" customFormat="1" ht="14.25" customHeight="1" x14ac:dyDescent="0.3">
      <c r="A584" s="89">
        <v>583</v>
      </c>
      <c r="B584" s="60">
        <f>IF('2 Top-up Calculator'!$B604&lt;&gt;"",1,0)</f>
        <v>0</v>
      </c>
      <c r="C584" s="60">
        <f>IF(AND('2 Top-up Calculator'!$B604&lt;&gt;"",'2 Top-up Calculator'!C604&lt;&gt;""),1,0)</f>
        <v>0</v>
      </c>
      <c r="D584" s="60">
        <f>IF(AND('2 Top-up Calculator'!$B604&lt;&gt;"",'2 Top-up Calculator'!D604&lt;&gt;""),1,0)</f>
        <v>0</v>
      </c>
      <c r="E584" s="60">
        <f>IF(AND('2 Top-up Calculator'!$B604&lt;&gt;"",'2 Top-up Calculator'!G604&lt;&gt;""),1,0)</f>
        <v>0</v>
      </c>
      <c r="F584" s="60">
        <f>IF(AND('2 Top-up Calculator'!$B604&lt;&gt;"",'2 Top-up Calculator'!H604&lt;&gt;""),1,0)</f>
        <v>0</v>
      </c>
      <c r="G584" s="60">
        <f>IF(AND('2 Top-up Calculator'!$B604&lt;&gt;"",'2 Top-up Calculator'!I604&lt;&gt;""),1,0)</f>
        <v>0</v>
      </c>
      <c r="H584" s="60">
        <f>IF(AND('2 Top-up Calculator'!$B604&lt;&gt;"",'2 Top-up Calculator'!U604&lt;&gt;""),1,0)</f>
        <v>0</v>
      </c>
      <c r="I584" s="60">
        <f>IF(AND('2 Top-up Calculator'!$B604&lt;&gt;"",'2 Top-up Calculator'!V604&lt;&gt;""),1,0)</f>
        <v>0</v>
      </c>
    </row>
    <row r="585" spans="1:9" s="7" customFormat="1" ht="14.25" customHeight="1" x14ac:dyDescent="0.3">
      <c r="A585" s="89">
        <v>584</v>
      </c>
      <c r="B585" s="60">
        <f>IF('2 Top-up Calculator'!$B605&lt;&gt;"",1,0)</f>
        <v>0</v>
      </c>
      <c r="C585" s="60">
        <f>IF(AND('2 Top-up Calculator'!$B605&lt;&gt;"",'2 Top-up Calculator'!C605&lt;&gt;""),1,0)</f>
        <v>0</v>
      </c>
      <c r="D585" s="60">
        <f>IF(AND('2 Top-up Calculator'!$B605&lt;&gt;"",'2 Top-up Calculator'!D605&lt;&gt;""),1,0)</f>
        <v>0</v>
      </c>
      <c r="E585" s="60">
        <f>IF(AND('2 Top-up Calculator'!$B605&lt;&gt;"",'2 Top-up Calculator'!G605&lt;&gt;""),1,0)</f>
        <v>0</v>
      </c>
      <c r="F585" s="60">
        <f>IF(AND('2 Top-up Calculator'!$B605&lt;&gt;"",'2 Top-up Calculator'!H605&lt;&gt;""),1,0)</f>
        <v>0</v>
      </c>
      <c r="G585" s="60">
        <f>IF(AND('2 Top-up Calculator'!$B605&lt;&gt;"",'2 Top-up Calculator'!I605&lt;&gt;""),1,0)</f>
        <v>0</v>
      </c>
      <c r="H585" s="60">
        <f>IF(AND('2 Top-up Calculator'!$B605&lt;&gt;"",'2 Top-up Calculator'!U605&lt;&gt;""),1,0)</f>
        <v>0</v>
      </c>
      <c r="I585" s="60">
        <f>IF(AND('2 Top-up Calculator'!$B605&lt;&gt;"",'2 Top-up Calculator'!V605&lt;&gt;""),1,0)</f>
        <v>0</v>
      </c>
    </row>
    <row r="586" spans="1:9" s="7" customFormat="1" ht="14.25" customHeight="1" x14ac:dyDescent="0.3">
      <c r="A586" s="89">
        <v>585</v>
      </c>
      <c r="B586" s="60">
        <f>IF('2 Top-up Calculator'!$B606&lt;&gt;"",1,0)</f>
        <v>0</v>
      </c>
      <c r="C586" s="60">
        <f>IF(AND('2 Top-up Calculator'!$B606&lt;&gt;"",'2 Top-up Calculator'!C606&lt;&gt;""),1,0)</f>
        <v>0</v>
      </c>
      <c r="D586" s="60">
        <f>IF(AND('2 Top-up Calculator'!$B606&lt;&gt;"",'2 Top-up Calculator'!D606&lt;&gt;""),1,0)</f>
        <v>0</v>
      </c>
      <c r="E586" s="60">
        <f>IF(AND('2 Top-up Calculator'!$B606&lt;&gt;"",'2 Top-up Calculator'!G606&lt;&gt;""),1,0)</f>
        <v>0</v>
      </c>
      <c r="F586" s="60">
        <f>IF(AND('2 Top-up Calculator'!$B606&lt;&gt;"",'2 Top-up Calculator'!H606&lt;&gt;""),1,0)</f>
        <v>0</v>
      </c>
      <c r="G586" s="60">
        <f>IF(AND('2 Top-up Calculator'!$B606&lt;&gt;"",'2 Top-up Calculator'!I606&lt;&gt;""),1,0)</f>
        <v>0</v>
      </c>
      <c r="H586" s="60">
        <f>IF(AND('2 Top-up Calculator'!$B606&lt;&gt;"",'2 Top-up Calculator'!U606&lt;&gt;""),1,0)</f>
        <v>0</v>
      </c>
      <c r="I586" s="60">
        <f>IF(AND('2 Top-up Calculator'!$B606&lt;&gt;"",'2 Top-up Calculator'!V606&lt;&gt;""),1,0)</f>
        <v>0</v>
      </c>
    </row>
    <row r="587" spans="1:9" s="7" customFormat="1" ht="14.25" customHeight="1" x14ac:dyDescent="0.3">
      <c r="A587" s="89">
        <v>586</v>
      </c>
      <c r="B587" s="60">
        <f>IF('2 Top-up Calculator'!$B607&lt;&gt;"",1,0)</f>
        <v>0</v>
      </c>
      <c r="C587" s="60">
        <f>IF(AND('2 Top-up Calculator'!$B607&lt;&gt;"",'2 Top-up Calculator'!C607&lt;&gt;""),1,0)</f>
        <v>0</v>
      </c>
      <c r="D587" s="60">
        <f>IF(AND('2 Top-up Calculator'!$B607&lt;&gt;"",'2 Top-up Calculator'!D607&lt;&gt;""),1,0)</f>
        <v>0</v>
      </c>
      <c r="E587" s="60">
        <f>IF(AND('2 Top-up Calculator'!$B607&lt;&gt;"",'2 Top-up Calculator'!G607&lt;&gt;""),1,0)</f>
        <v>0</v>
      </c>
      <c r="F587" s="60">
        <f>IF(AND('2 Top-up Calculator'!$B607&lt;&gt;"",'2 Top-up Calculator'!H607&lt;&gt;""),1,0)</f>
        <v>0</v>
      </c>
      <c r="G587" s="60">
        <f>IF(AND('2 Top-up Calculator'!$B607&lt;&gt;"",'2 Top-up Calculator'!I607&lt;&gt;""),1,0)</f>
        <v>0</v>
      </c>
      <c r="H587" s="60">
        <f>IF(AND('2 Top-up Calculator'!$B607&lt;&gt;"",'2 Top-up Calculator'!U607&lt;&gt;""),1,0)</f>
        <v>0</v>
      </c>
      <c r="I587" s="60">
        <f>IF(AND('2 Top-up Calculator'!$B607&lt;&gt;"",'2 Top-up Calculator'!V607&lt;&gt;""),1,0)</f>
        <v>0</v>
      </c>
    </row>
    <row r="588" spans="1:9" s="7" customFormat="1" ht="14.25" customHeight="1" x14ac:dyDescent="0.3">
      <c r="A588" s="89">
        <v>587</v>
      </c>
      <c r="B588" s="60">
        <f>IF('2 Top-up Calculator'!$B608&lt;&gt;"",1,0)</f>
        <v>0</v>
      </c>
      <c r="C588" s="60">
        <f>IF(AND('2 Top-up Calculator'!$B608&lt;&gt;"",'2 Top-up Calculator'!C608&lt;&gt;""),1,0)</f>
        <v>0</v>
      </c>
      <c r="D588" s="60">
        <f>IF(AND('2 Top-up Calculator'!$B608&lt;&gt;"",'2 Top-up Calculator'!D608&lt;&gt;""),1,0)</f>
        <v>0</v>
      </c>
      <c r="E588" s="60">
        <f>IF(AND('2 Top-up Calculator'!$B608&lt;&gt;"",'2 Top-up Calculator'!G608&lt;&gt;""),1,0)</f>
        <v>0</v>
      </c>
      <c r="F588" s="60">
        <f>IF(AND('2 Top-up Calculator'!$B608&lt;&gt;"",'2 Top-up Calculator'!H608&lt;&gt;""),1,0)</f>
        <v>0</v>
      </c>
      <c r="G588" s="60">
        <f>IF(AND('2 Top-up Calculator'!$B608&lt;&gt;"",'2 Top-up Calculator'!I608&lt;&gt;""),1,0)</f>
        <v>0</v>
      </c>
      <c r="H588" s="60">
        <f>IF(AND('2 Top-up Calculator'!$B608&lt;&gt;"",'2 Top-up Calculator'!U608&lt;&gt;""),1,0)</f>
        <v>0</v>
      </c>
      <c r="I588" s="60">
        <f>IF(AND('2 Top-up Calculator'!$B608&lt;&gt;"",'2 Top-up Calculator'!V608&lt;&gt;""),1,0)</f>
        <v>0</v>
      </c>
    </row>
    <row r="589" spans="1:9" s="7" customFormat="1" ht="14.25" customHeight="1" x14ac:dyDescent="0.3">
      <c r="A589" s="89">
        <v>588</v>
      </c>
      <c r="B589" s="60">
        <f>IF('2 Top-up Calculator'!$B609&lt;&gt;"",1,0)</f>
        <v>0</v>
      </c>
      <c r="C589" s="60">
        <f>IF(AND('2 Top-up Calculator'!$B609&lt;&gt;"",'2 Top-up Calculator'!C609&lt;&gt;""),1,0)</f>
        <v>0</v>
      </c>
      <c r="D589" s="60">
        <f>IF(AND('2 Top-up Calculator'!$B609&lt;&gt;"",'2 Top-up Calculator'!D609&lt;&gt;""),1,0)</f>
        <v>0</v>
      </c>
      <c r="E589" s="60">
        <f>IF(AND('2 Top-up Calculator'!$B609&lt;&gt;"",'2 Top-up Calculator'!G609&lt;&gt;""),1,0)</f>
        <v>0</v>
      </c>
      <c r="F589" s="60">
        <f>IF(AND('2 Top-up Calculator'!$B609&lt;&gt;"",'2 Top-up Calculator'!H609&lt;&gt;""),1,0)</f>
        <v>0</v>
      </c>
      <c r="G589" s="60">
        <f>IF(AND('2 Top-up Calculator'!$B609&lt;&gt;"",'2 Top-up Calculator'!I609&lt;&gt;""),1,0)</f>
        <v>0</v>
      </c>
      <c r="H589" s="60">
        <f>IF(AND('2 Top-up Calculator'!$B609&lt;&gt;"",'2 Top-up Calculator'!U609&lt;&gt;""),1,0)</f>
        <v>0</v>
      </c>
      <c r="I589" s="60">
        <f>IF(AND('2 Top-up Calculator'!$B609&lt;&gt;"",'2 Top-up Calculator'!V609&lt;&gt;""),1,0)</f>
        <v>0</v>
      </c>
    </row>
    <row r="590" spans="1:9" s="7" customFormat="1" ht="14.25" customHeight="1" x14ac:dyDescent="0.3">
      <c r="A590" s="89">
        <v>589</v>
      </c>
      <c r="B590" s="60">
        <f>IF('2 Top-up Calculator'!$B610&lt;&gt;"",1,0)</f>
        <v>0</v>
      </c>
      <c r="C590" s="60">
        <f>IF(AND('2 Top-up Calculator'!$B610&lt;&gt;"",'2 Top-up Calculator'!C610&lt;&gt;""),1,0)</f>
        <v>0</v>
      </c>
      <c r="D590" s="60">
        <f>IF(AND('2 Top-up Calculator'!$B610&lt;&gt;"",'2 Top-up Calculator'!D610&lt;&gt;""),1,0)</f>
        <v>0</v>
      </c>
      <c r="E590" s="60">
        <f>IF(AND('2 Top-up Calculator'!$B610&lt;&gt;"",'2 Top-up Calculator'!G610&lt;&gt;""),1,0)</f>
        <v>0</v>
      </c>
      <c r="F590" s="60">
        <f>IF(AND('2 Top-up Calculator'!$B610&lt;&gt;"",'2 Top-up Calculator'!H610&lt;&gt;""),1,0)</f>
        <v>0</v>
      </c>
      <c r="G590" s="60">
        <f>IF(AND('2 Top-up Calculator'!$B610&lt;&gt;"",'2 Top-up Calculator'!I610&lt;&gt;""),1,0)</f>
        <v>0</v>
      </c>
      <c r="H590" s="60">
        <f>IF(AND('2 Top-up Calculator'!$B610&lt;&gt;"",'2 Top-up Calculator'!U610&lt;&gt;""),1,0)</f>
        <v>0</v>
      </c>
      <c r="I590" s="60">
        <f>IF(AND('2 Top-up Calculator'!$B610&lt;&gt;"",'2 Top-up Calculator'!V610&lt;&gt;""),1,0)</f>
        <v>0</v>
      </c>
    </row>
    <row r="591" spans="1:9" s="7" customFormat="1" ht="14.25" customHeight="1" x14ac:dyDescent="0.3">
      <c r="A591" s="89">
        <v>590</v>
      </c>
      <c r="B591" s="60">
        <f>IF('2 Top-up Calculator'!$B611&lt;&gt;"",1,0)</f>
        <v>0</v>
      </c>
      <c r="C591" s="60">
        <f>IF(AND('2 Top-up Calculator'!$B611&lt;&gt;"",'2 Top-up Calculator'!C611&lt;&gt;""),1,0)</f>
        <v>0</v>
      </c>
      <c r="D591" s="60">
        <f>IF(AND('2 Top-up Calculator'!$B611&lt;&gt;"",'2 Top-up Calculator'!D611&lt;&gt;""),1,0)</f>
        <v>0</v>
      </c>
      <c r="E591" s="60">
        <f>IF(AND('2 Top-up Calculator'!$B611&lt;&gt;"",'2 Top-up Calculator'!G611&lt;&gt;""),1,0)</f>
        <v>0</v>
      </c>
      <c r="F591" s="60">
        <f>IF(AND('2 Top-up Calculator'!$B611&lt;&gt;"",'2 Top-up Calculator'!H611&lt;&gt;""),1,0)</f>
        <v>0</v>
      </c>
      <c r="G591" s="60">
        <f>IF(AND('2 Top-up Calculator'!$B611&lt;&gt;"",'2 Top-up Calculator'!I611&lt;&gt;""),1,0)</f>
        <v>0</v>
      </c>
      <c r="H591" s="60">
        <f>IF(AND('2 Top-up Calculator'!$B611&lt;&gt;"",'2 Top-up Calculator'!U611&lt;&gt;""),1,0)</f>
        <v>0</v>
      </c>
      <c r="I591" s="60">
        <f>IF(AND('2 Top-up Calculator'!$B611&lt;&gt;"",'2 Top-up Calculator'!V611&lt;&gt;""),1,0)</f>
        <v>0</v>
      </c>
    </row>
    <row r="592" spans="1:9" s="7" customFormat="1" ht="14.25" customHeight="1" x14ac:dyDescent="0.3">
      <c r="A592" s="89">
        <v>591</v>
      </c>
      <c r="B592" s="60">
        <f>IF('2 Top-up Calculator'!$B612&lt;&gt;"",1,0)</f>
        <v>0</v>
      </c>
      <c r="C592" s="60">
        <f>IF(AND('2 Top-up Calculator'!$B612&lt;&gt;"",'2 Top-up Calculator'!C612&lt;&gt;""),1,0)</f>
        <v>0</v>
      </c>
      <c r="D592" s="60">
        <f>IF(AND('2 Top-up Calculator'!$B612&lt;&gt;"",'2 Top-up Calculator'!D612&lt;&gt;""),1,0)</f>
        <v>0</v>
      </c>
      <c r="E592" s="60">
        <f>IF(AND('2 Top-up Calculator'!$B612&lt;&gt;"",'2 Top-up Calculator'!G612&lt;&gt;""),1,0)</f>
        <v>0</v>
      </c>
      <c r="F592" s="60">
        <f>IF(AND('2 Top-up Calculator'!$B612&lt;&gt;"",'2 Top-up Calculator'!H612&lt;&gt;""),1,0)</f>
        <v>0</v>
      </c>
      <c r="G592" s="60">
        <f>IF(AND('2 Top-up Calculator'!$B612&lt;&gt;"",'2 Top-up Calculator'!I612&lt;&gt;""),1,0)</f>
        <v>0</v>
      </c>
      <c r="H592" s="60">
        <f>IF(AND('2 Top-up Calculator'!$B612&lt;&gt;"",'2 Top-up Calculator'!U612&lt;&gt;""),1,0)</f>
        <v>0</v>
      </c>
      <c r="I592" s="60">
        <f>IF(AND('2 Top-up Calculator'!$B612&lt;&gt;"",'2 Top-up Calculator'!V612&lt;&gt;""),1,0)</f>
        <v>0</v>
      </c>
    </row>
    <row r="593" spans="1:9" s="7" customFormat="1" ht="14.25" customHeight="1" x14ac:dyDescent="0.3">
      <c r="A593" s="89">
        <v>592</v>
      </c>
      <c r="B593" s="60">
        <f>IF('2 Top-up Calculator'!$B613&lt;&gt;"",1,0)</f>
        <v>0</v>
      </c>
      <c r="C593" s="60">
        <f>IF(AND('2 Top-up Calculator'!$B613&lt;&gt;"",'2 Top-up Calculator'!C613&lt;&gt;""),1,0)</f>
        <v>0</v>
      </c>
      <c r="D593" s="60">
        <f>IF(AND('2 Top-up Calculator'!$B613&lt;&gt;"",'2 Top-up Calculator'!D613&lt;&gt;""),1,0)</f>
        <v>0</v>
      </c>
      <c r="E593" s="60">
        <f>IF(AND('2 Top-up Calculator'!$B613&lt;&gt;"",'2 Top-up Calculator'!G613&lt;&gt;""),1,0)</f>
        <v>0</v>
      </c>
      <c r="F593" s="60">
        <f>IF(AND('2 Top-up Calculator'!$B613&lt;&gt;"",'2 Top-up Calculator'!H613&lt;&gt;""),1,0)</f>
        <v>0</v>
      </c>
      <c r="G593" s="60">
        <f>IF(AND('2 Top-up Calculator'!$B613&lt;&gt;"",'2 Top-up Calculator'!I613&lt;&gt;""),1,0)</f>
        <v>0</v>
      </c>
      <c r="H593" s="60">
        <f>IF(AND('2 Top-up Calculator'!$B613&lt;&gt;"",'2 Top-up Calculator'!U613&lt;&gt;""),1,0)</f>
        <v>0</v>
      </c>
      <c r="I593" s="60">
        <f>IF(AND('2 Top-up Calculator'!$B613&lt;&gt;"",'2 Top-up Calculator'!V613&lt;&gt;""),1,0)</f>
        <v>0</v>
      </c>
    </row>
    <row r="594" spans="1:9" s="7" customFormat="1" ht="14.25" customHeight="1" x14ac:dyDescent="0.3">
      <c r="A594" s="89">
        <v>593</v>
      </c>
      <c r="B594" s="60">
        <f>IF('2 Top-up Calculator'!$B614&lt;&gt;"",1,0)</f>
        <v>0</v>
      </c>
      <c r="C594" s="60">
        <f>IF(AND('2 Top-up Calculator'!$B614&lt;&gt;"",'2 Top-up Calculator'!C614&lt;&gt;""),1,0)</f>
        <v>0</v>
      </c>
      <c r="D594" s="60">
        <f>IF(AND('2 Top-up Calculator'!$B614&lt;&gt;"",'2 Top-up Calculator'!D614&lt;&gt;""),1,0)</f>
        <v>0</v>
      </c>
      <c r="E594" s="60">
        <f>IF(AND('2 Top-up Calculator'!$B614&lt;&gt;"",'2 Top-up Calculator'!G614&lt;&gt;""),1,0)</f>
        <v>0</v>
      </c>
      <c r="F594" s="60">
        <f>IF(AND('2 Top-up Calculator'!$B614&lt;&gt;"",'2 Top-up Calculator'!H614&lt;&gt;""),1,0)</f>
        <v>0</v>
      </c>
      <c r="G594" s="60">
        <f>IF(AND('2 Top-up Calculator'!$B614&lt;&gt;"",'2 Top-up Calculator'!I614&lt;&gt;""),1,0)</f>
        <v>0</v>
      </c>
      <c r="H594" s="60">
        <f>IF(AND('2 Top-up Calculator'!$B614&lt;&gt;"",'2 Top-up Calculator'!U614&lt;&gt;""),1,0)</f>
        <v>0</v>
      </c>
      <c r="I594" s="60">
        <f>IF(AND('2 Top-up Calculator'!$B614&lt;&gt;"",'2 Top-up Calculator'!V614&lt;&gt;""),1,0)</f>
        <v>0</v>
      </c>
    </row>
    <row r="595" spans="1:9" s="7" customFormat="1" ht="14.25" customHeight="1" x14ac:dyDescent="0.3">
      <c r="A595" s="89">
        <v>594</v>
      </c>
      <c r="B595" s="60">
        <f>IF('2 Top-up Calculator'!$B615&lt;&gt;"",1,0)</f>
        <v>0</v>
      </c>
      <c r="C595" s="60">
        <f>IF(AND('2 Top-up Calculator'!$B615&lt;&gt;"",'2 Top-up Calculator'!C615&lt;&gt;""),1,0)</f>
        <v>0</v>
      </c>
      <c r="D595" s="60">
        <f>IF(AND('2 Top-up Calculator'!$B615&lt;&gt;"",'2 Top-up Calculator'!D615&lt;&gt;""),1,0)</f>
        <v>0</v>
      </c>
      <c r="E595" s="60">
        <f>IF(AND('2 Top-up Calculator'!$B615&lt;&gt;"",'2 Top-up Calculator'!G615&lt;&gt;""),1,0)</f>
        <v>0</v>
      </c>
      <c r="F595" s="60">
        <f>IF(AND('2 Top-up Calculator'!$B615&lt;&gt;"",'2 Top-up Calculator'!H615&lt;&gt;""),1,0)</f>
        <v>0</v>
      </c>
      <c r="G595" s="60">
        <f>IF(AND('2 Top-up Calculator'!$B615&lt;&gt;"",'2 Top-up Calculator'!I615&lt;&gt;""),1,0)</f>
        <v>0</v>
      </c>
      <c r="H595" s="60">
        <f>IF(AND('2 Top-up Calculator'!$B615&lt;&gt;"",'2 Top-up Calculator'!U615&lt;&gt;""),1,0)</f>
        <v>0</v>
      </c>
      <c r="I595" s="60">
        <f>IF(AND('2 Top-up Calculator'!$B615&lt;&gt;"",'2 Top-up Calculator'!V615&lt;&gt;""),1,0)</f>
        <v>0</v>
      </c>
    </row>
    <row r="596" spans="1:9" s="7" customFormat="1" ht="14.25" customHeight="1" x14ac:dyDescent="0.3">
      <c r="A596" s="89">
        <v>595</v>
      </c>
      <c r="B596" s="60">
        <f>IF('2 Top-up Calculator'!$B616&lt;&gt;"",1,0)</f>
        <v>0</v>
      </c>
      <c r="C596" s="60">
        <f>IF(AND('2 Top-up Calculator'!$B616&lt;&gt;"",'2 Top-up Calculator'!C616&lt;&gt;""),1,0)</f>
        <v>0</v>
      </c>
      <c r="D596" s="60">
        <f>IF(AND('2 Top-up Calculator'!$B616&lt;&gt;"",'2 Top-up Calculator'!D616&lt;&gt;""),1,0)</f>
        <v>0</v>
      </c>
      <c r="E596" s="60">
        <f>IF(AND('2 Top-up Calculator'!$B616&lt;&gt;"",'2 Top-up Calculator'!G616&lt;&gt;""),1,0)</f>
        <v>0</v>
      </c>
      <c r="F596" s="60">
        <f>IF(AND('2 Top-up Calculator'!$B616&lt;&gt;"",'2 Top-up Calculator'!H616&lt;&gt;""),1,0)</f>
        <v>0</v>
      </c>
      <c r="G596" s="60">
        <f>IF(AND('2 Top-up Calculator'!$B616&lt;&gt;"",'2 Top-up Calculator'!I616&lt;&gt;""),1,0)</f>
        <v>0</v>
      </c>
      <c r="H596" s="60">
        <f>IF(AND('2 Top-up Calculator'!$B616&lt;&gt;"",'2 Top-up Calculator'!U616&lt;&gt;""),1,0)</f>
        <v>0</v>
      </c>
      <c r="I596" s="60">
        <f>IF(AND('2 Top-up Calculator'!$B616&lt;&gt;"",'2 Top-up Calculator'!V616&lt;&gt;""),1,0)</f>
        <v>0</v>
      </c>
    </row>
    <row r="597" spans="1:9" s="7" customFormat="1" ht="14.25" customHeight="1" x14ac:dyDescent="0.3">
      <c r="A597" s="89">
        <v>596</v>
      </c>
      <c r="B597" s="60">
        <f>IF('2 Top-up Calculator'!$B617&lt;&gt;"",1,0)</f>
        <v>0</v>
      </c>
      <c r="C597" s="60">
        <f>IF(AND('2 Top-up Calculator'!$B617&lt;&gt;"",'2 Top-up Calculator'!C617&lt;&gt;""),1,0)</f>
        <v>0</v>
      </c>
      <c r="D597" s="60">
        <f>IF(AND('2 Top-up Calculator'!$B617&lt;&gt;"",'2 Top-up Calculator'!D617&lt;&gt;""),1,0)</f>
        <v>0</v>
      </c>
      <c r="E597" s="60">
        <f>IF(AND('2 Top-up Calculator'!$B617&lt;&gt;"",'2 Top-up Calculator'!G617&lt;&gt;""),1,0)</f>
        <v>0</v>
      </c>
      <c r="F597" s="60">
        <f>IF(AND('2 Top-up Calculator'!$B617&lt;&gt;"",'2 Top-up Calculator'!H617&lt;&gt;""),1,0)</f>
        <v>0</v>
      </c>
      <c r="G597" s="60">
        <f>IF(AND('2 Top-up Calculator'!$B617&lt;&gt;"",'2 Top-up Calculator'!I617&lt;&gt;""),1,0)</f>
        <v>0</v>
      </c>
      <c r="H597" s="60">
        <f>IF(AND('2 Top-up Calculator'!$B617&lt;&gt;"",'2 Top-up Calculator'!U617&lt;&gt;""),1,0)</f>
        <v>0</v>
      </c>
      <c r="I597" s="60">
        <f>IF(AND('2 Top-up Calculator'!$B617&lt;&gt;"",'2 Top-up Calculator'!V617&lt;&gt;""),1,0)</f>
        <v>0</v>
      </c>
    </row>
    <row r="598" spans="1:9" s="7" customFormat="1" ht="14.25" customHeight="1" x14ac:dyDescent="0.3">
      <c r="A598" s="89">
        <v>597</v>
      </c>
      <c r="B598" s="60">
        <f>IF('2 Top-up Calculator'!$B618&lt;&gt;"",1,0)</f>
        <v>0</v>
      </c>
      <c r="C598" s="60">
        <f>IF(AND('2 Top-up Calculator'!$B618&lt;&gt;"",'2 Top-up Calculator'!C618&lt;&gt;""),1,0)</f>
        <v>0</v>
      </c>
      <c r="D598" s="60">
        <f>IF(AND('2 Top-up Calculator'!$B618&lt;&gt;"",'2 Top-up Calculator'!D618&lt;&gt;""),1,0)</f>
        <v>0</v>
      </c>
      <c r="E598" s="60">
        <f>IF(AND('2 Top-up Calculator'!$B618&lt;&gt;"",'2 Top-up Calculator'!G618&lt;&gt;""),1,0)</f>
        <v>0</v>
      </c>
      <c r="F598" s="60">
        <f>IF(AND('2 Top-up Calculator'!$B618&lt;&gt;"",'2 Top-up Calculator'!H618&lt;&gt;""),1,0)</f>
        <v>0</v>
      </c>
      <c r="G598" s="60">
        <f>IF(AND('2 Top-up Calculator'!$B618&lt;&gt;"",'2 Top-up Calculator'!I618&lt;&gt;""),1,0)</f>
        <v>0</v>
      </c>
      <c r="H598" s="60">
        <f>IF(AND('2 Top-up Calculator'!$B618&lt;&gt;"",'2 Top-up Calculator'!U618&lt;&gt;""),1,0)</f>
        <v>0</v>
      </c>
      <c r="I598" s="60">
        <f>IF(AND('2 Top-up Calculator'!$B618&lt;&gt;"",'2 Top-up Calculator'!V618&lt;&gt;""),1,0)</f>
        <v>0</v>
      </c>
    </row>
    <row r="599" spans="1:9" s="7" customFormat="1" ht="14.25" customHeight="1" x14ac:dyDescent="0.3">
      <c r="A599" s="89">
        <v>598</v>
      </c>
      <c r="B599" s="60">
        <f>IF('2 Top-up Calculator'!$B619&lt;&gt;"",1,0)</f>
        <v>0</v>
      </c>
      <c r="C599" s="60">
        <f>IF(AND('2 Top-up Calculator'!$B619&lt;&gt;"",'2 Top-up Calculator'!C619&lt;&gt;""),1,0)</f>
        <v>0</v>
      </c>
      <c r="D599" s="60">
        <f>IF(AND('2 Top-up Calculator'!$B619&lt;&gt;"",'2 Top-up Calculator'!D619&lt;&gt;""),1,0)</f>
        <v>0</v>
      </c>
      <c r="E599" s="60">
        <f>IF(AND('2 Top-up Calculator'!$B619&lt;&gt;"",'2 Top-up Calculator'!G619&lt;&gt;""),1,0)</f>
        <v>0</v>
      </c>
      <c r="F599" s="60">
        <f>IF(AND('2 Top-up Calculator'!$B619&lt;&gt;"",'2 Top-up Calculator'!H619&lt;&gt;""),1,0)</f>
        <v>0</v>
      </c>
      <c r="G599" s="60">
        <f>IF(AND('2 Top-up Calculator'!$B619&lt;&gt;"",'2 Top-up Calculator'!I619&lt;&gt;""),1,0)</f>
        <v>0</v>
      </c>
      <c r="H599" s="60">
        <f>IF(AND('2 Top-up Calculator'!$B619&lt;&gt;"",'2 Top-up Calculator'!U619&lt;&gt;""),1,0)</f>
        <v>0</v>
      </c>
      <c r="I599" s="60">
        <f>IF(AND('2 Top-up Calculator'!$B619&lt;&gt;"",'2 Top-up Calculator'!V619&lt;&gt;""),1,0)</f>
        <v>0</v>
      </c>
    </row>
    <row r="600" spans="1:9" s="7" customFormat="1" ht="14.25" customHeight="1" x14ac:dyDescent="0.3">
      <c r="A600" s="89">
        <v>599</v>
      </c>
      <c r="B600" s="60">
        <f>IF('2 Top-up Calculator'!$B620&lt;&gt;"",1,0)</f>
        <v>0</v>
      </c>
      <c r="C600" s="60">
        <f>IF(AND('2 Top-up Calculator'!$B620&lt;&gt;"",'2 Top-up Calculator'!C620&lt;&gt;""),1,0)</f>
        <v>0</v>
      </c>
      <c r="D600" s="60">
        <f>IF(AND('2 Top-up Calculator'!$B620&lt;&gt;"",'2 Top-up Calculator'!D620&lt;&gt;""),1,0)</f>
        <v>0</v>
      </c>
      <c r="E600" s="60">
        <f>IF(AND('2 Top-up Calculator'!$B620&lt;&gt;"",'2 Top-up Calculator'!G620&lt;&gt;""),1,0)</f>
        <v>0</v>
      </c>
      <c r="F600" s="60">
        <f>IF(AND('2 Top-up Calculator'!$B620&lt;&gt;"",'2 Top-up Calculator'!H620&lt;&gt;""),1,0)</f>
        <v>0</v>
      </c>
      <c r="G600" s="60">
        <f>IF(AND('2 Top-up Calculator'!$B620&lt;&gt;"",'2 Top-up Calculator'!I620&lt;&gt;""),1,0)</f>
        <v>0</v>
      </c>
      <c r="H600" s="60">
        <f>IF(AND('2 Top-up Calculator'!$B620&lt;&gt;"",'2 Top-up Calculator'!U620&lt;&gt;""),1,0)</f>
        <v>0</v>
      </c>
      <c r="I600" s="60">
        <f>IF(AND('2 Top-up Calculator'!$B620&lt;&gt;"",'2 Top-up Calculator'!V620&lt;&gt;""),1,0)</f>
        <v>0</v>
      </c>
    </row>
    <row r="601" spans="1:9" s="7" customFormat="1" ht="14.25" customHeight="1" x14ac:dyDescent="0.3">
      <c r="A601" s="89">
        <v>600</v>
      </c>
      <c r="B601" s="60">
        <f>IF('2 Top-up Calculator'!$B621&lt;&gt;"",1,0)</f>
        <v>0</v>
      </c>
      <c r="C601" s="60">
        <f>IF(AND('2 Top-up Calculator'!$B621&lt;&gt;"",'2 Top-up Calculator'!C621&lt;&gt;""),1,0)</f>
        <v>0</v>
      </c>
      <c r="D601" s="60">
        <f>IF(AND('2 Top-up Calculator'!$B621&lt;&gt;"",'2 Top-up Calculator'!D621&lt;&gt;""),1,0)</f>
        <v>0</v>
      </c>
      <c r="E601" s="60">
        <f>IF(AND('2 Top-up Calculator'!$B621&lt;&gt;"",'2 Top-up Calculator'!G621&lt;&gt;""),1,0)</f>
        <v>0</v>
      </c>
      <c r="F601" s="60">
        <f>IF(AND('2 Top-up Calculator'!$B621&lt;&gt;"",'2 Top-up Calculator'!H621&lt;&gt;""),1,0)</f>
        <v>0</v>
      </c>
      <c r="G601" s="60">
        <f>IF(AND('2 Top-up Calculator'!$B621&lt;&gt;"",'2 Top-up Calculator'!I621&lt;&gt;""),1,0)</f>
        <v>0</v>
      </c>
      <c r="H601" s="60">
        <f>IF(AND('2 Top-up Calculator'!$B621&lt;&gt;"",'2 Top-up Calculator'!U621&lt;&gt;""),1,0)</f>
        <v>0</v>
      </c>
      <c r="I601" s="60">
        <f>IF(AND('2 Top-up Calculator'!$B621&lt;&gt;"",'2 Top-up Calculator'!V621&lt;&gt;""),1,0)</f>
        <v>0</v>
      </c>
    </row>
    <row r="602" spans="1:9" s="7" customFormat="1" ht="14.25" customHeight="1" x14ac:dyDescent="0.3">
      <c r="A602" s="89">
        <v>601</v>
      </c>
      <c r="B602" s="60">
        <f>IF('2 Top-up Calculator'!$B622&lt;&gt;"",1,0)</f>
        <v>0</v>
      </c>
      <c r="C602" s="60">
        <f>IF(AND('2 Top-up Calculator'!$B622&lt;&gt;"",'2 Top-up Calculator'!C622&lt;&gt;""),1,0)</f>
        <v>0</v>
      </c>
      <c r="D602" s="60">
        <f>IF(AND('2 Top-up Calculator'!$B622&lt;&gt;"",'2 Top-up Calculator'!D622&lt;&gt;""),1,0)</f>
        <v>0</v>
      </c>
      <c r="E602" s="60">
        <f>IF(AND('2 Top-up Calculator'!$B622&lt;&gt;"",'2 Top-up Calculator'!G622&lt;&gt;""),1,0)</f>
        <v>0</v>
      </c>
      <c r="F602" s="60">
        <f>IF(AND('2 Top-up Calculator'!$B622&lt;&gt;"",'2 Top-up Calculator'!H622&lt;&gt;""),1,0)</f>
        <v>0</v>
      </c>
      <c r="G602" s="60">
        <f>IF(AND('2 Top-up Calculator'!$B622&lt;&gt;"",'2 Top-up Calculator'!I622&lt;&gt;""),1,0)</f>
        <v>0</v>
      </c>
      <c r="H602" s="60">
        <f>IF(AND('2 Top-up Calculator'!$B622&lt;&gt;"",'2 Top-up Calculator'!U622&lt;&gt;""),1,0)</f>
        <v>0</v>
      </c>
      <c r="I602" s="60">
        <f>IF(AND('2 Top-up Calculator'!$B622&lt;&gt;"",'2 Top-up Calculator'!V622&lt;&gt;""),1,0)</f>
        <v>0</v>
      </c>
    </row>
    <row r="603" spans="1:9" s="7" customFormat="1" ht="14.25" customHeight="1" x14ac:dyDescent="0.3">
      <c r="A603" s="89">
        <v>602</v>
      </c>
      <c r="B603" s="60">
        <f>IF('2 Top-up Calculator'!$B623&lt;&gt;"",1,0)</f>
        <v>0</v>
      </c>
      <c r="C603" s="60">
        <f>IF(AND('2 Top-up Calculator'!$B623&lt;&gt;"",'2 Top-up Calculator'!C623&lt;&gt;""),1,0)</f>
        <v>0</v>
      </c>
      <c r="D603" s="60">
        <f>IF(AND('2 Top-up Calculator'!$B623&lt;&gt;"",'2 Top-up Calculator'!D623&lt;&gt;""),1,0)</f>
        <v>0</v>
      </c>
      <c r="E603" s="60">
        <f>IF(AND('2 Top-up Calculator'!$B623&lt;&gt;"",'2 Top-up Calculator'!G623&lt;&gt;""),1,0)</f>
        <v>0</v>
      </c>
      <c r="F603" s="60">
        <f>IF(AND('2 Top-up Calculator'!$B623&lt;&gt;"",'2 Top-up Calculator'!H623&lt;&gt;""),1,0)</f>
        <v>0</v>
      </c>
      <c r="G603" s="60">
        <f>IF(AND('2 Top-up Calculator'!$B623&lt;&gt;"",'2 Top-up Calculator'!I623&lt;&gt;""),1,0)</f>
        <v>0</v>
      </c>
      <c r="H603" s="60">
        <f>IF(AND('2 Top-up Calculator'!$B623&lt;&gt;"",'2 Top-up Calculator'!U623&lt;&gt;""),1,0)</f>
        <v>0</v>
      </c>
      <c r="I603" s="60">
        <f>IF(AND('2 Top-up Calculator'!$B623&lt;&gt;"",'2 Top-up Calculator'!V623&lt;&gt;""),1,0)</f>
        <v>0</v>
      </c>
    </row>
    <row r="604" spans="1:9" s="7" customFormat="1" ht="14.25" customHeight="1" x14ac:dyDescent="0.3">
      <c r="A604" s="89">
        <v>603</v>
      </c>
      <c r="B604" s="60">
        <f>IF('2 Top-up Calculator'!$B624&lt;&gt;"",1,0)</f>
        <v>0</v>
      </c>
      <c r="C604" s="60">
        <f>IF(AND('2 Top-up Calculator'!$B624&lt;&gt;"",'2 Top-up Calculator'!C624&lt;&gt;""),1,0)</f>
        <v>0</v>
      </c>
      <c r="D604" s="60">
        <f>IF(AND('2 Top-up Calculator'!$B624&lt;&gt;"",'2 Top-up Calculator'!D624&lt;&gt;""),1,0)</f>
        <v>0</v>
      </c>
      <c r="E604" s="60">
        <f>IF(AND('2 Top-up Calculator'!$B624&lt;&gt;"",'2 Top-up Calculator'!G624&lt;&gt;""),1,0)</f>
        <v>0</v>
      </c>
      <c r="F604" s="60">
        <f>IF(AND('2 Top-up Calculator'!$B624&lt;&gt;"",'2 Top-up Calculator'!H624&lt;&gt;""),1,0)</f>
        <v>0</v>
      </c>
      <c r="G604" s="60">
        <f>IF(AND('2 Top-up Calculator'!$B624&lt;&gt;"",'2 Top-up Calculator'!I624&lt;&gt;""),1,0)</f>
        <v>0</v>
      </c>
      <c r="H604" s="60">
        <f>IF(AND('2 Top-up Calculator'!$B624&lt;&gt;"",'2 Top-up Calculator'!U624&lt;&gt;""),1,0)</f>
        <v>0</v>
      </c>
      <c r="I604" s="60">
        <f>IF(AND('2 Top-up Calculator'!$B624&lt;&gt;"",'2 Top-up Calculator'!V624&lt;&gt;""),1,0)</f>
        <v>0</v>
      </c>
    </row>
    <row r="605" spans="1:9" s="7" customFormat="1" ht="14.25" customHeight="1" x14ac:dyDescent="0.3">
      <c r="A605" s="89">
        <v>604</v>
      </c>
      <c r="B605" s="60">
        <f>IF('2 Top-up Calculator'!$B625&lt;&gt;"",1,0)</f>
        <v>0</v>
      </c>
      <c r="C605" s="60">
        <f>IF(AND('2 Top-up Calculator'!$B625&lt;&gt;"",'2 Top-up Calculator'!C625&lt;&gt;""),1,0)</f>
        <v>0</v>
      </c>
      <c r="D605" s="60">
        <f>IF(AND('2 Top-up Calculator'!$B625&lt;&gt;"",'2 Top-up Calculator'!D625&lt;&gt;""),1,0)</f>
        <v>0</v>
      </c>
      <c r="E605" s="60">
        <f>IF(AND('2 Top-up Calculator'!$B625&lt;&gt;"",'2 Top-up Calculator'!G625&lt;&gt;""),1,0)</f>
        <v>0</v>
      </c>
      <c r="F605" s="60">
        <f>IF(AND('2 Top-up Calculator'!$B625&lt;&gt;"",'2 Top-up Calculator'!H625&lt;&gt;""),1,0)</f>
        <v>0</v>
      </c>
      <c r="G605" s="60">
        <f>IF(AND('2 Top-up Calculator'!$B625&lt;&gt;"",'2 Top-up Calculator'!I625&lt;&gt;""),1,0)</f>
        <v>0</v>
      </c>
      <c r="H605" s="60">
        <f>IF(AND('2 Top-up Calculator'!$B625&lt;&gt;"",'2 Top-up Calculator'!U625&lt;&gt;""),1,0)</f>
        <v>0</v>
      </c>
      <c r="I605" s="60">
        <f>IF(AND('2 Top-up Calculator'!$B625&lt;&gt;"",'2 Top-up Calculator'!V625&lt;&gt;""),1,0)</f>
        <v>0</v>
      </c>
    </row>
    <row r="606" spans="1:9" s="7" customFormat="1" ht="14.25" customHeight="1" x14ac:dyDescent="0.3">
      <c r="A606" s="89">
        <v>605</v>
      </c>
      <c r="B606" s="60">
        <f>IF('2 Top-up Calculator'!$B626&lt;&gt;"",1,0)</f>
        <v>0</v>
      </c>
      <c r="C606" s="60">
        <f>IF(AND('2 Top-up Calculator'!$B626&lt;&gt;"",'2 Top-up Calculator'!C626&lt;&gt;""),1,0)</f>
        <v>0</v>
      </c>
      <c r="D606" s="60">
        <f>IF(AND('2 Top-up Calculator'!$B626&lt;&gt;"",'2 Top-up Calculator'!D626&lt;&gt;""),1,0)</f>
        <v>0</v>
      </c>
      <c r="E606" s="60">
        <f>IF(AND('2 Top-up Calculator'!$B626&lt;&gt;"",'2 Top-up Calculator'!G626&lt;&gt;""),1,0)</f>
        <v>0</v>
      </c>
      <c r="F606" s="60">
        <f>IF(AND('2 Top-up Calculator'!$B626&lt;&gt;"",'2 Top-up Calculator'!H626&lt;&gt;""),1,0)</f>
        <v>0</v>
      </c>
      <c r="G606" s="60">
        <f>IF(AND('2 Top-up Calculator'!$B626&lt;&gt;"",'2 Top-up Calculator'!I626&lt;&gt;""),1,0)</f>
        <v>0</v>
      </c>
      <c r="H606" s="60">
        <f>IF(AND('2 Top-up Calculator'!$B626&lt;&gt;"",'2 Top-up Calculator'!U626&lt;&gt;""),1,0)</f>
        <v>0</v>
      </c>
      <c r="I606" s="60">
        <f>IF(AND('2 Top-up Calculator'!$B626&lt;&gt;"",'2 Top-up Calculator'!V626&lt;&gt;""),1,0)</f>
        <v>0</v>
      </c>
    </row>
    <row r="607" spans="1:9" s="7" customFormat="1" ht="14.25" customHeight="1" x14ac:dyDescent="0.3">
      <c r="A607" s="89">
        <v>606</v>
      </c>
      <c r="B607" s="60">
        <f>IF('2 Top-up Calculator'!$B627&lt;&gt;"",1,0)</f>
        <v>0</v>
      </c>
      <c r="C607" s="60">
        <f>IF(AND('2 Top-up Calculator'!$B627&lt;&gt;"",'2 Top-up Calculator'!C627&lt;&gt;""),1,0)</f>
        <v>0</v>
      </c>
      <c r="D607" s="60">
        <f>IF(AND('2 Top-up Calculator'!$B627&lt;&gt;"",'2 Top-up Calculator'!D627&lt;&gt;""),1,0)</f>
        <v>0</v>
      </c>
      <c r="E607" s="60">
        <f>IF(AND('2 Top-up Calculator'!$B627&lt;&gt;"",'2 Top-up Calculator'!G627&lt;&gt;""),1,0)</f>
        <v>0</v>
      </c>
      <c r="F607" s="60">
        <f>IF(AND('2 Top-up Calculator'!$B627&lt;&gt;"",'2 Top-up Calculator'!H627&lt;&gt;""),1,0)</f>
        <v>0</v>
      </c>
      <c r="G607" s="60">
        <f>IF(AND('2 Top-up Calculator'!$B627&lt;&gt;"",'2 Top-up Calculator'!I627&lt;&gt;""),1,0)</f>
        <v>0</v>
      </c>
      <c r="H607" s="60">
        <f>IF(AND('2 Top-up Calculator'!$B627&lt;&gt;"",'2 Top-up Calculator'!U627&lt;&gt;""),1,0)</f>
        <v>0</v>
      </c>
      <c r="I607" s="60">
        <f>IF(AND('2 Top-up Calculator'!$B627&lt;&gt;"",'2 Top-up Calculator'!V627&lt;&gt;""),1,0)</f>
        <v>0</v>
      </c>
    </row>
    <row r="608" spans="1:9" s="7" customFormat="1" ht="14.25" customHeight="1" x14ac:dyDescent="0.3">
      <c r="A608" s="89">
        <v>607</v>
      </c>
      <c r="B608" s="60">
        <f>IF('2 Top-up Calculator'!$B628&lt;&gt;"",1,0)</f>
        <v>0</v>
      </c>
      <c r="C608" s="60">
        <f>IF(AND('2 Top-up Calculator'!$B628&lt;&gt;"",'2 Top-up Calculator'!C628&lt;&gt;""),1,0)</f>
        <v>0</v>
      </c>
      <c r="D608" s="60">
        <f>IF(AND('2 Top-up Calculator'!$B628&lt;&gt;"",'2 Top-up Calculator'!D628&lt;&gt;""),1,0)</f>
        <v>0</v>
      </c>
      <c r="E608" s="60">
        <f>IF(AND('2 Top-up Calculator'!$B628&lt;&gt;"",'2 Top-up Calculator'!G628&lt;&gt;""),1,0)</f>
        <v>0</v>
      </c>
      <c r="F608" s="60">
        <f>IF(AND('2 Top-up Calculator'!$B628&lt;&gt;"",'2 Top-up Calculator'!H628&lt;&gt;""),1,0)</f>
        <v>0</v>
      </c>
      <c r="G608" s="60">
        <f>IF(AND('2 Top-up Calculator'!$B628&lt;&gt;"",'2 Top-up Calculator'!I628&lt;&gt;""),1,0)</f>
        <v>0</v>
      </c>
      <c r="H608" s="60">
        <f>IF(AND('2 Top-up Calculator'!$B628&lt;&gt;"",'2 Top-up Calculator'!U628&lt;&gt;""),1,0)</f>
        <v>0</v>
      </c>
      <c r="I608" s="60">
        <f>IF(AND('2 Top-up Calculator'!$B628&lt;&gt;"",'2 Top-up Calculator'!V628&lt;&gt;""),1,0)</f>
        <v>0</v>
      </c>
    </row>
    <row r="609" spans="1:9" s="7" customFormat="1" ht="14.25" customHeight="1" x14ac:dyDescent="0.3">
      <c r="A609" s="89">
        <v>608</v>
      </c>
      <c r="B609" s="60">
        <f>IF('2 Top-up Calculator'!$B629&lt;&gt;"",1,0)</f>
        <v>0</v>
      </c>
      <c r="C609" s="60">
        <f>IF(AND('2 Top-up Calculator'!$B629&lt;&gt;"",'2 Top-up Calculator'!C629&lt;&gt;""),1,0)</f>
        <v>0</v>
      </c>
      <c r="D609" s="60">
        <f>IF(AND('2 Top-up Calculator'!$B629&lt;&gt;"",'2 Top-up Calculator'!D629&lt;&gt;""),1,0)</f>
        <v>0</v>
      </c>
      <c r="E609" s="60">
        <f>IF(AND('2 Top-up Calculator'!$B629&lt;&gt;"",'2 Top-up Calculator'!G629&lt;&gt;""),1,0)</f>
        <v>0</v>
      </c>
      <c r="F609" s="60">
        <f>IF(AND('2 Top-up Calculator'!$B629&lt;&gt;"",'2 Top-up Calculator'!H629&lt;&gt;""),1,0)</f>
        <v>0</v>
      </c>
      <c r="G609" s="60">
        <f>IF(AND('2 Top-up Calculator'!$B629&lt;&gt;"",'2 Top-up Calculator'!I629&lt;&gt;""),1,0)</f>
        <v>0</v>
      </c>
      <c r="H609" s="60">
        <f>IF(AND('2 Top-up Calculator'!$B629&lt;&gt;"",'2 Top-up Calculator'!U629&lt;&gt;""),1,0)</f>
        <v>0</v>
      </c>
      <c r="I609" s="60">
        <f>IF(AND('2 Top-up Calculator'!$B629&lt;&gt;"",'2 Top-up Calculator'!V629&lt;&gt;""),1,0)</f>
        <v>0</v>
      </c>
    </row>
    <row r="610" spans="1:9" s="7" customFormat="1" ht="14.25" customHeight="1" x14ac:dyDescent="0.3">
      <c r="A610" s="89">
        <v>609</v>
      </c>
      <c r="B610" s="60">
        <f>IF('2 Top-up Calculator'!$B630&lt;&gt;"",1,0)</f>
        <v>0</v>
      </c>
      <c r="C610" s="60">
        <f>IF(AND('2 Top-up Calculator'!$B630&lt;&gt;"",'2 Top-up Calculator'!C630&lt;&gt;""),1,0)</f>
        <v>0</v>
      </c>
      <c r="D610" s="60">
        <f>IF(AND('2 Top-up Calculator'!$B630&lt;&gt;"",'2 Top-up Calculator'!D630&lt;&gt;""),1,0)</f>
        <v>0</v>
      </c>
      <c r="E610" s="60">
        <f>IF(AND('2 Top-up Calculator'!$B630&lt;&gt;"",'2 Top-up Calculator'!G630&lt;&gt;""),1,0)</f>
        <v>0</v>
      </c>
      <c r="F610" s="60">
        <f>IF(AND('2 Top-up Calculator'!$B630&lt;&gt;"",'2 Top-up Calculator'!H630&lt;&gt;""),1,0)</f>
        <v>0</v>
      </c>
      <c r="G610" s="60">
        <f>IF(AND('2 Top-up Calculator'!$B630&lt;&gt;"",'2 Top-up Calculator'!I630&lt;&gt;""),1,0)</f>
        <v>0</v>
      </c>
      <c r="H610" s="60">
        <f>IF(AND('2 Top-up Calculator'!$B630&lt;&gt;"",'2 Top-up Calculator'!U630&lt;&gt;""),1,0)</f>
        <v>0</v>
      </c>
      <c r="I610" s="60">
        <f>IF(AND('2 Top-up Calculator'!$B630&lt;&gt;"",'2 Top-up Calculator'!V630&lt;&gt;""),1,0)</f>
        <v>0</v>
      </c>
    </row>
    <row r="611" spans="1:9" s="7" customFormat="1" ht="14.25" customHeight="1" x14ac:dyDescent="0.3">
      <c r="A611" s="89">
        <v>610</v>
      </c>
      <c r="B611" s="60">
        <f>IF('2 Top-up Calculator'!$B631&lt;&gt;"",1,0)</f>
        <v>0</v>
      </c>
      <c r="C611" s="60">
        <f>IF(AND('2 Top-up Calculator'!$B631&lt;&gt;"",'2 Top-up Calculator'!C631&lt;&gt;""),1,0)</f>
        <v>0</v>
      </c>
      <c r="D611" s="60">
        <f>IF(AND('2 Top-up Calculator'!$B631&lt;&gt;"",'2 Top-up Calculator'!D631&lt;&gt;""),1,0)</f>
        <v>0</v>
      </c>
      <c r="E611" s="60">
        <f>IF(AND('2 Top-up Calculator'!$B631&lt;&gt;"",'2 Top-up Calculator'!G631&lt;&gt;""),1,0)</f>
        <v>0</v>
      </c>
      <c r="F611" s="60">
        <f>IF(AND('2 Top-up Calculator'!$B631&lt;&gt;"",'2 Top-up Calculator'!H631&lt;&gt;""),1,0)</f>
        <v>0</v>
      </c>
      <c r="G611" s="60">
        <f>IF(AND('2 Top-up Calculator'!$B631&lt;&gt;"",'2 Top-up Calculator'!I631&lt;&gt;""),1,0)</f>
        <v>0</v>
      </c>
      <c r="H611" s="60">
        <f>IF(AND('2 Top-up Calculator'!$B631&lt;&gt;"",'2 Top-up Calculator'!U631&lt;&gt;""),1,0)</f>
        <v>0</v>
      </c>
      <c r="I611" s="60">
        <f>IF(AND('2 Top-up Calculator'!$B631&lt;&gt;"",'2 Top-up Calculator'!V631&lt;&gt;""),1,0)</f>
        <v>0</v>
      </c>
    </row>
    <row r="612" spans="1:9" s="7" customFormat="1" ht="14.25" customHeight="1" x14ac:dyDescent="0.3">
      <c r="A612" s="89">
        <v>611</v>
      </c>
      <c r="B612" s="60">
        <f>IF('2 Top-up Calculator'!$B632&lt;&gt;"",1,0)</f>
        <v>0</v>
      </c>
      <c r="C612" s="60">
        <f>IF(AND('2 Top-up Calculator'!$B632&lt;&gt;"",'2 Top-up Calculator'!C632&lt;&gt;""),1,0)</f>
        <v>0</v>
      </c>
      <c r="D612" s="60">
        <f>IF(AND('2 Top-up Calculator'!$B632&lt;&gt;"",'2 Top-up Calculator'!D632&lt;&gt;""),1,0)</f>
        <v>0</v>
      </c>
      <c r="E612" s="60">
        <f>IF(AND('2 Top-up Calculator'!$B632&lt;&gt;"",'2 Top-up Calculator'!G632&lt;&gt;""),1,0)</f>
        <v>0</v>
      </c>
      <c r="F612" s="60">
        <f>IF(AND('2 Top-up Calculator'!$B632&lt;&gt;"",'2 Top-up Calculator'!H632&lt;&gt;""),1,0)</f>
        <v>0</v>
      </c>
      <c r="G612" s="60">
        <f>IF(AND('2 Top-up Calculator'!$B632&lt;&gt;"",'2 Top-up Calculator'!I632&lt;&gt;""),1,0)</f>
        <v>0</v>
      </c>
      <c r="H612" s="60">
        <f>IF(AND('2 Top-up Calculator'!$B632&lt;&gt;"",'2 Top-up Calculator'!U632&lt;&gt;""),1,0)</f>
        <v>0</v>
      </c>
      <c r="I612" s="60">
        <f>IF(AND('2 Top-up Calculator'!$B632&lt;&gt;"",'2 Top-up Calculator'!V632&lt;&gt;""),1,0)</f>
        <v>0</v>
      </c>
    </row>
    <row r="613" spans="1:9" s="7" customFormat="1" ht="14.25" customHeight="1" x14ac:dyDescent="0.3">
      <c r="A613" s="89">
        <v>612</v>
      </c>
      <c r="B613" s="60">
        <f>IF('2 Top-up Calculator'!$B633&lt;&gt;"",1,0)</f>
        <v>0</v>
      </c>
      <c r="C613" s="60">
        <f>IF(AND('2 Top-up Calculator'!$B633&lt;&gt;"",'2 Top-up Calculator'!C633&lt;&gt;""),1,0)</f>
        <v>0</v>
      </c>
      <c r="D613" s="60">
        <f>IF(AND('2 Top-up Calculator'!$B633&lt;&gt;"",'2 Top-up Calculator'!D633&lt;&gt;""),1,0)</f>
        <v>0</v>
      </c>
      <c r="E613" s="60">
        <f>IF(AND('2 Top-up Calculator'!$B633&lt;&gt;"",'2 Top-up Calculator'!G633&lt;&gt;""),1,0)</f>
        <v>0</v>
      </c>
      <c r="F613" s="60">
        <f>IF(AND('2 Top-up Calculator'!$B633&lt;&gt;"",'2 Top-up Calculator'!H633&lt;&gt;""),1,0)</f>
        <v>0</v>
      </c>
      <c r="G613" s="60">
        <f>IF(AND('2 Top-up Calculator'!$B633&lt;&gt;"",'2 Top-up Calculator'!I633&lt;&gt;""),1,0)</f>
        <v>0</v>
      </c>
      <c r="H613" s="60">
        <f>IF(AND('2 Top-up Calculator'!$B633&lt;&gt;"",'2 Top-up Calculator'!U633&lt;&gt;""),1,0)</f>
        <v>0</v>
      </c>
      <c r="I613" s="60">
        <f>IF(AND('2 Top-up Calculator'!$B633&lt;&gt;"",'2 Top-up Calculator'!V633&lt;&gt;""),1,0)</f>
        <v>0</v>
      </c>
    </row>
    <row r="614" spans="1:9" s="7" customFormat="1" ht="14.25" customHeight="1" x14ac:dyDescent="0.3">
      <c r="A614" s="89">
        <v>613</v>
      </c>
      <c r="B614" s="60">
        <f>IF('2 Top-up Calculator'!$B634&lt;&gt;"",1,0)</f>
        <v>0</v>
      </c>
      <c r="C614" s="60">
        <f>IF(AND('2 Top-up Calculator'!$B634&lt;&gt;"",'2 Top-up Calculator'!C634&lt;&gt;""),1,0)</f>
        <v>0</v>
      </c>
      <c r="D614" s="60">
        <f>IF(AND('2 Top-up Calculator'!$B634&lt;&gt;"",'2 Top-up Calculator'!D634&lt;&gt;""),1,0)</f>
        <v>0</v>
      </c>
      <c r="E614" s="60">
        <f>IF(AND('2 Top-up Calculator'!$B634&lt;&gt;"",'2 Top-up Calculator'!G634&lt;&gt;""),1,0)</f>
        <v>0</v>
      </c>
      <c r="F614" s="60">
        <f>IF(AND('2 Top-up Calculator'!$B634&lt;&gt;"",'2 Top-up Calculator'!H634&lt;&gt;""),1,0)</f>
        <v>0</v>
      </c>
      <c r="G614" s="60">
        <f>IF(AND('2 Top-up Calculator'!$B634&lt;&gt;"",'2 Top-up Calculator'!I634&lt;&gt;""),1,0)</f>
        <v>0</v>
      </c>
      <c r="H614" s="60">
        <f>IF(AND('2 Top-up Calculator'!$B634&lt;&gt;"",'2 Top-up Calculator'!U634&lt;&gt;""),1,0)</f>
        <v>0</v>
      </c>
      <c r="I614" s="60">
        <f>IF(AND('2 Top-up Calculator'!$B634&lt;&gt;"",'2 Top-up Calculator'!V634&lt;&gt;""),1,0)</f>
        <v>0</v>
      </c>
    </row>
    <row r="615" spans="1:9" s="7" customFormat="1" ht="14.25" customHeight="1" x14ac:dyDescent="0.3">
      <c r="A615" s="89">
        <v>614</v>
      </c>
      <c r="B615" s="60">
        <f>IF('2 Top-up Calculator'!$B635&lt;&gt;"",1,0)</f>
        <v>0</v>
      </c>
      <c r="C615" s="60">
        <f>IF(AND('2 Top-up Calculator'!$B635&lt;&gt;"",'2 Top-up Calculator'!C635&lt;&gt;""),1,0)</f>
        <v>0</v>
      </c>
      <c r="D615" s="60">
        <f>IF(AND('2 Top-up Calculator'!$B635&lt;&gt;"",'2 Top-up Calculator'!D635&lt;&gt;""),1,0)</f>
        <v>0</v>
      </c>
      <c r="E615" s="60">
        <f>IF(AND('2 Top-up Calculator'!$B635&lt;&gt;"",'2 Top-up Calculator'!G635&lt;&gt;""),1,0)</f>
        <v>0</v>
      </c>
      <c r="F615" s="60">
        <f>IF(AND('2 Top-up Calculator'!$B635&lt;&gt;"",'2 Top-up Calculator'!H635&lt;&gt;""),1,0)</f>
        <v>0</v>
      </c>
      <c r="G615" s="60">
        <f>IF(AND('2 Top-up Calculator'!$B635&lt;&gt;"",'2 Top-up Calculator'!I635&lt;&gt;""),1,0)</f>
        <v>0</v>
      </c>
      <c r="H615" s="60">
        <f>IF(AND('2 Top-up Calculator'!$B635&lt;&gt;"",'2 Top-up Calculator'!U635&lt;&gt;""),1,0)</f>
        <v>0</v>
      </c>
      <c r="I615" s="60">
        <f>IF(AND('2 Top-up Calculator'!$B635&lt;&gt;"",'2 Top-up Calculator'!V635&lt;&gt;""),1,0)</f>
        <v>0</v>
      </c>
    </row>
    <row r="616" spans="1:9" s="7" customFormat="1" ht="14.25" customHeight="1" x14ac:dyDescent="0.3">
      <c r="A616" s="89">
        <v>615</v>
      </c>
      <c r="B616" s="60">
        <f>IF('2 Top-up Calculator'!$B636&lt;&gt;"",1,0)</f>
        <v>0</v>
      </c>
      <c r="C616" s="60">
        <f>IF(AND('2 Top-up Calculator'!$B636&lt;&gt;"",'2 Top-up Calculator'!C636&lt;&gt;""),1,0)</f>
        <v>0</v>
      </c>
      <c r="D616" s="60">
        <f>IF(AND('2 Top-up Calculator'!$B636&lt;&gt;"",'2 Top-up Calculator'!D636&lt;&gt;""),1,0)</f>
        <v>0</v>
      </c>
      <c r="E616" s="60">
        <f>IF(AND('2 Top-up Calculator'!$B636&lt;&gt;"",'2 Top-up Calculator'!G636&lt;&gt;""),1,0)</f>
        <v>0</v>
      </c>
      <c r="F616" s="60">
        <f>IF(AND('2 Top-up Calculator'!$B636&lt;&gt;"",'2 Top-up Calculator'!H636&lt;&gt;""),1,0)</f>
        <v>0</v>
      </c>
      <c r="G616" s="60">
        <f>IF(AND('2 Top-up Calculator'!$B636&lt;&gt;"",'2 Top-up Calculator'!I636&lt;&gt;""),1,0)</f>
        <v>0</v>
      </c>
      <c r="H616" s="60">
        <f>IF(AND('2 Top-up Calculator'!$B636&lt;&gt;"",'2 Top-up Calculator'!U636&lt;&gt;""),1,0)</f>
        <v>0</v>
      </c>
      <c r="I616" s="60">
        <f>IF(AND('2 Top-up Calculator'!$B636&lt;&gt;"",'2 Top-up Calculator'!V636&lt;&gt;""),1,0)</f>
        <v>0</v>
      </c>
    </row>
    <row r="617" spans="1:9" s="7" customFormat="1" ht="14.25" customHeight="1" x14ac:dyDescent="0.3">
      <c r="A617" s="89">
        <v>616</v>
      </c>
      <c r="B617" s="60">
        <f>IF('2 Top-up Calculator'!$B637&lt;&gt;"",1,0)</f>
        <v>0</v>
      </c>
      <c r="C617" s="60">
        <f>IF(AND('2 Top-up Calculator'!$B637&lt;&gt;"",'2 Top-up Calculator'!C637&lt;&gt;""),1,0)</f>
        <v>0</v>
      </c>
      <c r="D617" s="60">
        <f>IF(AND('2 Top-up Calculator'!$B637&lt;&gt;"",'2 Top-up Calculator'!D637&lt;&gt;""),1,0)</f>
        <v>0</v>
      </c>
      <c r="E617" s="60">
        <f>IF(AND('2 Top-up Calculator'!$B637&lt;&gt;"",'2 Top-up Calculator'!G637&lt;&gt;""),1,0)</f>
        <v>0</v>
      </c>
      <c r="F617" s="60">
        <f>IF(AND('2 Top-up Calculator'!$B637&lt;&gt;"",'2 Top-up Calculator'!H637&lt;&gt;""),1,0)</f>
        <v>0</v>
      </c>
      <c r="G617" s="60">
        <f>IF(AND('2 Top-up Calculator'!$B637&lt;&gt;"",'2 Top-up Calculator'!I637&lt;&gt;""),1,0)</f>
        <v>0</v>
      </c>
      <c r="H617" s="60">
        <f>IF(AND('2 Top-up Calculator'!$B637&lt;&gt;"",'2 Top-up Calculator'!U637&lt;&gt;""),1,0)</f>
        <v>0</v>
      </c>
      <c r="I617" s="60">
        <f>IF(AND('2 Top-up Calculator'!$B637&lt;&gt;"",'2 Top-up Calculator'!V637&lt;&gt;""),1,0)</f>
        <v>0</v>
      </c>
    </row>
    <row r="618" spans="1:9" s="7" customFormat="1" ht="14.25" customHeight="1" x14ac:dyDescent="0.3">
      <c r="A618" s="89">
        <v>617</v>
      </c>
      <c r="B618" s="60">
        <f>IF('2 Top-up Calculator'!$B638&lt;&gt;"",1,0)</f>
        <v>0</v>
      </c>
      <c r="C618" s="60">
        <f>IF(AND('2 Top-up Calculator'!$B638&lt;&gt;"",'2 Top-up Calculator'!C638&lt;&gt;""),1,0)</f>
        <v>0</v>
      </c>
      <c r="D618" s="60">
        <f>IF(AND('2 Top-up Calculator'!$B638&lt;&gt;"",'2 Top-up Calculator'!D638&lt;&gt;""),1,0)</f>
        <v>0</v>
      </c>
      <c r="E618" s="60">
        <f>IF(AND('2 Top-up Calculator'!$B638&lt;&gt;"",'2 Top-up Calculator'!G638&lt;&gt;""),1,0)</f>
        <v>0</v>
      </c>
      <c r="F618" s="60">
        <f>IF(AND('2 Top-up Calculator'!$B638&lt;&gt;"",'2 Top-up Calculator'!H638&lt;&gt;""),1,0)</f>
        <v>0</v>
      </c>
      <c r="G618" s="60">
        <f>IF(AND('2 Top-up Calculator'!$B638&lt;&gt;"",'2 Top-up Calculator'!I638&lt;&gt;""),1,0)</f>
        <v>0</v>
      </c>
      <c r="H618" s="60">
        <f>IF(AND('2 Top-up Calculator'!$B638&lt;&gt;"",'2 Top-up Calculator'!U638&lt;&gt;""),1,0)</f>
        <v>0</v>
      </c>
      <c r="I618" s="60">
        <f>IF(AND('2 Top-up Calculator'!$B638&lt;&gt;"",'2 Top-up Calculator'!V638&lt;&gt;""),1,0)</f>
        <v>0</v>
      </c>
    </row>
    <row r="619" spans="1:9" s="7" customFormat="1" ht="14.25" customHeight="1" x14ac:dyDescent="0.3">
      <c r="A619" s="89">
        <v>618</v>
      </c>
      <c r="B619" s="60">
        <f>IF('2 Top-up Calculator'!$B639&lt;&gt;"",1,0)</f>
        <v>0</v>
      </c>
      <c r="C619" s="60">
        <f>IF(AND('2 Top-up Calculator'!$B639&lt;&gt;"",'2 Top-up Calculator'!C639&lt;&gt;""),1,0)</f>
        <v>0</v>
      </c>
      <c r="D619" s="60">
        <f>IF(AND('2 Top-up Calculator'!$B639&lt;&gt;"",'2 Top-up Calculator'!D639&lt;&gt;""),1,0)</f>
        <v>0</v>
      </c>
      <c r="E619" s="60">
        <f>IF(AND('2 Top-up Calculator'!$B639&lt;&gt;"",'2 Top-up Calculator'!G639&lt;&gt;""),1,0)</f>
        <v>0</v>
      </c>
      <c r="F619" s="60">
        <f>IF(AND('2 Top-up Calculator'!$B639&lt;&gt;"",'2 Top-up Calculator'!H639&lt;&gt;""),1,0)</f>
        <v>0</v>
      </c>
      <c r="G619" s="60">
        <f>IF(AND('2 Top-up Calculator'!$B639&lt;&gt;"",'2 Top-up Calculator'!I639&lt;&gt;""),1,0)</f>
        <v>0</v>
      </c>
      <c r="H619" s="60">
        <f>IF(AND('2 Top-up Calculator'!$B639&lt;&gt;"",'2 Top-up Calculator'!U639&lt;&gt;""),1,0)</f>
        <v>0</v>
      </c>
      <c r="I619" s="60">
        <f>IF(AND('2 Top-up Calculator'!$B639&lt;&gt;"",'2 Top-up Calculator'!V639&lt;&gt;""),1,0)</f>
        <v>0</v>
      </c>
    </row>
    <row r="620" spans="1:9" s="7" customFormat="1" ht="14.25" customHeight="1" x14ac:dyDescent="0.3">
      <c r="A620" s="89">
        <v>619</v>
      </c>
      <c r="B620" s="60">
        <f>IF('2 Top-up Calculator'!$B640&lt;&gt;"",1,0)</f>
        <v>0</v>
      </c>
      <c r="C620" s="60">
        <f>IF(AND('2 Top-up Calculator'!$B640&lt;&gt;"",'2 Top-up Calculator'!C640&lt;&gt;""),1,0)</f>
        <v>0</v>
      </c>
      <c r="D620" s="60">
        <f>IF(AND('2 Top-up Calculator'!$B640&lt;&gt;"",'2 Top-up Calculator'!D640&lt;&gt;""),1,0)</f>
        <v>0</v>
      </c>
      <c r="E620" s="60">
        <f>IF(AND('2 Top-up Calculator'!$B640&lt;&gt;"",'2 Top-up Calculator'!G640&lt;&gt;""),1,0)</f>
        <v>0</v>
      </c>
      <c r="F620" s="60">
        <f>IF(AND('2 Top-up Calculator'!$B640&lt;&gt;"",'2 Top-up Calculator'!H640&lt;&gt;""),1,0)</f>
        <v>0</v>
      </c>
      <c r="G620" s="60">
        <f>IF(AND('2 Top-up Calculator'!$B640&lt;&gt;"",'2 Top-up Calculator'!I640&lt;&gt;""),1,0)</f>
        <v>0</v>
      </c>
      <c r="H620" s="60">
        <f>IF(AND('2 Top-up Calculator'!$B640&lt;&gt;"",'2 Top-up Calculator'!U640&lt;&gt;""),1,0)</f>
        <v>0</v>
      </c>
      <c r="I620" s="60">
        <f>IF(AND('2 Top-up Calculator'!$B640&lt;&gt;"",'2 Top-up Calculator'!V640&lt;&gt;""),1,0)</f>
        <v>0</v>
      </c>
    </row>
    <row r="621" spans="1:9" s="7" customFormat="1" ht="14.25" customHeight="1" x14ac:dyDescent="0.3">
      <c r="A621" s="89">
        <v>620</v>
      </c>
      <c r="B621" s="60">
        <f>IF('2 Top-up Calculator'!$B641&lt;&gt;"",1,0)</f>
        <v>0</v>
      </c>
      <c r="C621" s="60">
        <f>IF(AND('2 Top-up Calculator'!$B641&lt;&gt;"",'2 Top-up Calculator'!C641&lt;&gt;""),1,0)</f>
        <v>0</v>
      </c>
      <c r="D621" s="60">
        <f>IF(AND('2 Top-up Calculator'!$B641&lt;&gt;"",'2 Top-up Calculator'!D641&lt;&gt;""),1,0)</f>
        <v>0</v>
      </c>
      <c r="E621" s="60">
        <f>IF(AND('2 Top-up Calculator'!$B641&lt;&gt;"",'2 Top-up Calculator'!G641&lt;&gt;""),1,0)</f>
        <v>0</v>
      </c>
      <c r="F621" s="60">
        <f>IF(AND('2 Top-up Calculator'!$B641&lt;&gt;"",'2 Top-up Calculator'!H641&lt;&gt;""),1,0)</f>
        <v>0</v>
      </c>
      <c r="G621" s="60">
        <f>IF(AND('2 Top-up Calculator'!$B641&lt;&gt;"",'2 Top-up Calculator'!I641&lt;&gt;""),1,0)</f>
        <v>0</v>
      </c>
      <c r="H621" s="60">
        <f>IF(AND('2 Top-up Calculator'!$B641&lt;&gt;"",'2 Top-up Calculator'!U641&lt;&gt;""),1,0)</f>
        <v>0</v>
      </c>
      <c r="I621" s="60">
        <f>IF(AND('2 Top-up Calculator'!$B641&lt;&gt;"",'2 Top-up Calculator'!V641&lt;&gt;""),1,0)</f>
        <v>0</v>
      </c>
    </row>
    <row r="622" spans="1:9" s="7" customFormat="1" ht="14.25" customHeight="1" x14ac:dyDescent="0.3">
      <c r="A622" s="89">
        <v>621</v>
      </c>
      <c r="B622" s="60">
        <f>IF('2 Top-up Calculator'!$B642&lt;&gt;"",1,0)</f>
        <v>0</v>
      </c>
      <c r="C622" s="60">
        <f>IF(AND('2 Top-up Calculator'!$B642&lt;&gt;"",'2 Top-up Calculator'!C642&lt;&gt;""),1,0)</f>
        <v>0</v>
      </c>
      <c r="D622" s="60">
        <f>IF(AND('2 Top-up Calculator'!$B642&lt;&gt;"",'2 Top-up Calculator'!D642&lt;&gt;""),1,0)</f>
        <v>0</v>
      </c>
      <c r="E622" s="60">
        <f>IF(AND('2 Top-up Calculator'!$B642&lt;&gt;"",'2 Top-up Calculator'!G642&lt;&gt;""),1,0)</f>
        <v>0</v>
      </c>
      <c r="F622" s="60">
        <f>IF(AND('2 Top-up Calculator'!$B642&lt;&gt;"",'2 Top-up Calculator'!H642&lt;&gt;""),1,0)</f>
        <v>0</v>
      </c>
      <c r="G622" s="60">
        <f>IF(AND('2 Top-up Calculator'!$B642&lt;&gt;"",'2 Top-up Calculator'!I642&lt;&gt;""),1,0)</f>
        <v>0</v>
      </c>
      <c r="H622" s="60">
        <f>IF(AND('2 Top-up Calculator'!$B642&lt;&gt;"",'2 Top-up Calculator'!U642&lt;&gt;""),1,0)</f>
        <v>0</v>
      </c>
      <c r="I622" s="60">
        <f>IF(AND('2 Top-up Calculator'!$B642&lt;&gt;"",'2 Top-up Calculator'!V642&lt;&gt;""),1,0)</f>
        <v>0</v>
      </c>
    </row>
    <row r="623" spans="1:9" s="7" customFormat="1" ht="14.25" customHeight="1" x14ac:dyDescent="0.3">
      <c r="A623" s="89">
        <v>622</v>
      </c>
      <c r="B623" s="60">
        <f>IF('2 Top-up Calculator'!$B643&lt;&gt;"",1,0)</f>
        <v>0</v>
      </c>
      <c r="C623" s="60">
        <f>IF(AND('2 Top-up Calculator'!$B643&lt;&gt;"",'2 Top-up Calculator'!C643&lt;&gt;""),1,0)</f>
        <v>0</v>
      </c>
      <c r="D623" s="60">
        <f>IF(AND('2 Top-up Calculator'!$B643&lt;&gt;"",'2 Top-up Calculator'!D643&lt;&gt;""),1,0)</f>
        <v>0</v>
      </c>
      <c r="E623" s="60">
        <f>IF(AND('2 Top-up Calculator'!$B643&lt;&gt;"",'2 Top-up Calculator'!G643&lt;&gt;""),1,0)</f>
        <v>0</v>
      </c>
      <c r="F623" s="60">
        <f>IF(AND('2 Top-up Calculator'!$B643&lt;&gt;"",'2 Top-up Calculator'!H643&lt;&gt;""),1,0)</f>
        <v>0</v>
      </c>
      <c r="G623" s="60">
        <f>IF(AND('2 Top-up Calculator'!$B643&lt;&gt;"",'2 Top-up Calculator'!I643&lt;&gt;""),1,0)</f>
        <v>0</v>
      </c>
      <c r="H623" s="60">
        <f>IF(AND('2 Top-up Calculator'!$B643&lt;&gt;"",'2 Top-up Calculator'!U643&lt;&gt;""),1,0)</f>
        <v>0</v>
      </c>
      <c r="I623" s="60">
        <f>IF(AND('2 Top-up Calculator'!$B643&lt;&gt;"",'2 Top-up Calculator'!V643&lt;&gt;""),1,0)</f>
        <v>0</v>
      </c>
    </row>
    <row r="624" spans="1:9" s="7" customFormat="1" ht="14.25" customHeight="1" x14ac:dyDescent="0.3">
      <c r="A624" s="89">
        <v>623</v>
      </c>
      <c r="B624" s="60">
        <f>IF('2 Top-up Calculator'!$B644&lt;&gt;"",1,0)</f>
        <v>0</v>
      </c>
      <c r="C624" s="60">
        <f>IF(AND('2 Top-up Calculator'!$B644&lt;&gt;"",'2 Top-up Calculator'!C644&lt;&gt;""),1,0)</f>
        <v>0</v>
      </c>
      <c r="D624" s="60">
        <f>IF(AND('2 Top-up Calculator'!$B644&lt;&gt;"",'2 Top-up Calculator'!D644&lt;&gt;""),1,0)</f>
        <v>0</v>
      </c>
      <c r="E624" s="60">
        <f>IF(AND('2 Top-up Calculator'!$B644&lt;&gt;"",'2 Top-up Calculator'!G644&lt;&gt;""),1,0)</f>
        <v>0</v>
      </c>
      <c r="F624" s="60">
        <f>IF(AND('2 Top-up Calculator'!$B644&lt;&gt;"",'2 Top-up Calculator'!H644&lt;&gt;""),1,0)</f>
        <v>0</v>
      </c>
      <c r="G624" s="60">
        <f>IF(AND('2 Top-up Calculator'!$B644&lt;&gt;"",'2 Top-up Calculator'!I644&lt;&gt;""),1,0)</f>
        <v>0</v>
      </c>
      <c r="H624" s="60">
        <f>IF(AND('2 Top-up Calculator'!$B644&lt;&gt;"",'2 Top-up Calculator'!U644&lt;&gt;""),1,0)</f>
        <v>0</v>
      </c>
      <c r="I624" s="60">
        <f>IF(AND('2 Top-up Calculator'!$B644&lt;&gt;"",'2 Top-up Calculator'!V644&lt;&gt;""),1,0)</f>
        <v>0</v>
      </c>
    </row>
    <row r="625" spans="1:9" s="7" customFormat="1" ht="14.25" customHeight="1" x14ac:dyDescent="0.3">
      <c r="A625" s="89">
        <v>624</v>
      </c>
      <c r="B625" s="60">
        <f>IF('2 Top-up Calculator'!$B645&lt;&gt;"",1,0)</f>
        <v>0</v>
      </c>
      <c r="C625" s="60">
        <f>IF(AND('2 Top-up Calculator'!$B645&lt;&gt;"",'2 Top-up Calculator'!C645&lt;&gt;""),1,0)</f>
        <v>0</v>
      </c>
      <c r="D625" s="60">
        <f>IF(AND('2 Top-up Calculator'!$B645&lt;&gt;"",'2 Top-up Calculator'!D645&lt;&gt;""),1,0)</f>
        <v>0</v>
      </c>
      <c r="E625" s="60">
        <f>IF(AND('2 Top-up Calculator'!$B645&lt;&gt;"",'2 Top-up Calculator'!G645&lt;&gt;""),1,0)</f>
        <v>0</v>
      </c>
      <c r="F625" s="60">
        <f>IF(AND('2 Top-up Calculator'!$B645&lt;&gt;"",'2 Top-up Calculator'!H645&lt;&gt;""),1,0)</f>
        <v>0</v>
      </c>
      <c r="G625" s="60">
        <f>IF(AND('2 Top-up Calculator'!$B645&lt;&gt;"",'2 Top-up Calculator'!I645&lt;&gt;""),1,0)</f>
        <v>0</v>
      </c>
      <c r="H625" s="60">
        <f>IF(AND('2 Top-up Calculator'!$B645&lt;&gt;"",'2 Top-up Calculator'!U645&lt;&gt;""),1,0)</f>
        <v>0</v>
      </c>
      <c r="I625" s="60">
        <f>IF(AND('2 Top-up Calculator'!$B645&lt;&gt;"",'2 Top-up Calculator'!V645&lt;&gt;""),1,0)</f>
        <v>0</v>
      </c>
    </row>
    <row r="626" spans="1:9" s="7" customFormat="1" ht="14.25" customHeight="1" x14ac:dyDescent="0.3">
      <c r="A626" s="89">
        <v>625</v>
      </c>
      <c r="B626" s="60">
        <f>IF('2 Top-up Calculator'!$B646&lt;&gt;"",1,0)</f>
        <v>0</v>
      </c>
      <c r="C626" s="60">
        <f>IF(AND('2 Top-up Calculator'!$B646&lt;&gt;"",'2 Top-up Calculator'!C646&lt;&gt;""),1,0)</f>
        <v>0</v>
      </c>
      <c r="D626" s="60">
        <f>IF(AND('2 Top-up Calculator'!$B646&lt;&gt;"",'2 Top-up Calculator'!D646&lt;&gt;""),1,0)</f>
        <v>0</v>
      </c>
      <c r="E626" s="60">
        <f>IF(AND('2 Top-up Calculator'!$B646&lt;&gt;"",'2 Top-up Calculator'!G646&lt;&gt;""),1,0)</f>
        <v>0</v>
      </c>
      <c r="F626" s="60">
        <f>IF(AND('2 Top-up Calculator'!$B646&lt;&gt;"",'2 Top-up Calculator'!H646&lt;&gt;""),1,0)</f>
        <v>0</v>
      </c>
      <c r="G626" s="60">
        <f>IF(AND('2 Top-up Calculator'!$B646&lt;&gt;"",'2 Top-up Calculator'!I646&lt;&gt;""),1,0)</f>
        <v>0</v>
      </c>
      <c r="H626" s="60">
        <f>IF(AND('2 Top-up Calculator'!$B646&lt;&gt;"",'2 Top-up Calculator'!U646&lt;&gt;""),1,0)</f>
        <v>0</v>
      </c>
      <c r="I626" s="60">
        <f>IF(AND('2 Top-up Calculator'!$B646&lt;&gt;"",'2 Top-up Calculator'!V646&lt;&gt;""),1,0)</f>
        <v>0</v>
      </c>
    </row>
    <row r="627" spans="1:9" s="7" customFormat="1" ht="14.25" customHeight="1" x14ac:dyDescent="0.3">
      <c r="A627" s="89">
        <v>626</v>
      </c>
      <c r="B627" s="60">
        <f>IF('2 Top-up Calculator'!$B647&lt;&gt;"",1,0)</f>
        <v>0</v>
      </c>
      <c r="C627" s="60">
        <f>IF(AND('2 Top-up Calculator'!$B647&lt;&gt;"",'2 Top-up Calculator'!C647&lt;&gt;""),1,0)</f>
        <v>0</v>
      </c>
      <c r="D627" s="60">
        <f>IF(AND('2 Top-up Calculator'!$B647&lt;&gt;"",'2 Top-up Calculator'!D647&lt;&gt;""),1,0)</f>
        <v>0</v>
      </c>
      <c r="E627" s="60">
        <f>IF(AND('2 Top-up Calculator'!$B647&lt;&gt;"",'2 Top-up Calculator'!G647&lt;&gt;""),1,0)</f>
        <v>0</v>
      </c>
      <c r="F627" s="60">
        <f>IF(AND('2 Top-up Calculator'!$B647&lt;&gt;"",'2 Top-up Calculator'!H647&lt;&gt;""),1,0)</f>
        <v>0</v>
      </c>
      <c r="G627" s="60">
        <f>IF(AND('2 Top-up Calculator'!$B647&lt;&gt;"",'2 Top-up Calculator'!I647&lt;&gt;""),1,0)</f>
        <v>0</v>
      </c>
      <c r="H627" s="60">
        <f>IF(AND('2 Top-up Calculator'!$B647&lt;&gt;"",'2 Top-up Calculator'!U647&lt;&gt;""),1,0)</f>
        <v>0</v>
      </c>
      <c r="I627" s="60">
        <f>IF(AND('2 Top-up Calculator'!$B647&lt;&gt;"",'2 Top-up Calculator'!V647&lt;&gt;""),1,0)</f>
        <v>0</v>
      </c>
    </row>
    <row r="628" spans="1:9" s="7" customFormat="1" ht="14.25" customHeight="1" x14ac:dyDescent="0.3">
      <c r="A628" s="89">
        <v>627</v>
      </c>
      <c r="B628" s="60">
        <f>IF('2 Top-up Calculator'!$B648&lt;&gt;"",1,0)</f>
        <v>0</v>
      </c>
      <c r="C628" s="60">
        <f>IF(AND('2 Top-up Calculator'!$B648&lt;&gt;"",'2 Top-up Calculator'!C648&lt;&gt;""),1,0)</f>
        <v>0</v>
      </c>
      <c r="D628" s="60">
        <f>IF(AND('2 Top-up Calculator'!$B648&lt;&gt;"",'2 Top-up Calculator'!D648&lt;&gt;""),1,0)</f>
        <v>0</v>
      </c>
      <c r="E628" s="60">
        <f>IF(AND('2 Top-up Calculator'!$B648&lt;&gt;"",'2 Top-up Calculator'!G648&lt;&gt;""),1,0)</f>
        <v>0</v>
      </c>
      <c r="F628" s="60">
        <f>IF(AND('2 Top-up Calculator'!$B648&lt;&gt;"",'2 Top-up Calculator'!H648&lt;&gt;""),1,0)</f>
        <v>0</v>
      </c>
      <c r="G628" s="60">
        <f>IF(AND('2 Top-up Calculator'!$B648&lt;&gt;"",'2 Top-up Calculator'!I648&lt;&gt;""),1,0)</f>
        <v>0</v>
      </c>
      <c r="H628" s="60">
        <f>IF(AND('2 Top-up Calculator'!$B648&lt;&gt;"",'2 Top-up Calculator'!U648&lt;&gt;""),1,0)</f>
        <v>0</v>
      </c>
      <c r="I628" s="60">
        <f>IF(AND('2 Top-up Calculator'!$B648&lt;&gt;"",'2 Top-up Calculator'!V648&lt;&gt;""),1,0)</f>
        <v>0</v>
      </c>
    </row>
    <row r="629" spans="1:9" s="7" customFormat="1" ht="14.25" customHeight="1" x14ac:dyDescent="0.3">
      <c r="A629" s="89">
        <v>628</v>
      </c>
      <c r="B629" s="60">
        <f>IF('2 Top-up Calculator'!$B649&lt;&gt;"",1,0)</f>
        <v>0</v>
      </c>
      <c r="C629" s="60">
        <f>IF(AND('2 Top-up Calculator'!$B649&lt;&gt;"",'2 Top-up Calculator'!C649&lt;&gt;""),1,0)</f>
        <v>0</v>
      </c>
      <c r="D629" s="60">
        <f>IF(AND('2 Top-up Calculator'!$B649&lt;&gt;"",'2 Top-up Calculator'!D649&lt;&gt;""),1,0)</f>
        <v>0</v>
      </c>
      <c r="E629" s="60">
        <f>IF(AND('2 Top-up Calculator'!$B649&lt;&gt;"",'2 Top-up Calculator'!G649&lt;&gt;""),1,0)</f>
        <v>0</v>
      </c>
      <c r="F629" s="60">
        <f>IF(AND('2 Top-up Calculator'!$B649&lt;&gt;"",'2 Top-up Calculator'!H649&lt;&gt;""),1,0)</f>
        <v>0</v>
      </c>
      <c r="G629" s="60">
        <f>IF(AND('2 Top-up Calculator'!$B649&lt;&gt;"",'2 Top-up Calculator'!I649&lt;&gt;""),1,0)</f>
        <v>0</v>
      </c>
      <c r="H629" s="60">
        <f>IF(AND('2 Top-up Calculator'!$B649&lt;&gt;"",'2 Top-up Calculator'!U649&lt;&gt;""),1,0)</f>
        <v>0</v>
      </c>
      <c r="I629" s="60">
        <f>IF(AND('2 Top-up Calculator'!$B649&lt;&gt;"",'2 Top-up Calculator'!V649&lt;&gt;""),1,0)</f>
        <v>0</v>
      </c>
    </row>
    <row r="630" spans="1:9" s="7" customFormat="1" ht="14.25" customHeight="1" x14ac:dyDescent="0.3">
      <c r="A630" s="89">
        <v>629</v>
      </c>
      <c r="B630" s="60">
        <f>IF('2 Top-up Calculator'!$B650&lt;&gt;"",1,0)</f>
        <v>0</v>
      </c>
      <c r="C630" s="60">
        <f>IF(AND('2 Top-up Calculator'!$B650&lt;&gt;"",'2 Top-up Calculator'!C650&lt;&gt;""),1,0)</f>
        <v>0</v>
      </c>
      <c r="D630" s="60">
        <f>IF(AND('2 Top-up Calculator'!$B650&lt;&gt;"",'2 Top-up Calculator'!D650&lt;&gt;""),1,0)</f>
        <v>0</v>
      </c>
      <c r="E630" s="60">
        <f>IF(AND('2 Top-up Calculator'!$B650&lt;&gt;"",'2 Top-up Calculator'!G650&lt;&gt;""),1,0)</f>
        <v>0</v>
      </c>
      <c r="F630" s="60">
        <f>IF(AND('2 Top-up Calculator'!$B650&lt;&gt;"",'2 Top-up Calculator'!H650&lt;&gt;""),1,0)</f>
        <v>0</v>
      </c>
      <c r="G630" s="60">
        <f>IF(AND('2 Top-up Calculator'!$B650&lt;&gt;"",'2 Top-up Calculator'!I650&lt;&gt;""),1,0)</f>
        <v>0</v>
      </c>
      <c r="H630" s="60">
        <f>IF(AND('2 Top-up Calculator'!$B650&lt;&gt;"",'2 Top-up Calculator'!U650&lt;&gt;""),1,0)</f>
        <v>0</v>
      </c>
      <c r="I630" s="60">
        <f>IF(AND('2 Top-up Calculator'!$B650&lt;&gt;"",'2 Top-up Calculator'!V650&lt;&gt;""),1,0)</f>
        <v>0</v>
      </c>
    </row>
    <row r="631" spans="1:9" s="7" customFormat="1" ht="14.25" customHeight="1" x14ac:dyDescent="0.3">
      <c r="A631" s="89">
        <v>630</v>
      </c>
      <c r="B631" s="60">
        <f>IF('2 Top-up Calculator'!$B651&lt;&gt;"",1,0)</f>
        <v>0</v>
      </c>
      <c r="C631" s="60">
        <f>IF(AND('2 Top-up Calculator'!$B651&lt;&gt;"",'2 Top-up Calculator'!C651&lt;&gt;""),1,0)</f>
        <v>0</v>
      </c>
      <c r="D631" s="60">
        <f>IF(AND('2 Top-up Calculator'!$B651&lt;&gt;"",'2 Top-up Calculator'!D651&lt;&gt;""),1,0)</f>
        <v>0</v>
      </c>
      <c r="E631" s="60">
        <f>IF(AND('2 Top-up Calculator'!$B651&lt;&gt;"",'2 Top-up Calculator'!G651&lt;&gt;""),1,0)</f>
        <v>0</v>
      </c>
      <c r="F631" s="60">
        <f>IF(AND('2 Top-up Calculator'!$B651&lt;&gt;"",'2 Top-up Calculator'!H651&lt;&gt;""),1,0)</f>
        <v>0</v>
      </c>
      <c r="G631" s="60">
        <f>IF(AND('2 Top-up Calculator'!$B651&lt;&gt;"",'2 Top-up Calculator'!I651&lt;&gt;""),1,0)</f>
        <v>0</v>
      </c>
      <c r="H631" s="60">
        <f>IF(AND('2 Top-up Calculator'!$B651&lt;&gt;"",'2 Top-up Calculator'!U651&lt;&gt;""),1,0)</f>
        <v>0</v>
      </c>
      <c r="I631" s="60">
        <f>IF(AND('2 Top-up Calculator'!$B651&lt;&gt;"",'2 Top-up Calculator'!V651&lt;&gt;""),1,0)</f>
        <v>0</v>
      </c>
    </row>
    <row r="632" spans="1:9" s="7" customFormat="1" ht="14.25" customHeight="1" x14ac:dyDescent="0.3">
      <c r="A632" s="89">
        <v>631</v>
      </c>
      <c r="B632" s="60">
        <f>IF('2 Top-up Calculator'!$B652&lt;&gt;"",1,0)</f>
        <v>0</v>
      </c>
      <c r="C632" s="60">
        <f>IF(AND('2 Top-up Calculator'!$B652&lt;&gt;"",'2 Top-up Calculator'!C652&lt;&gt;""),1,0)</f>
        <v>0</v>
      </c>
      <c r="D632" s="60">
        <f>IF(AND('2 Top-up Calculator'!$B652&lt;&gt;"",'2 Top-up Calculator'!D652&lt;&gt;""),1,0)</f>
        <v>0</v>
      </c>
      <c r="E632" s="60">
        <f>IF(AND('2 Top-up Calculator'!$B652&lt;&gt;"",'2 Top-up Calculator'!G652&lt;&gt;""),1,0)</f>
        <v>0</v>
      </c>
      <c r="F632" s="60">
        <f>IF(AND('2 Top-up Calculator'!$B652&lt;&gt;"",'2 Top-up Calculator'!H652&lt;&gt;""),1,0)</f>
        <v>0</v>
      </c>
      <c r="G632" s="60">
        <f>IF(AND('2 Top-up Calculator'!$B652&lt;&gt;"",'2 Top-up Calculator'!I652&lt;&gt;""),1,0)</f>
        <v>0</v>
      </c>
      <c r="H632" s="60">
        <f>IF(AND('2 Top-up Calculator'!$B652&lt;&gt;"",'2 Top-up Calculator'!U652&lt;&gt;""),1,0)</f>
        <v>0</v>
      </c>
      <c r="I632" s="60">
        <f>IF(AND('2 Top-up Calculator'!$B652&lt;&gt;"",'2 Top-up Calculator'!V652&lt;&gt;""),1,0)</f>
        <v>0</v>
      </c>
    </row>
    <row r="633" spans="1:9" s="7" customFormat="1" ht="14.25" customHeight="1" x14ac:dyDescent="0.3">
      <c r="A633" s="89">
        <v>632</v>
      </c>
      <c r="B633" s="60">
        <f>IF('2 Top-up Calculator'!$B653&lt;&gt;"",1,0)</f>
        <v>0</v>
      </c>
      <c r="C633" s="60">
        <f>IF(AND('2 Top-up Calculator'!$B653&lt;&gt;"",'2 Top-up Calculator'!C653&lt;&gt;""),1,0)</f>
        <v>0</v>
      </c>
      <c r="D633" s="60">
        <f>IF(AND('2 Top-up Calculator'!$B653&lt;&gt;"",'2 Top-up Calculator'!D653&lt;&gt;""),1,0)</f>
        <v>0</v>
      </c>
      <c r="E633" s="60">
        <f>IF(AND('2 Top-up Calculator'!$B653&lt;&gt;"",'2 Top-up Calculator'!G653&lt;&gt;""),1,0)</f>
        <v>0</v>
      </c>
      <c r="F633" s="60">
        <f>IF(AND('2 Top-up Calculator'!$B653&lt;&gt;"",'2 Top-up Calculator'!H653&lt;&gt;""),1,0)</f>
        <v>0</v>
      </c>
      <c r="G633" s="60">
        <f>IF(AND('2 Top-up Calculator'!$B653&lt;&gt;"",'2 Top-up Calculator'!I653&lt;&gt;""),1,0)</f>
        <v>0</v>
      </c>
      <c r="H633" s="60">
        <f>IF(AND('2 Top-up Calculator'!$B653&lt;&gt;"",'2 Top-up Calculator'!U653&lt;&gt;""),1,0)</f>
        <v>0</v>
      </c>
      <c r="I633" s="60">
        <f>IF(AND('2 Top-up Calculator'!$B653&lt;&gt;"",'2 Top-up Calculator'!V653&lt;&gt;""),1,0)</f>
        <v>0</v>
      </c>
    </row>
    <row r="634" spans="1:9" s="7" customFormat="1" ht="14.25" customHeight="1" x14ac:dyDescent="0.3">
      <c r="A634" s="89">
        <v>633</v>
      </c>
      <c r="B634" s="60">
        <f>IF('2 Top-up Calculator'!$B654&lt;&gt;"",1,0)</f>
        <v>0</v>
      </c>
      <c r="C634" s="60">
        <f>IF(AND('2 Top-up Calculator'!$B654&lt;&gt;"",'2 Top-up Calculator'!C654&lt;&gt;""),1,0)</f>
        <v>0</v>
      </c>
      <c r="D634" s="60">
        <f>IF(AND('2 Top-up Calculator'!$B654&lt;&gt;"",'2 Top-up Calculator'!D654&lt;&gt;""),1,0)</f>
        <v>0</v>
      </c>
      <c r="E634" s="60">
        <f>IF(AND('2 Top-up Calculator'!$B654&lt;&gt;"",'2 Top-up Calculator'!G654&lt;&gt;""),1,0)</f>
        <v>0</v>
      </c>
      <c r="F634" s="60">
        <f>IF(AND('2 Top-up Calculator'!$B654&lt;&gt;"",'2 Top-up Calculator'!H654&lt;&gt;""),1,0)</f>
        <v>0</v>
      </c>
      <c r="G634" s="60">
        <f>IF(AND('2 Top-up Calculator'!$B654&lt;&gt;"",'2 Top-up Calculator'!I654&lt;&gt;""),1,0)</f>
        <v>0</v>
      </c>
      <c r="H634" s="60">
        <f>IF(AND('2 Top-up Calculator'!$B654&lt;&gt;"",'2 Top-up Calculator'!U654&lt;&gt;""),1,0)</f>
        <v>0</v>
      </c>
      <c r="I634" s="60">
        <f>IF(AND('2 Top-up Calculator'!$B654&lt;&gt;"",'2 Top-up Calculator'!V654&lt;&gt;""),1,0)</f>
        <v>0</v>
      </c>
    </row>
    <row r="635" spans="1:9" s="7" customFormat="1" ht="14.25" customHeight="1" x14ac:dyDescent="0.3">
      <c r="A635" s="89">
        <v>634</v>
      </c>
      <c r="B635" s="60">
        <f>IF('2 Top-up Calculator'!$B655&lt;&gt;"",1,0)</f>
        <v>0</v>
      </c>
      <c r="C635" s="60">
        <f>IF(AND('2 Top-up Calculator'!$B655&lt;&gt;"",'2 Top-up Calculator'!C655&lt;&gt;""),1,0)</f>
        <v>0</v>
      </c>
      <c r="D635" s="60">
        <f>IF(AND('2 Top-up Calculator'!$B655&lt;&gt;"",'2 Top-up Calculator'!D655&lt;&gt;""),1,0)</f>
        <v>0</v>
      </c>
      <c r="E635" s="60">
        <f>IF(AND('2 Top-up Calculator'!$B655&lt;&gt;"",'2 Top-up Calculator'!G655&lt;&gt;""),1,0)</f>
        <v>0</v>
      </c>
      <c r="F635" s="60">
        <f>IF(AND('2 Top-up Calculator'!$B655&lt;&gt;"",'2 Top-up Calculator'!H655&lt;&gt;""),1,0)</f>
        <v>0</v>
      </c>
      <c r="G635" s="60">
        <f>IF(AND('2 Top-up Calculator'!$B655&lt;&gt;"",'2 Top-up Calculator'!I655&lt;&gt;""),1,0)</f>
        <v>0</v>
      </c>
      <c r="H635" s="60">
        <f>IF(AND('2 Top-up Calculator'!$B655&lt;&gt;"",'2 Top-up Calculator'!U655&lt;&gt;""),1,0)</f>
        <v>0</v>
      </c>
      <c r="I635" s="60">
        <f>IF(AND('2 Top-up Calculator'!$B655&lt;&gt;"",'2 Top-up Calculator'!V655&lt;&gt;""),1,0)</f>
        <v>0</v>
      </c>
    </row>
    <row r="636" spans="1:9" s="7" customFormat="1" ht="14.25" customHeight="1" x14ac:dyDescent="0.3">
      <c r="A636" s="89">
        <v>635</v>
      </c>
      <c r="B636" s="60">
        <f>IF('2 Top-up Calculator'!$B656&lt;&gt;"",1,0)</f>
        <v>0</v>
      </c>
      <c r="C636" s="60">
        <f>IF(AND('2 Top-up Calculator'!$B656&lt;&gt;"",'2 Top-up Calculator'!C656&lt;&gt;""),1,0)</f>
        <v>0</v>
      </c>
      <c r="D636" s="60">
        <f>IF(AND('2 Top-up Calculator'!$B656&lt;&gt;"",'2 Top-up Calculator'!D656&lt;&gt;""),1,0)</f>
        <v>0</v>
      </c>
      <c r="E636" s="60">
        <f>IF(AND('2 Top-up Calculator'!$B656&lt;&gt;"",'2 Top-up Calculator'!G656&lt;&gt;""),1,0)</f>
        <v>0</v>
      </c>
      <c r="F636" s="60">
        <f>IF(AND('2 Top-up Calculator'!$B656&lt;&gt;"",'2 Top-up Calculator'!H656&lt;&gt;""),1,0)</f>
        <v>0</v>
      </c>
      <c r="G636" s="60">
        <f>IF(AND('2 Top-up Calculator'!$B656&lt;&gt;"",'2 Top-up Calculator'!I656&lt;&gt;""),1,0)</f>
        <v>0</v>
      </c>
      <c r="H636" s="60">
        <f>IF(AND('2 Top-up Calculator'!$B656&lt;&gt;"",'2 Top-up Calculator'!U656&lt;&gt;""),1,0)</f>
        <v>0</v>
      </c>
      <c r="I636" s="60">
        <f>IF(AND('2 Top-up Calculator'!$B656&lt;&gt;"",'2 Top-up Calculator'!V656&lt;&gt;""),1,0)</f>
        <v>0</v>
      </c>
    </row>
    <row r="637" spans="1:9" s="7" customFormat="1" ht="14.25" customHeight="1" x14ac:dyDescent="0.3">
      <c r="A637" s="89">
        <v>636</v>
      </c>
      <c r="B637" s="60">
        <f>IF('2 Top-up Calculator'!$B657&lt;&gt;"",1,0)</f>
        <v>0</v>
      </c>
      <c r="C637" s="60">
        <f>IF(AND('2 Top-up Calculator'!$B657&lt;&gt;"",'2 Top-up Calculator'!C657&lt;&gt;""),1,0)</f>
        <v>0</v>
      </c>
      <c r="D637" s="60">
        <f>IF(AND('2 Top-up Calculator'!$B657&lt;&gt;"",'2 Top-up Calculator'!D657&lt;&gt;""),1,0)</f>
        <v>0</v>
      </c>
      <c r="E637" s="60">
        <f>IF(AND('2 Top-up Calculator'!$B657&lt;&gt;"",'2 Top-up Calculator'!G657&lt;&gt;""),1,0)</f>
        <v>0</v>
      </c>
      <c r="F637" s="60">
        <f>IF(AND('2 Top-up Calculator'!$B657&lt;&gt;"",'2 Top-up Calculator'!H657&lt;&gt;""),1,0)</f>
        <v>0</v>
      </c>
      <c r="G637" s="60">
        <f>IF(AND('2 Top-up Calculator'!$B657&lt;&gt;"",'2 Top-up Calculator'!I657&lt;&gt;""),1,0)</f>
        <v>0</v>
      </c>
      <c r="H637" s="60">
        <f>IF(AND('2 Top-up Calculator'!$B657&lt;&gt;"",'2 Top-up Calculator'!U657&lt;&gt;""),1,0)</f>
        <v>0</v>
      </c>
      <c r="I637" s="60">
        <f>IF(AND('2 Top-up Calculator'!$B657&lt;&gt;"",'2 Top-up Calculator'!V657&lt;&gt;""),1,0)</f>
        <v>0</v>
      </c>
    </row>
    <row r="638" spans="1:9" s="7" customFormat="1" ht="14.25" customHeight="1" x14ac:dyDescent="0.3">
      <c r="A638" s="89">
        <v>637</v>
      </c>
      <c r="B638" s="60">
        <f>IF('2 Top-up Calculator'!$B658&lt;&gt;"",1,0)</f>
        <v>0</v>
      </c>
      <c r="C638" s="60">
        <f>IF(AND('2 Top-up Calculator'!$B658&lt;&gt;"",'2 Top-up Calculator'!C658&lt;&gt;""),1,0)</f>
        <v>0</v>
      </c>
      <c r="D638" s="60">
        <f>IF(AND('2 Top-up Calculator'!$B658&lt;&gt;"",'2 Top-up Calculator'!D658&lt;&gt;""),1,0)</f>
        <v>0</v>
      </c>
      <c r="E638" s="60">
        <f>IF(AND('2 Top-up Calculator'!$B658&lt;&gt;"",'2 Top-up Calculator'!G658&lt;&gt;""),1,0)</f>
        <v>0</v>
      </c>
      <c r="F638" s="60">
        <f>IF(AND('2 Top-up Calculator'!$B658&lt;&gt;"",'2 Top-up Calculator'!H658&lt;&gt;""),1,0)</f>
        <v>0</v>
      </c>
      <c r="G638" s="60">
        <f>IF(AND('2 Top-up Calculator'!$B658&lt;&gt;"",'2 Top-up Calculator'!I658&lt;&gt;""),1,0)</f>
        <v>0</v>
      </c>
      <c r="H638" s="60">
        <f>IF(AND('2 Top-up Calculator'!$B658&lt;&gt;"",'2 Top-up Calculator'!U658&lt;&gt;""),1,0)</f>
        <v>0</v>
      </c>
      <c r="I638" s="60">
        <f>IF(AND('2 Top-up Calculator'!$B658&lt;&gt;"",'2 Top-up Calculator'!V658&lt;&gt;""),1,0)</f>
        <v>0</v>
      </c>
    </row>
    <row r="639" spans="1:9" s="7" customFormat="1" ht="14.25" customHeight="1" x14ac:dyDescent="0.3">
      <c r="A639" s="89">
        <v>638</v>
      </c>
      <c r="B639" s="60">
        <f>IF('2 Top-up Calculator'!$B659&lt;&gt;"",1,0)</f>
        <v>0</v>
      </c>
      <c r="C639" s="60">
        <f>IF(AND('2 Top-up Calculator'!$B659&lt;&gt;"",'2 Top-up Calculator'!C659&lt;&gt;""),1,0)</f>
        <v>0</v>
      </c>
      <c r="D639" s="60">
        <f>IF(AND('2 Top-up Calculator'!$B659&lt;&gt;"",'2 Top-up Calculator'!D659&lt;&gt;""),1,0)</f>
        <v>0</v>
      </c>
      <c r="E639" s="60">
        <f>IF(AND('2 Top-up Calculator'!$B659&lt;&gt;"",'2 Top-up Calculator'!G659&lt;&gt;""),1,0)</f>
        <v>0</v>
      </c>
      <c r="F639" s="60">
        <f>IF(AND('2 Top-up Calculator'!$B659&lt;&gt;"",'2 Top-up Calculator'!H659&lt;&gt;""),1,0)</f>
        <v>0</v>
      </c>
      <c r="G639" s="60">
        <f>IF(AND('2 Top-up Calculator'!$B659&lt;&gt;"",'2 Top-up Calculator'!I659&lt;&gt;""),1,0)</f>
        <v>0</v>
      </c>
      <c r="H639" s="60">
        <f>IF(AND('2 Top-up Calculator'!$B659&lt;&gt;"",'2 Top-up Calculator'!U659&lt;&gt;""),1,0)</f>
        <v>0</v>
      </c>
      <c r="I639" s="60">
        <f>IF(AND('2 Top-up Calculator'!$B659&lt;&gt;"",'2 Top-up Calculator'!V659&lt;&gt;""),1,0)</f>
        <v>0</v>
      </c>
    </row>
    <row r="640" spans="1:9" s="7" customFormat="1" ht="14.25" customHeight="1" x14ac:dyDescent="0.3">
      <c r="A640" s="89">
        <v>639</v>
      </c>
      <c r="B640" s="60">
        <f>IF('2 Top-up Calculator'!$B660&lt;&gt;"",1,0)</f>
        <v>0</v>
      </c>
      <c r="C640" s="60">
        <f>IF(AND('2 Top-up Calculator'!$B660&lt;&gt;"",'2 Top-up Calculator'!C660&lt;&gt;""),1,0)</f>
        <v>0</v>
      </c>
      <c r="D640" s="60">
        <f>IF(AND('2 Top-up Calculator'!$B660&lt;&gt;"",'2 Top-up Calculator'!D660&lt;&gt;""),1,0)</f>
        <v>0</v>
      </c>
      <c r="E640" s="60">
        <f>IF(AND('2 Top-up Calculator'!$B660&lt;&gt;"",'2 Top-up Calculator'!G660&lt;&gt;""),1,0)</f>
        <v>0</v>
      </c>
      <c r="F640" s="60">
        <f>IF(AND('2 Top-up Calculator'!$B660&lt;&gt;"",'2 Top-up Calculator'!H660&lt;&gt;""),1,0)</f>
        <v>0</v>
      </c>
      <c r="G640" s="60">
        <f>IF(AND('2 Top-up Calculator'!$B660&lt;&gt;"",'2 Top-up Calculator'!I660&lt;&gt;""),1,0)</f>
        <v>0</v>
      </c>
      <c r="H640" s="60">
        <f>IF(AND('2 Top-up Calculator'!$B660&lt;&gt;"",'2 Top-up Calculator'!U660&lt;&gt;""),1,0)</f>
        <v>0</v>
      </c>
      <c r="I640" s="60">
        <f>IF(AND('2 Top-up Calculator'!$B660&lt;&gt;"",'2 Top-up Calculator'!V660&lt;&gt;""),1,0)</f>
        <v>0</v>
      </c>
    </row>
    <row r="641" spans="1:9" s="7" customFormat="1" ht="14.25" customHeight="1" x14ac:dyDescent="0.3">
      <c r="A641" s="89">
        <v>640</v>
      </c>
      <c r="B641" s="60">
        <f>IF('2 Top-up Calculator'!$B661&lt;&gt;"",1,0)</f>
        <v>0</v>
      </c>
      <c r="C641" s="60">
        <f>IF(AND('2 Top-up Calculator'!$B661&lt;&gt;"",'2 Top-up Calculator'!C661&lt;&gt;""),1,0)</f>
        <v>0</v>
      </c>
      <c r="D641" s="60">
        <f>IF(AND('2 Top-up Calculator'!$B661&lt;&gt;"",'2 Top-up Calculator'!D661&lt;&gt;""),1,0)</f>
        <v>0</v>
      </c>
      <c r="E641" s="60">
        <f>IF(AND('2 Top-up Calculator'!$B661&lt;&gt;"",'2 Top-up Calculator'!G661&lt;&gt;""),1,0)</f>
        <v>0</v>
      </c>
      <c r="F641" s="60">
        <f>IF(AND('2 Top-up Calculator'!$B661&lt;&gt;"",'2 Top-up Calculator'!H661&lt;&gt;""),1,0)</f>
        <v>0</v>
      </c>
      <c r="G641" s="60">
        <f>IF(AND('2 Top-up Calculator'!$B661&lt;&gt;"",'2 Top-up Calculator'!I661&lt;&gt;""),1,0)</f>
        <v>0</v>
      </c>
      <c r="H641" s="60">
        <f>IF(AND('2 Top-up Calculator'!$B661&lt;&gt;"",'2 Top-up Calculator'!U661&lt;&gt;""),1,0)</f>
        <v>0</v>
      </c>
      <c r="I641" s="60">
        <f>IF(AND('2 Top-up Calculator'!$B661&lt;&gt;"",'2 Top-up Calculator'!V661&lt;&gt;""),1,0)</f>
        <v>0</v>
      </c>
    </row>
    <row r="642" spans="1:9" s="7" customFormat="1" ht="14.25" customHeight="1" x14ac:dyDescent="0.3">
      <c r="A642" s="89">
        <v>641</v>
      </c>
      <c r="B642" s="60">
        <f>IF('2 Top-up Calculator'!$B662&lt;&gt;"",1,0)</f>
        <v>0</v>
      </c>
      <c r="C642" s="60">
        <f>IF(AND('2 Top-up Calculator'!$B662&lt;&gt;"",'2 Top-up Calculator'!C662&lt;&gt;""),1,0)</f>
        <v>0</v>
      </c>
      <c r="D642" s="60">
        <f>IF(AND('2 Top-up Calculator'!$B662&lt;&gt;"",'2 Top-up Calculator'!D662&lt;&gt;""),1,0)</f>
        <v>0</v>
      </c>
      <c r="E642" s="60">
        <f>IF(AND('2 Top-up Calculator'!$B662&lt;&gt;"",'2 Top-up Calculator'!G662&lt;&gt;""),1,0)</f>
        <v>0</v>
      </c>
      <c r="F642" s="60">
        <f>IF(AND('2 Top-up Calculator'!$B662&lt;&gt;"",'2 Top-up Calculator'!H662&lt;&gt;""),1,0)</f>
        <v>0</v>
      </c>
      <c r="G642" s="60">
        <f>IF(AND('2 Top-up Calculator'!$B662&lt;&gt;"",'2 Top-up Calculator'!I662&lt;&gt;""),1,0)</f>
        <v>0</v>
      </c>
      <c r="H642" s="60">
        <f>IF(AND('2 Top-up Calculator'!$B662&lt;&gt;"",'2 Top-up Calculator'!U662&lt;&gt;""),1,0)</f>
        <v>0</v>
      </c>
      <c r="I642" s="60">
        <f>IF(AND('2 Top-up Calculator'!$B662&lt;&gt;"",'2 Top-up Calculator'!V662&lt;&gt;""),1,0)</f>
        <v>0</v>
      </c>
    </row>
    <row r="643" spans="1:9" s="7" customFormat="1" ht="14.25" customHeight="1" x14ac:dyDescent="0.3">
      <c r="A643" s="89">
        <v>642</v>
      </c>
      <c r="B643" s="60">
        <f>IF('2 Top-up Calculator'!$B663&lt;&gt;"",1,0)</f>
        <v>0</v>
      </c>
      <c r="C643" s="60">
        <f>IF(AND('2 Top-up Calculator'!$B663&lt;&gt;"",'2 Top-up Calculator'!C663&lt;&gt;""),1,0)</f>
        <v>0</v>
      </c>
      <c r="D643" s="60">
        <f>IF(AND('2 Top-up Calculator'!$B663&lt;&gt;"",'2 Top-up Calculator'!D663&lt;&gt;""),1,0)</f>
        <v>0</v>
      </c>
      <c r="E643" s="60">
        <f>IF(AND('2 Top-up Calculator'!$B663&lt;&gt;"",'2 Top-up Calculator'!G663&lt;&gt;""),1,0)</f>
        <v>0</v>
      </c>
      <c r="F643" s="60">
        <f>IF(AND('2 Top-up Calculator'!$B663&lt;&gt;"",'2 Top-up Calculator'!H663&lt;&gt;""),1,0)</f>
        <v>0</v>
      </c>
      <c r="G643" s="60">
        <f>IF(AND('2 Top-up Calculator'!$B663&lt;&gt;"",'2 Top-up Calculator'!I663&lt;&gt;""),1,0)</f>
        <v>0</v>
      </c>
      <c r="H643" s="60">
        <f>IF(AND('2 Top-up Calculator'!$B663&lt;&gt;"",'2 Top-up Calculator'!U663&lt;&gt;""),1,0)</f>
        <v>0</v>
      </c>
      <c r="I643" s="60">
        <f>IF(AND('2 Top-up Calculator'!$B663&lt;&gt;"",'2 Top-up Calculator'!V663&lt;&gt;""),1,0)</f>
        <v>0</v>
      </c>
    </row>
    <row r="644" spans="1:9" s="7" customFormat="1" ht="14.25" customHeight="1" x14ac:dyDescent="0.3">
      <c r="A644" s="89">
        <v>643</v>
      </c>
      <c r="B644" s="60">
        <f>IF('2 Top-up Calculator'!$B664&lt;&gt;"",1,0)</f>
        <v>0</v>
      </c>
      <c r="C644" s="60">
        <f>IF(AND('2 Top-up Calculator'!$B664&lt;&gt;"",'2 Top-up Calculator'!C664&lt;&gt;""),1,0)</f>
        <v>0</v>
      </c>
      <c r="D644" s="60">
        <f>IF(AND('2 Top-up Calculator'!$B664&lt;&gt;"",'2 Top-up Calculator'!D664&lt;&gt;""),1,0)</f>
        <v>0</v>
      </c>
      <c r="E644" s="60">
        <f>IF(AND('2 Top-up Calculator'!$B664&lt;&gt;"",'2 Top-up Calculator'!G664&lt;&gt;""),1,0)</f>
        <v>0</v>
      </c>
      <c r="F644" s="60">
        <f>IF(AND('2 Top-up Calculator'!$B664&lt;&gt;"",'2 Top-up Calculator'!H664&lt;&gt;""),1,0)</f>
        <v>0</v>
      </c>
      <c r="G644" s="60">
        <f>IF(AND('2 Top-up Calculator'!$B664&lt;&gt;"",'2 Top-up Calculator'!I664&lt;&gt;""),1,0)</f>
        <v>0</v>
      </c>
      <c r="H644" s="60">
        <f>IF(AND('2 Top-up Calculator'!$B664&lt;&gt;"",'2 Top-up Calculator'!U664&lt;&gt;""),1,0)</f>
        <v>0</v>
      </c>
      <c r="I644" s="60">
        <f>IF(AND('2 Top-up Calculator'!$B664&lt;&gt;"",'2 Top-up Calculator'!V664&lt;&gt;""),1,0)</f>
        <v>0</v>
      </c>
    </row>
    <row r="645" spans="1:9" s="7" customFormat="1" ht="14.25" customHeight="1" x14ac:dyDescent="0.3">
      <c r="A645" s="89">
        <v>644</v>
      </c>
      <c r="B645" s="60">
        <f>IF('2 Top-up Calculator'!$B665&lt;&gt;"",1,0)</f>
        <v>0</v>
      </c>
      <c r="C645" s="60">
        <f>IF(AND('2 Top-up Calculator'!$B665&lt;&gt;"",'2 Top-up Calculator'!C665&lt;&gt;""),1,0)</f>
        <v>0</v>
      </c>
      <c r="D645" s="60">
        <f>IF(AND('2 Top-up Calculator'!$B665&lt;&gt;"",'2 Top-up Calculator'!D665&lt;&gt;""),1,0)</f>
        <v>0</v>
      </c>
      <c r="E645" s="60">
        <f>IF(AND('2 Top-up Calculator'!$B665&lt;&gt;"",'2 Top-up Calculator'!G665&lt;&gt;""),1,0)</f>
        <v>0</v>
      </c>
      <c r="F645" s="60">
        <f>IF(AND('2 Top-up Calculator'!$B665&lt;&gt;"",'2 Top-up Calculator'!H665&lt;&gt;""),1,0)</f>
        <v>0</v>
      </c>
      <c r="G645" s="60">
        <f>IF(AND('2 Top-up Calculator'!$B665&lt;&gt;"",'2 Top-up Calculator'!I665&lt;&gt;""),1,0)</f>
        <v>0</v>
      </c>
      <c r="H645" s="60">
        <f>IF(AND('2 Top-up Calculator'!$B665&lt;&gt;"",'2 Top-up Calculator'!U665&lt;&gt;""),1,0)</f>
        <v>0</v>
      </c>
      <c r="I645" s="60">
        <f>IF(AND('2 Top-up Calculator'!$B665&lt;&gt;"",'2 Top-up Calculator'!V665&lt;&gt;""),1,0)</f>
        <v>0</v>
      </c>
    </row>
    <row r="646" spans="1:9" s="7" customFormat="1" ht="14.25" customHeight="1" x14ac:dyDescent="0.3">
      <c r="A646" s="89">
        <v>645</v>
      </c>
      <c r="B646" s="60">
        <f>IF('2 Top-up Calculator'!$B666&lt;&gt;"",1,0)</f>
        <v>0</v>
      </c>
      <c r="C646" s="60">
        <f>IF(AND('2 Top-up Calculator'!$B666&lt;&gt;"",'2 Top-up Calculator'!C666&lt;&gt;""),1,0)</f>
        <v>0</v>
      </c>
      <c r="D646" s="60">
        <f>IF(AND('2 Top-up Calculator'!$B666&lt;&gt;"",'2 Top-up Calculator'!D666&lt;&gt;""),1,0)</f>
        <v>0</v>
      </c>
      <c r="E646" s="60">
        <f>IF(AND('2 Top-up Calculator'!$B666&lt;&gt;"",'2 Top-up Calculator'!G666&lt;&gt;""),1,0)</f>
        <v>0</v>
      </c>
      <c r="F646" s="60">
        <f>IF(AND('2 Top-up Calculator'!$B666&lt;&gt;"",'2 Top-up Calculator'!H666&lt;&gt;""),1,0)</f>
        <v>0</v>
      </c>
      <c r="G646" s="60">
        <f>IF(AND('2 Top-up Calculator'!$B666&lt;&gt;"",'2 Top-up Calculator'!I666&lt;&gt;""),1,0)</f>
        <v>0</v>
      </c>
      <c r="H646" s="60">
        <f>IF(AND('2 Top-up Calculator'!$B666&lt;&gt;"",'2 Top-up Calculator'!U666&lt;&gt;""),1,0)</f>
        <v>0</v>
      </c>
      <c r="I646" s="60">
        <f>IF(AND('2 Top-up Calculator'!$B666&lt;&gt;"",'2 Top-up Calculator'!V666&lt;&gt;""),1,0)</f>
        <v>0</v>
      </c>
    </row>
    <row r="647" spans="1:9" s="7" customFormat="1" ht="14.25" customHeight="1" x14ac:dyDescent="0.3">
      <c r="A647" s="89">
        <v>646</v>
      </c>
      <c r="B647" s="60">
        <f>IF('2 Top-up Calculator'!$B667&lt;&gt;"",1,0)</f>
        <v>0</v>
      </c>
      <c r="C647" s="60">
        <f>IF(AND('2 Top-up Calculator'!$B667&lt;&gt;"",'2 Top-up Calculator'!C667&lt;&gt;""),1,0)</f>
        <v>0</v>
      </c>
      <c r="D647" s="60">
        <f>IF(AND('2 Top-up Calculator'!$B667&lt;&gt;"",'2 Top-up Calculator'!D667&lt;&gt;""),1,0)</f>
        <v>0</v>
      </c>
      <c r="E647" s="60">
        <f>IF(AND('2 Top-up Calculator'!$B667&lt;&gt;"",'2 Top-up Calculator'!G667&lt;&gt;""),1,0)</f>
        <v>0</v>
      </c>
      <c r="F647" s="60">
        <f>IF(AND('2 Top-up Calculator'!$B667&lt;&gt;"",'2 Top-up Calculator'!H667&lt;&gt;""),1,0)</f>
        <v>0</v>
      </c>
      <c r="G647" s="60">
        <f>IF(AND('2 Top-up Calculator'!$B667&lt;&gt;"",'2 Top-up Calculator'!I667&lt;&gt;""),1,0)</f>
        <v>0</v>
      </c>
      <c r="H647" s="60">
        <f>IF(AND('2 Top-up Calculator'!$B667&lt;&gt;"",'2 Top-up Calculator'!U667&lt;&gt;""),1,0)</f>
        <v>0</v>
      </c>
      <c r="I647" s="60">
        <f>IF(AND('2 Top-up Calculator'!$B667&lt;&gt;"",'2 Top-up Calculator'!V667&lt;&gt;""),1,0)</f>
        <v>0</v>
      </c>
    </row>
    <row r="648" spans="1:9" s="7" customFormat="1" ht="14.25" customHeight="1" x14ac:dyDescent="0.3">
      <c r="A648" s="89">
        <v>647</v>
      </c>
      <c r="B648" s="60">
        <f>IF('2 Top-up Calculator'!$B668&lt;&gt;"",1,0)</f>
        <v>0</v>
      </c>
      <c r="C648" s="60">
        <f>IF(AND('2 Top-up Calculator'!$B668&lt;&gt;"",'2 Top-up Calculator'!C668&lt;&gt;""),1,0)</f>
        <v>0</v>
      </c>
      <c r="D648" s="60">
        <f>IF(AND('2 Top-up Calculator'!$B668&lt;&gt;"",'2 Top-up Calculator'!D668&lt;&gt;""),1,0)</f>
        <v>0</v>
      </c>
      <c r="E648" s="60">
        <f>IF(AND('2 Top-up Calculator'!$B668&lt;&gt;"",'2 Top-up Calculator'!G668&lt;&gt;""),1,0)</f>
        <v>0</v>
      </c>
      <c r="F648" s="60">
        <f>IF(AND('2 Top-up Calculator'!$B668&lt;&gt;"",'2 Top-up Calculator'!H668&lt;&gt;""),1,0)</f>
        <v>0</v>
      </c>
      <c r="G648" s="60">
        <f>IF(AND('2 Top-up Calculator'!$B668&lt;&gt;"",'2 Top-up Calculator'!I668&lt;&gt;""),1,0)</f>
        <v>0</v>
      </c>
      <c r="H648" s="60">
        <f>IF(AND('2 Top-up Calculator'!$B668&lt;&gt;"",'2 Top-up Calculator'!U668&lt;&gt;""),1,0)</f>
        <v>0</v>
      </c>
      <c r="I648" s="60">
        <f>IF(AND('2 Top-up Calculator'!$B668&lt;&gt;"",'2 Top-up Calculator'!V668&lt;&gt;""),1,0)</f>
        <v>0</v>
      </c>
    </row>
    <row r="649" spans="1:9" s="7" customFormat="1" ht="14.25" customHeight="1" x14ac:dyDescent="0.3">
      <c r="A649" s="89">
        <v>648</v>
      </c>
      <c r="B649" s="60">
        <f>IF('2 Top-up Calculator'!$B669&lt;&gt;"",1,0)</f>
        <v>0</v>
      </c>
      <c r="C649" s="60">
        <f>IF(AND('2 Top-up Calculator'!$B669&lt;&gt;"",'2 Top-up Calculator'!C669&lt;&gt;""),1,0)</f>
        <v>0</v>
      </c>
      <c r="D649" s="60">
        <f>IF(AND('2 Top-up Calculator'!$B669&lt;&gt;"",'2 Top-up Calculator'!D669&lt;&gt;""),1,0)</f>
        <v>0</v>
      </c>
      <c r="E649" s="60">
        <f>IF(AND('2 Top-up Calculator'!$B669&lt;&gt;"",'2 Top-up Calculator'!G669&lt;&gt;""),1,0)</f>
        <v>0</v>
      </c>
      <c r="F649" s="60">
        <f>IF(AND('2 Top-up Calculator'!$B669&lt;&gt;"",'2 Top-up Calculator'!H669&lt;&gt;""),1,0)</f>
        <v>0</v>
      </c>
      <c r="G649" s="60">
        <f>IF(AND('2 Top-up Calculator'!$B669&lt;&gt;"",'2 Top-up Calculator'!I669&lt;&gt;""),1,0)</f>
        <v>0</v>
      </c>
      <c r="H649" s="60">
        <f>IF(AND('2 Top-up Calculator'!$B669&lt;&gt;"",'2 Top-up Calculator'!U669&lt;&gt;""),1,0)</f>
        <v>0</v>
      </c>
      <c r="I649" s="60">
        <f>IF(AND('2 Top-up Calculator'!$B669&lt;&gt;"",'2 Top-up Calculator'!V669&lt;&gt;""),1,0)</f>
        <v>0</v>
      </c>
    </row>
    <row r="650" spans="1:9" s="7" customFormat="1" ht="14.25" customHeight="1" x14ac:dyDescent="0.3">
      <c r="A650" s="89">
        <v>649</v>
      </c>
      <c r="B650" s="60">
        <f>IF('2 Top-up Calculator'!$B670&lt;&gt;"",1,0)</f>
        <v>0</v>
      </c>
      <c r="C650" s="60">
        <f>IF(AND('2 Top-up Calculator'!$B670&lt;&gt;"",'2 Top-up Calculator'!C670&lt;&gt;""),1,0)</f>
        <v>0</v>
      </c>
      <c r="D650" s="60">
        <f>IF(AND('2 Top-up Calculator'!$B670&lt;&gt;"",'2 Top-up Calculator'!D670&lt;&gt;""),1,0)</f>
        <v>0</v>
      </c>
      <c r="E650" s="60">
        <f>IF(AND('2 Top-up Calculator'!$B670&lt;&gt;"",'2 Top-up Calculator'!G670&lt;&gt;""),1,0)</f>
        <v>0</v>
      </c>
      <c r="F650" s="60">
        <f>IF(AND('2 Top-up Calculator'!$B670&lt;&gt;"",'2 Top-up Calculator'!H670&lt;&gt;""),1,0)</f>
        <v>0</v>
      </c>
      <c r="G650" s="60">
        <f>IF(AND('2 Top-up Calculator'!$B670&lt;&gt;"",'2 Top-up Calculator'!I670&lt;&gt;""),1,0)</f>
        <v>0</v>
      </c>
      <c r="H650" s="60">
        <f>IF(AND('2 Top-up Calculator'!$B670&lt;&gt;"",'2 Top-up Calculator'!U670&lt;&gt;""),1,0)</f>
        <v>0</v>
      </c>
      <c r="I650" s="60">
        <f>IF(AND('2 Top-up Calculator'!$B670&lt;&gt;"",'2 Top-up Calculator'!V670&lt;&gt;""),1,0)</f>
        <v>0</v>
      </c>
    </row>
    <row r="651" spans="1:9" s="7" customFormat="1" ht="14.25" customHeight="1" x14ac:dyDescent="0.3">
      <c r="A651" s="89">
        <v>650</v>
      </c>
      <c r="B651" s="60">
        <f>IF('2 Top-up Calculator'!$B671&lt;&gt;"",1,0)</f>
        <v>0</v>
      </c>
      <c r="C651" s="60">
        <f>IF(AND('2 Top-up Calculator'!$B671&lt;&gt;"",'2 Top-up Calculator'!C671&lt;&gt;""),1,0)</f>
        <v>0</v>
      </c>
      <c r="D651" s="60">
        <f>IF(AND('2 Top-up Calculator'!$B671&lt;&gt;"",'2 Top-up Calculator'!D671&lt;&gt;""),1,0)</f>
        <v>0</v>
      </c>
      <c r="E651" s="60">
        <f>IF(AND('2 Top-up Calculator'!$B671&lt;&gt;"",'2 Top-up Calculator'!G671&lt;&gt;""),1,0)</f>
        <v>0</v>
      </c>
      <c r="F651" s="60">
        <f>IF(AND('2 Top-up Calculator'!$B671&lt;&gt;"",'2 Top-up Calculator'!H671&lt;&gt;""),1,0)</f>
        <v>0</v>
      </c>
      <c r="G651" s="60">
        <f>IF(AND('2 Top-up Calculator'!$B671&lt;&gt;"",'2 Top-up Calculator'!I671&lt;&gt;""),1,0)</f>
        <v>0</v>
      </c>
      <c r="H651" s="60">
        <f>IF(AND('2 Top-up Calculator'!$B671&lt;&gt;"",'2 Top-up Calculator'!U671&lt;&gt;""),1,0)</f>
        <v>0</v>
      </c>
      <c r="I651" s="60">
        <f>IF(AND('2 Top-up Calculator'!$B671&lt;&gt;"",'2 Top-up Calculator'!V671&lt;&gt;""),1,0)</f>
        <v>0</v>
      </c>
    </row>
    <row r="652" spans="1:9" s="7" customFormat="1" ht="14.25" customHeight="1" x14ac:dyDescent="0.3">
      <c r="A652" s="89">
        <v>651</v>
      </c>
      <c r="B652" s="60">
        <f>IF('2 Top-up Calculator'!$B672&lt;&gt;"",1,0)</f>
        <v>0</v>
      </c>
      <c r="C652" s="60">
        <f>IF(AND('2 Top-up Calculator'!$B672&lt;&gt;"",'2 Top-up Calculator'!C672&lt;&gt;""),1,0)</f>
        <v>0</v>
      </c>
      <c r="D652" s="60">
        <f>IF(AND('2 Top-up Calculator'!$B672&lt;&gt;"",'2 Top-up Calculator'!D672&lt;&gt;""),1,0)</f>
        <v>0</v>
      </c>
      <c r="E652" s="60">
        <f>IF(AND('2 Top-up Calculator'!$B672&lt;&gt;"",'2 Top-up Calculator'!G672&lt;&gt;""),1,0)</f>
        <v>0</v>
      </c>
      <c r="F652" s="60">
        <f>IF(AND('2 Top-up Calculator'!$B672&lt;&gt;"",'2 Top-up Calculator'!H672&lt;&gt;""),1,0)</f>
        <v>0</v>
      </c>
      <c r="G652" s="60">
        <f>IF(AND('2 Top-up Calculator'!$B672&lt;&gt;"",'2 Top-up Calculator'!I672&lt;&gt;""),1,0)</f>
        <v>0</v>
      </c>
      <c r="H652" s="60">
        <f>IF(AND('2 Top-up Calculator'!$B672&lt;&gt;"",'2 Top-up Calculator'!U672&lt;&gt;""),1,0)</f>
        <v>0</v>
      </c>
      <c r="I652" s="60">
        <f>IF(AND('2 Top-up Calculator'!$B672&lt;&gt;"",'2 Top-up Calculator'!V672&lt;&gt;""),1,0)</f>
        <v>0</v>
      </c>
    </row>
    <row r="653" spans="1:9" s="7" customFormat="1" ht="14.25" customHeight="1" x14ac:dyDescent="0.3">
      <c r="A653" s="89">
        <v>652</v>
      </c>
      <c r="B653" s="60">
        <f>IF('2 Top-up Calculator'!$B673&lt;&gt;"",1,0)</f>
        <v>0</v>
      </c>
      <c r="C653" s="60">
        <f>IF(AND('2 Top-up Calculator'!$B673&lt;&gt;"",'2 Top-up Calculator'!C673&lt;&gt;""),1,0)</f>
        <v>0</v>
      </c>
      <c r="D653" s="60">
        <f>IF(AND('2 Top-up Calculator'!$B673&lt;&gt;"",'2 Top-up Calculator'!D673&lt;&gt;""),1,0)</f>
        <v>0</v>
      </c>
      <c r="E653" s="60">
        <f>IF(AND('2 Top-up Calculator'!$B673&lt;&gt;"",'2 Top-up Calculator'!G673&lt;&gt;""),1,0)</f>
        <v>0</v>
      </c>
      <c r="F653" s="60">
        <f>IF(AND('2 Top-up Calculator'!$B673&lt;&gt;"",'2 Top-up Calculator'!H673&lt;&gt;""),1,0)</f>
        <v>0</v>
      </c>
      <c r="G653" s="60">
        <f>IF(AND('2 Top-up Calculator'!$B673&lt;&gt;"",'2 Top-up Calculator'!I673&lt;&gt;""),1,0)</f>
        <v>0</v>
      </c>
      <c r="H653" s="60">
        <f>IF(AND('2 Top-up Calculator'!$B673&lt;&gt;"",'2 Top-up Calculator'!U673&lt;&gt;""),1,0)</f>
        <v>0</v>
      </c>
      <c r="I653" s="60">
        <f>IF(AND('2 Top-up Calculator'!$B673&lt;&gt;"",'2 Top-up Calculator'!V673&lt;&gt;""),1,0)</f>
        <v>0</v>
      </c>
    </row>
    <row r="654" spans="1:9" s="7" customFormat="1" ht="14.25" customHeight="1" x14ac:dyDescent="0.3">
      <c r="A654" s="89">
        <v>653</v>
      </c>
      <c r="B654" s="60">
        <f>IF('2 Top-up Calculator'!$B674&lt;&gt;"",1,0)</f>
        <v>0</v>
      </c>
      <c r="C654" s="60">
        <f>IF(AND('2 Top-up Calculator'!$B674&lt;&gt;"",'2 Top-up Calculator'!C674&lt;&gt;""),1,0)</f>
        <v>0</v>
      </c>
      <c r="D654" s="60">
        <f>IF(AND('2 Top-up Calculator'!$B674&lt;&gt;"",'2 Top-up Calculator'!D674&lt;&gt;""),1,0)</f>
        <v>0</v>
      </c>
      <c r="E654" s="60">
        <f>IF(AND('2 Top-up Calculator'!$B674&lt;&gt;"",'2 Top-up Calculator'!G674&lt;&gt;""),1,0)</f>
        <v>0</v>
      </c>
      <c r="F654" s="60">
        <f>IF(AND('2 Top-up Calculator'!$B674&lt;&gt;"",'2 Top-up Calculator'!H674&lt;&gt;""),1,0)</f>
        <v>0</v>
      </c>
      <c r="G654" s="60">
        <f>IF(AND('2 Top-up Calculator'!$B674&lt;&gt;"",'2 Top-up Calculator'!I674&lt;&gt;""),1,0)</f>
        <v>0</v>
      </c>
      <c r="H654" s="60">
        <f>IF(AND('2 Top-up Calculator'!$B674&lt;&gt;"",'2 Top-up Calculator'!U674&lt;&gt;""),1,0)</f>
        <v>0</v>
      </c>
      <c r="I654" s="60">
        <f>IF(AND('2 Top-up Calculator'!$B674&lt;&gt;"",'2 Top-up Calculator'!V674&lt;&gt;""),1,0)</f>
        <v>0</v>
      </c>
    </row>
    <row r="655" spans="1:9" s="7" customFormat="1" ht="14.25" customHeight="1" x14ac:dyDescent="0.3">
      <c r="A655" s="89">
        <v>654</v>
      </c>
      <c r="B655" s="60">
        <f>IF('2 Top-up Calculator'!$B675&lt;&gt;"",1,0)</f>
        <v>0</v>
      </c>
      <c r="C655" s="60">
        <f>IF(AND('2 Top-up Calculator'!$B675&lt;&gt;"",'2 Top-up Calculator'!C675&lt;&gt;""),1,0)</f>
        <v>0</v>
      </c>
      <c r="D655" s="60">
        <f>IF(AND('2 Top-up Calculator'!$B675&lt;&gt;"",'2 Top-up Calculator'!D675&lt;&gt;""),1,0)</f>
        <v>0</v>
      </c>
      <c r="E655" s="60">
        <f>IF(AND('2 Top-up Calculator'!$B675&lt;&gt;"",'2 Top-up Calculator'!G675&lt;&gt;""),1,0)</f>
        <v>0</v>
      </c>
      <c r="F655" s="60">
        <f>IF(AND('2 Top-up Calculator'!$B675&lt;&gt;"",'2 Top-up Calculator'!H675&lt;&gt;""),1,0)</f>
        <v>0</v>
      </c>
      <c r="G655" s="60">
        <f>IF(AND('2 Top-up Calculator'!$B675&lt;&gt;"",'2 Top-up Calculator'!I675&lt;&gt;""),1,0)</f>
        <v>0</v>
      </c>
      <c r="H655" s="60">
        <f>IF(AND('2 Top-up Calculator'!$B675&lt;&gt;"",'2 Top-up Calculator'!U675&lt;&gt;""),1,0)</f>
        <v>0</v>
      </c>
      <c r="I655" s="60">
        <f>IF(AND('2 Top-up Calculator'!$B675&lt;&gt;"",'2 Top-up Calculator'!V675&lt;&gt;""),1,0)</f>
        <v>0</v>
      </c>
    </row>
    <row r="656" spans="1:9" s="7" customFormat="1" ht="14.25" customHeight="1" x14ac:dyDescent="0.3">
      <c r="A656" s="89">
        <v>655</v>
      </c>
      <c r="B656" s="60">
        <f>IF('2 Top-up Calculator'!$B676&lt;&gt;"",1,0)</f>
        <v>0</v>
      </c>
      <c r="C656" s="60">
        <f>IF(AND('2 Top-up Calculator'!$B676&lt;&gt;"",'2 Top-up Calculator'!C676&lt;&gt;""),1,0)</f>
        <v>0</v>
      </c>
      <c r="D656" s="60">
        <f>IF(AND('2 Top-up Calculator'!$B676&lt;&gt;"",'2 Top-up Calculator'!D676&lt;&gt;""),1,0)</f>
        <v>0</v>
      </c>
      <c r="E656" s="60">
        <f>IF(AND('2 Top-up Calculator'!$B676&lt;&gt;"",'2 Top-up Calculator'!G676&lt;&gt;""),1,0)</f>
        <v>0</v>
      </c>
      <c r="F656" s="60">
        <f>IF(AND('2 Top-up Calculator'!$B676&lt;&gt;"",'2 Top-up Calculator'!H676&lt;&gt;""),1,0)</f>
        <v>0</v>
      </c>
      <c r="G656" s="60">
        <f>IF(AND('2 Top-up Calculator'!$B676&lt;&gt;"",'2 Top-up Calculator'!I676&lt;&gt;""),1,0)</f>
        <v>0</v>
      </c>
      <c r="H656" s="60">
        <f>IF(AND('2 Top-up Calculator'!$B676&lt;&gt;"",'2 Top-up Calculator'!U676&lt;&gt;""),1,0)</f>
        <v>0</v>
      </c>
      <c r="I656" s="60">
        <f>IF(AND('2 Top-up Calculator'!$B676&lt;&gt;"",'2 Top-up Calculator'!V676&lt;&gt;""),1,0)</f>
        <v>0</v>
      </c>
    </row>
    <row r="657" spans="1:9" s="7" customFormat="1" ht="14.25" customHeight="1" x14ac:dyDescent="0.3">
      <c r="A657" s="89">
        <v>656</v>
      </c>
      <c r="B657" s="60">
        <f>IF('2 Top-up Calculator'!$B677&lt;&gt;"",1,0)</f>
        <v>0</v>
      </c>
      <c r="C657" s="60">
        <f>IF(AND('2 Top-up Calculator'!$B677&lt;&gt;"",'2 Top-up Calculator'!C677&lt;&gt;""),1,0)</f>
        <v>0</v>
      </c>
      <c r="D657" s="60">
        <f>IF(AND('2 Top-up Calculator'!$B677&lt;&gt;"",'2 Top-up Calculator'!D677&lt;&gt;""),1,0)</f>
        <v>0</v>
      </c>
      <c r="E657" s="60">
        <f>IF(AND('2 Top-up Calculator'!$B677&lt;&gt;"",'2 Top-up Calculator'!G677&lt;&gt;""),1,0)</f>
        <v>0</v>
      </c>
      <c r="F657" s="60">
        <f>IF(AND('2 Top-up Calculator'!$B677&lt;&gt;"",'2 Top-up Calculator'!H677&lt;&gt;""),1,0)</f>
        <v>0</v>
      </c>
      <c r="G657" s="60">
        <f>IF(AND('2 Top-up Calculator'!$B677&lt;&gt;"",'2 Top-up Calculator'!I677&lt;&gt;""),1,0)</f>
        <v>0</v>
      </c>
      <c r="H657" s="60">
        <f>IF(AND('2 Top-up Calculator'!$B677&lt;&gt;"",'2 Top-up Calculator'!U677&lt;&gt;""),1,0)</f>
        <v>0</v>
      </c>
      <c r="I657" s="60">
        <f>IF(AND('2 Top-up Calculator'!$B677&lt;&gt;"",'2 Top-up Calculator'!V677&lt;&gt;""),1,0)</f>
        <v>0</v>
      </c>
    </row>
    <row r="658" spans="1:9" s="7" customFormat="1" ht="14.25" customHeight="1" x14ac:dyDescent="0.3">
      <c r="A658" s="89">
        <v>657</v>
      </c>
      <c r="B658" s="60">
        <f>IF('2 Top-up Calculator'!$B678&lt;&gt;"",1,0)</f>
        <v>0</v>
      </c>
      <c r="C658" s="60">
        <f>IF(AND('2 Top-up Calculator'!$B678&lt;&gt;"",'2 Top-up Calculator'!C678&lt;&gt;""),1,0)</f>
        <v>0</v>
      </c>
      <c r="D658" s="60">
        <f>IF(AND('2 Top-up Calculator'!$B678&lt;&gt;"",'2 Top-up Calculator'!D678&lt;&gt;""),1,0)</f>
        <v>0</v>
      </c>
      <c r="E658" s="60">
        <f>IF(AND('2 Top-up Calculator'!$B678&lt;&gt;"",'2 Top-up Calculator'!G678&lt;&gt;""),1,0)</f>
        <v>0</v>
      </c>
      <c r="F658" s="60">
        <f>IF(AND('2 Top-up Calculator'!$B678&lt;&gt;"",'2 Top-up Calculator'!H678&lt;&gt;""),1,0)</f>
        <v>0</v>
      </c>
      <c r="G658" s="60">
        <f>IF(AND('2 Top-up Calculator'!$B678&lt;&gt;"",'2 Top-up Calculator'!I678&lt;&gt;""),1,0)</f>
        <v>0</v>
      </c>
      <c r="H658" s="60">
        <f>IF(AND('2 Top-up Calculator'!$B678&lt;&gt;"",'2 Top-up Calculator'!U678&lt;&gt;""),1,0)</f>
        <v>0</v>
      </c>
      <c r="I658" s="60">
        <f>IF(AND('2 Top-up Calculator'!$B678&lt;&gt;"",'2 Top-up Calculator'!V678&lt;&gt;""),1,0)</f>
        <v>0</v>
      </c>
    </row>
    <row r="659" spans="1:9" s="7" customFormat="1" ht="14.25" customHeight="1" x14ac:dyDescent="0.3">
      <c r="A659" s="89">
        <v>658</v>
      </c>
      <c r="B659" s="60">
        <f>IF('2 Top-up Calculator'!$B679&lt;&gt;"",1,0)</f>
        <v>0</v>
      </c>
      <c r="C659" s="60">
        <f>IF(AND('2 Top-up Calculator'!$B679&lt;&gt;"",'2 Top-up Calculator'!C679&lt;&gt;""),1,0)</f>
        <v>0</v>
      </c>
      <c r="D659" s="60">
        <f>IF(AND('2 Top-up Calculator'!$B679&lt;&gt;"",'2 Top-up Calculator'!D679&lt;&gt;""),1,0)</f>
        <v>0</v>
      </c>
      <c r="E659" s="60">
        <f>IF(AND('2 Top-up Calculator'!$B679&lt;&gt;"",'2 Top-up Calculator'!G679&lt;&gt;""),1,0)</f>
        <v>0</v>
      </c>
      <c r="F659" s="60">
        <f>IF(AND('2 Top-up Calculator'!$B679&lt;&gt;"",'2 Top-up Calculator'!H679&lt;&gt;""),1,0)</f>
        <v>0</v>
      </c>
      <c r="G659" s="60">
        <f>IF(AND('2 Top-up Calculator'!$B679&lt;&gt;"",'2 Top-up Calculator'!I679&lt;&gt;""),1,0)</f>
        <v>0</v>
      </c>
      <c r="H659" s="60">
        <f>IF(AND('2 Top-up Calculator'!$B679&lt;&gt;"",'2 Top-up Calculator'!U679&lt;&gt;""),1,0)</f>
        <v>0</v>
      </c>
      <c r="I659" s="60">
        <f>IF(AND('2 Top-up Calculator'!$B679&lt;&gt;"",'2 Top-up Calculator'!V679&lt;&gt;""),1,0)</f>
        <v>0</v>
      </c>
    </row>
    <row r="660" spans="1:9" s="7" customFormat="1" ht="14.25" customHeight="1" x14ac:dyDescent="0.3">
      <c r="A660" s="89">
        <v>659</v>
      </c>
      <c r="B660" s="60">
        <f>IF('2 Top-up Calculator'!$B680&lt;&gt;"",1,0)</f>
        <v>0</v>
      </c>
      <c r="C660" s="60">
        <f>IF(AND('2 Top-up Calculator'!$B680&lt;&gt;"",'2 Top-up Calculator'!C680&lt;&gt;""),1,0)</f>
        <v>0</v>
      </c>
      <c r="D660" s="60">
        <f>IF(AND('2 Top-up Calculator'!$B680&lt;&gt;"",'2 Top-up Calculator'!D680&lt;&gt;""),1,0)</f>
        <v>0</v>
      </c>
      <c r="E660" s="60">
        <f>IF(AND('2 Top-up Calculator'!$B680&lt;&gt;"",'2 Top-up Calculator'!G680&lt;&gt;""),1,0)</f>
        <v>0</v>
      </c>
      <c r="F660" s="60">
        <f>IF(AND('2 Top-up Calculator'!$B680&lt;&gt;"",'2 Top-up Calculator'!H680&lt;&gt;""),1,0)</f>
        <v>0</v>
      </c>
      <c r="G660" s="60">
        <f>IF(AND('2 Top-up Calculator'!$B680&lt;&gt;"",'2 Top-up Calculator'!I680&lt;&gt;""),1,0)</f>
        <v>0</v>
      </c>
      <c r="H660" s="60">
        <f>IF(AND('2 Top-up Calculator'!$B680&lt;&gt;"",'2 Top-up Calculator'!U680&lt;&gt;""),1,0)</f>
        <v>0</v>
      </c>
      <c r="I660" s="60">
        <f>IF(AND('2 Top-up Calculator'!$B680&lt;&gt;"",'2 Top-up Calculator'!V680&lt;&gt;""),1,0)</f>
        <v>0</v>
      </c>
    </row>
    <row r="661" spans="1:9" s="7" customFormat="1" ht="14.25" customHeight="1" x14ac:dyDescent="0.3">
      <c r="A661" s="89">
        <v>660</v>
      </c>
      <c r="B661" s="60">
        <f>IF('2 Top-up Calculator'!$B681&lt;&gt;"",1,0)</f>
        <v>0</v>
      </c>
      <c r="C661" s="60">
        <f>IF(AND('2 Top-up Calculator'!$B681&lt;&gt;"",'2 Top-up Calculator'!C681&lt;&gt;""),1,0)</f>
        <v>0</v>
      </c>
      <c r="D661" s="60">
        <f>IF(AND('2 Top-up Calculator'!$B681&lt;&gt;"",'2 Top-up Calculator'!D681&lt;&gt;""),1,0)</f>
        <v>0</v>
      </c>
      <c r="E661" s="60">
        <f>IF(AND('2 Top-up Calculator'!$B681&lt;&gt;"",'2 Top-up Calculator'!G681&lt;&gt;""),1,0)</f>
        <v>0</v>
      </c>
      <c r="F661" s="60">
        <f>IF(AND('2 Top-up Calculator'!$B681&lt;&gt;"",'2 Top-up Calculator'!H681&lt;&gt;""),1,0)</f>
        <v>0</v>
      </c>
      <c r="G661" s="60">
        <f>IF(AND('2 Top-up Calculator'!$B681&lt;&gt;"",'2 Top-up Calculator'!I681&lt;&gt;""),1,0)</f>
        <v>0</v>
      </c>
      <c r="H661" s="60">
        <f>IF(AND('2 Top-up Calculator'!$B681&lt;&gt;"",'2 Top-up Calculator'!U681&lt;&gt;""),1,0)</f>
        <v>0</v>
      </c>
      <c r="I661" s="60">
        <f>IF(AND('2 Top-up Calculator'!$B681&lt;&gt;"",'2 Top-up Calculator'!V681&lt;&gt;""),1,0)</f>
        <v>0</v>
      </c>
    </row>
    <row r="662" spans="1:9" s="7" customFormat="1" ht="14.25" customHeight="1" x14ac:dyDescent="0.3">
      <c r="A662" s="89">
        <v>661</v>
      </c>
      <c r="B662" s="60">
        <f>IF('2 Top-up Calculator'!$B682&lt;&gt;"",1,0)</f>
        <v>0</v>
      </c>
      <c r="C662" s="60">
        <f>IF(AND('2 Top-up Calculator'!$B682&lt;&gt;"",'2 Top-up Calculator'!C682&lt;&gt;""),1,0)</f>
        <v>0</v>
      </c>
      <c r="D662" s="60">
        <f>IF(AND('2 Top-up Calculator'!$B682&lt;&gt;"",'2 Top-up Calculator'!D682&lt;&gt;""),1,0)</f>
        <v>0</v>
      </c>
      <c r="E662" s="60">
        <f>IF(AND('2 Top-up Calculator'!$B682&lt;&gt;"",'2 Top-up Calculator'!G682&lt;&gt;""),1,0)</f>
        <v>0</v>
      </c>
      <c r="F662" s="60">
        <f>IF(AND('2 Top-up Calculator'!$B682&lt;&gt;"",'2 Top-up Calculator'!H682&lt;&gt;""),1,0)</f>
        <v>0</v>
      </c>
      <c r="G662" s="60">
        <f>IF(AND('2 Top-up Calculator'!$B682&lt;&gt;"",'2 Top-up Calculator'!I682&lt;&gt;""),1,0)</f>
        <v>0</v>
      </c>
      <c r="H662" s="60">
        <f>IF(AND('2 Top-up Calculator'!$B682&lt;&gt;"",'2 Top-up Calculator'!U682&lt;&gt;""),1,0)</f>
        <v>0</v>
      </c>
      <c r="I662" s="60">
        <f>IF(AND('2 Top-up Calculator'!$B682&lt;&gt;"",'2 Top-up Calculator'!V682&lt;&gt;""),1,0)</f>
        <v>0</v>
      </c>
    </row>
    <row r="663" spans="1:9" s="7" customFormat="1" ht="14.25" customHeight="1" x14ac:dyDescent="0.3">
      <c r="A663" s="89">
        <v>662</v>
      </c>
      <c r="B663" s="60">
        <f>IF('2 Top-up Calculator'!$B683&lt;&gt;"",1,0)</f>
        <v>0</v>
      </c>
      <c r="C663" s="60">
        <f>IF(AND('2 Top-up Calculator'!$B683&lt;&gt;"",'2 Top-up Calculator'!C683&lt;&gt;""),1,0)</f>
        <v>0</v>
      </c>
      <c r="D663" s="60">
        <f>IF(AND('2 Top-up Calculator'!$B683&lt;&gt;"",'2 Top-up Calculator'!D683&lt;&gt;""),1,0)</f>
        <v>0</v>
      </c>
      <c r="E663" s="60">
        <f>IF(AND('2 Top-up Calculator'!$B683&lt;&gt;"",'2 Top-up Calculator'!G683&lt;&gt;""),1,0)</f>
        <v>0</v>
      </c>
      <c r="F663" s="60">
        <f>IF(AND('2 Top-up Calculator'!$B683&lt;&gt;"",'2 Top-up Calculator'!H683&lt;&gt;""),1,0)</f>
        <v>0</v>
      </c>
      <c r="G663" s="60">
        <f>IF(AND('2 Top-up Calculator'!$B683&lt;&gt;"",'2 Top-up Calculator'!I683&lt;&gt;""),1,0)</f>
        <v>0</v>
      </c>
      <c r="H663" s="60">
        <f>IF(AND('2 Top-up Calculator'!$B683&lt;&gt;"",'2 Top-up Calculator'!U683&lt;&gt;""),1,0)</f>
        <v>0</v>
      </c>
      <c r="I663" s="60">
        <f>IF(AND('2 Top-up Calculator'!$B683&lt;&gt;"",'2 Top-up Calculator'!V683&lt;&gt;""),1,0)</f>
        <v>0</v>
      </c>
    </row>
    <row r="664" spans="1:9" s="7" customFormat="1" ht="14.25" customHeight="1" x14ac:dyDescent="0.3">
      <c r="A664" s="89">
        <v>663</v>
      </c>
      <c r="B664" s="60">
        <f>IF('2 Top-up Calculator'!$B684&lt;&gt;"",1,0)</f>
        <v>0</v>
      </c>
      <c r="C664" s="60">
        <f>IF(AND('2 Top-up Calculator'!$B684&lt;&gt;"",'2 Top-up Calculator'!C684&lt;&gt;""),1,0)</f>
        <v>0</v>
      </c>
      <c r="D664" s="60">
        <f>IF(AND('2 Top-up Calculator'!$B684&lt;&gt;"",'2 Top-up Calculator'!D684&lt;&gt;""),1,0)</f>
        <v>0</v>
      </c>
      <c r="E664" s="60">
        <f>IF(AND('2 Top-up Calculator'!$B684&lt;&gt;"",'2 Top-up Calculator'!G684&lt;&gt;""),1,0)</f>
        <v>0</v>
      </c>
      <c r="F664" s="60">
        <f>IF(AND('2 Top-up Calculator'!$B684&lt;&gt;"",'2 Top-up Calculator'!H684&lt;&gt;""),1,0)</f>
        <v>0</v>
      </c>
      <c r="G664" s="60">
        <f>IF(AND('2 Top-up Calculator'!$B684&lt;&gt;"",'2 Top-up Calculator'!I684&lt;&gt;""),1,0)</f>
        <v>0</v>
      </c>
      <c r="H664" s="60">
        <f>IF(AND('2 Top-up Calculator'!$B684&lt;&gt;"",'2 Top-up Calculator'!U684&lt;&gt;""),1,0)</f>
        <v>0</v>
      </c>
      <c r="I664" s="60">
        <f>IF(AND('2 Top-up Calculator'!$B684&lt;&gt;"",'2 Top-up Calculator'!V684&lt;&gt;""),1,0)</f>
        <v>0</v>
      </c>
    </row>
    <row r="665" spans="1:9" s="7" customFormat="1" ht="14.25" customHeight="1" x14ac:dyDescent="0.3">
      <c r="A665" s="89">
        <v>664</v>
      </c>
      <c r="B665" s="60">
        <f>IF('2 Top-up Calculator'!$B685&lt;&gt;"",1,0)</f>
        <v>0</v>
      </c>
      <c r="C665" s="60">
        <f>IF(AND('2 Top-up Calculator'!$B685&lt;&gt;"",'2 Top-up Calculator'!C685&lt;&gt;""),1,0)</f>
        <v>0</v>
      </c>
      <c r="D665" s="60">
        <f>IF(AND('2 Top-up Calculator'!$B685&lt;&gt;"",'2 Top-up Calculator'!D685&lt;&gt;""),1,0)</f>
        <v>0</v>
      </c>
      <c r="E665" s="60">
        <f>IF(AND('2 Top-up Calculator'!$B685&lt;&gt;"",'2 Top-up Calculator'!G685&lt;&gt;""),1,0)</f>
        <v>0</v>
      </c>
      <c r="F665" s="60">
        <f>IF(AND('2 Top-up Calculator'!$B685&lt;&gt;"",'2 Top-up Calculator'!H685&lt;&gt;""),1,0)</f>
        <v>0</v>
      </c>
      <c r="G665" s="60">
        <f>IF(AND('2 Top-up Calculator'!$B685&lt;&gt;"",'2 Top-up Calculator'!I685&lt;&gt;""),1,0)</f>
        <v>0</v>
      </c>
      <c r="H665" s="60">
        <f>IF(AND('2 Top-up Calculator'!$B685&lt;&gt;"",'2 Top-up Calculator'!U685&lt;&gt;""),1,0)</f>
        <v>0</v>
      </c>
      <c r="I665" s="60">
        <f>IF(AND('2 Top-up Calculator'!$B685&lt;&gt;"",'2 Top-up Calculator'!V685&lt;&gt;""),1,0)</f>
        <v>0</v>
      </c>
    </row>
    <row r="666" spans="1:9" s="7" customFormat="1" ht="14.25" customHeight="1" x14ac:dyDescent="0.3">
      <c r="A666" s="89">
        <v>665</v>
      </c>
      <c r="B666" s="60">
        <f>IF('2 Top-up Calculator'!$B686&lt;&gt;"",1,0)</f>
        <v>0</v>
      </c>
      <c r="C666" s="60">
        <f>IF(AND('2 Top-up Calculator'!$B686&lt;&gt;"",'2 Top-up Calculator'!C686&lt;&gt;""),1,0)</f>
        <v>0</v>
      </c>
      <c r="D666" s="60">
        <f>IF(AND('2 Top-up Calculator'!$B686&lt;&gt;"",'2 Top-up Calculator'!D686&lt;&gt;""),1,0)</f>
        <v>0</v>
      </c>
      <c r="E666" s="60">
        <f>IF(AND('2 Top-up Calculator'!$B686&lt;&gt;"",'2 Top-up Calculator'!G686&lt;&gt;""),1,0)</f>
        <v>0</v>
      </c>
      <c r="F666" s="60">
        <f>IF(AND('2 Top-up Calculator'!$B686&lt;&gt;"",'2 Top-up Calculator'!H686&lt;&gt;""),1,0)</f>
        <v>0</v>
      </c>
      <c r="G666" s="60">
        <f>IF(AND('2 Top-up Calculator'!$B686&lt;&gt;"",'2 Top-up Calculator'!I686&lt;&gt;""),1,0)</f>
        <v>0</v>
      </c>
      <c r="H666" s="60">
        <f>IF(AND('2 Top-up Calculator'!$B686&lt;&gt;"",'2 Top-up Calculator'!U686&lt;&gt;""),1,0)</f>
        <v>0</v>
      </c>
      <c r="I666" s="60">
        <f>IF(AND('2 Top-up Calculator'!$B686&lt;&gt;"",'2 Top-up Calculator'!V686&lt;&gt;""),1,0)</f>
        <v>0</v>
      </c>
    </row>
    <row r="667" spans="1:9" s="7" customFormat="1" ht="14.25" customHeight="1" x14ac:dyDescent="0.3">
      <c r="A667" s="89">
        <v>666</v>
      </c>
      <c r="B667" s="60">
        <f>IF('2 Top-up Calculator'!$B687&lt;&gt;"",1,0)</f>
        <v>0</v>
      </c>
      <c r="C667" s="60">
        <f>IF(AND('2 Top-up Calculator'!$B687&lt;&gt;"",'2 Top-up Calculator'!C687&lt;&gt;""),1,0)</f>
        <v>0</v>
      </c>
      <c r="D667" s="60">
        <f>IF(AND('2 Top-up Calculator'!$B687&lt;&gt;"",'2 Top-up Calculator'!D687&lt;&gt;""),1,0)</f>
        <v>0</v>
      </c>
      <c r="E667" s="60">
        <f>IF(AND('2 Top-up Calculator'!$B687&lt;&gt;"",'2 Top-up Calculator'!G687&lt;&gt;""),1,0)</f>
        <v>0</v>
      </c>
      <c r="F667" s="60">
        <f>IF(AND('2 Top-up Calculator'!$B687&lt;&gt;"",'2 Top-up Calculator'!H687&lt;&gt;""),1,0)</f>
        <v>0</v>
      </c>
      <c r="G667" s="60">
        <f>IF(AND('2 Top-up Calculator'!$B687&lt;&gt;"",'2 Top-up Calculator'!I687&lt;&gt;""),1,0)</f>
        <v>0</v>
      </c>
      <c r="H667" s="60">
        <f>IF(AND('2 Top-up Calculator'!$B687&lt;&gt;"",'2 Top-up Calculator'!U687&lt;&gt;""),1,0)</f>
        <v>0</v>
      </c>
      <c r="I667" s="60">
        <f>IF(AND('2 Top-up Calculator'!$B687&lt;&gt;"",'2 Top-up Calculator'!V687&lt;&gt;""),1,0)</f>
        <v>0</v>
      </c>
    </row>
    <row r="668" spans="1:9" s="7" customFormat="1" ht="14.25" customHeight="1" x14ac:dyDescent="0.3">
      <c r="A668" s="89">
        <v>667</v>
      </c>
      <c r="B668" s="60">
        <f>IF('2 Top-up Calculator'!$B688&lt;&gt;"",1,0)</f>
        <v>0</v>
      </c>
      <c r="C668" s="60">
        <f>IF(AND('2 Top-up Calculator'!$B688&lt;&gt;"",'2 Top-up Calculator'!C688&lt;&gt;""),1,0)</f>
        <v>0</v>
      </c>
      <c r="D668" s="60">
        <f>IF(AND('2 Top-up Calculator'!$B688&lt;&gt;"",'2 Top-up Calculator'!D688&lt;&gt;""),1,0)</f>
        <v>0</v>
      </c>
      <c r="E668" s="60">
        <f>IF(AND('2 Top-up Calculator'!$B688&lt;&gt;"",'2 Top-up Calculator'!G688&lt;&gt;""),1,0)</f>
        <v>0</v>
      </c>
      <c r="F668" s="60">
        <f>IF(AND('2 Top-up Calculator'!$B688&lt;&gt;"",'2 Top-up Calculator'!H688&lt;&gt;""),1,0)</f>
        <v>0</v>
      </c>
      <c r="G668" s="60">
        <f>IF(AND('2 Top-up Calculator'!$B688&lt;&gt;"",'2 Top-up Calculator'!I688&lt;&gt;""),1,0)</f>
        <v>0</v>
      </c>
      <c r="H668" s="60">
        <f>IF(AND('2 Top-up Calculator'!$B688&lt;&gt;"",'2 Top-up Calculator'!U688&lt;&gt;""),1,0)</f>
        <v>0</v>
      </c>
      <c r="I668" s="60">
        <f>IF(AND('2 Top-up Calculator'!$B688&lt;&gt;"",'2 Top-up Calculator'!V688&lt;&gt;""),1,0)</f>
        <v>0</v>
      </c>
    </row>
    <row r="669" spans="1:9" s="7" customFormat="1" ht="14.25" customHeight="1" x14ac:dyDescent="0.3">
      <c r="A669" s="89">
        <v>668</v>
      </c>
      <c r="B669" s="60">
        <f>IF('2 Top-up Calculator'!$B689&lt;&gt;"",1,0)</f>
        <v>0</v>
      </c>
      <c r="C669" s="60">
        <f>IF(AND('2 Top-up Calculator'!$B689&lt;&gt;"",'2 Top-up Calculator'!C689&lt;&gt;""),1,0)</f>
        <v>0</v>
      </c>
      <c r="D669" s="60">
        <f>IF(AND('2 Top-up Calculator'!$B689&lt;&gt;"",'2 Top-up Calculator'!D689&lt;&gt;""),1,0)</f>
        <v>0</v>
      </c>
      <c r="E669" s="60">
        <f>IF(AND('2 Top-up Calculator'!$B689&lt;&gt;"",'2 Top-up Calculator'!G689&lt;&gt;""),1,0)</f>
        <v>0</v>
      </c>
      <c r="F669" s="60">
        <f>IF(AND('2 Top-up Calculator'!$B689&lt;&gt;"",'2 Top-up Calculator'!H689&lt;&gt;""),1,0)</f>
        <v>0</v>
      </c>
      <c r="G669" s="60">
        <f>IF(AND('2 Top-up Calculator'!$B689&lt;&gt;"",'2 Top-up Calculator'!I689&lt;&gt;""),1,0)</f>
        <v>0</v>
      </c>
      <c r="H669" s="60">
        <f>IF(AND('2 Top-up Calculator'!$B689&lt;&gt;"",'2 Top-up Calculator'!U689&lt;&gt;""),1,0)</f>
        <v>0</v>
      </c>
      <c r="I669" s="60">
        <f>IF(AND('2 Top-up Calculator'!$B689&lt;&gt;"",'2 Top-up Calculator'!V689&lt;&gt;""),1,0)</f>
        <v>0</v>
      </c>
    </row>
    <row r="670" spans="1:9" s="7" customFormat="1" ht="14.25" customHeight="1" x14ac:dyDescent="0.3">
      <c r="A670" s="89">
        <v>669</v>
      </c>
      <c r="B670" s="60">
        <f>IF('2 Top-up Calculator'!$B690&lt;&gt;"",1,0)</f>
        <v>0</v>
      </c>
      <c r="C670" s="60">
        <f>IF(AND('2 Top-up Calculator'!$B690&lt;&gt;"",'2 Top-up Calculator'!C690&lt;&gt;""),1,0)</f>
        <v>0</v>
      </c>
      <c r="D670" s="60">
        <f>IF(AND('2 Top-up Calculator'!$B690&lt;&gt;"",'2 Top-up Calculator'!D690&lt;&gt;""),1,0)</f>
        <v>0</v>
      </c>
      <c r="E670" s="60">
        <f>IF(AND('2 Top-up Calculator'!$B690&lt;&gt;"",'2 Top-up Calculator'!G690&lt;&gt;""),1,0)</f>
        <v>0</v>
      </c>
      <c r="F670" s="60">
        <f>IF(AND('2 Top-up Calculator'!$B690&lt;&gt;"",'2 Top-up Calculator'!H690&lt;&gt;""),1,0)</f>
        <v>0</v>
      </c>
      <c r="G670" s="60">
        <f>IF(AND('2 Top-up Calculator'!$B690&lt;&gt;"",'2 Top-up Calculator'!I690&lt;&gt;""),1,0)</f>
        <v>0</v>
      </c>
      <c r="H670" s="60">
        <f>IF(AND('2 Top-up Calculator'!$B690&lt;&gt;"",'2 Top-up Calculator'!U690&lt;&gt;""),1,0)</f>
        <v>0</v>
      </c>
      <c r="I670" s="60">
        <f>IF(AND('2 Top-up Calculator'!$B690&lt;&gt;"",'2 Top-up Calculator'!V690&lt;&gt;""),1,0)</f>
        <v>0</v>
      </c>
    </row>
    <row r="671" spans="1:9" s="7" customFormat="1" ht="14.25" customHeight="1" x14ac:dyDescent="0.3">
      <c r="A671" s="89">
        <v>670</v>
      </c>
      <c r="B671" s="60">
        <f>IF('2 Top-up Calculator'!$B691&lt;&gt;"",1,0)</f>
        <v>0</v>
      </c>
      <c r="C671" s="60">
        <f>IF(AND('2 Top-up Calculator'!$B691&lt;&gt;"",'2 Top-up Calculator'!C691&lt;&gt;""),1,0)</f>
        <v>0</v>
      </c>
      <c r="D671" s="60">
        <f>IF(AND('2 Top-up Calculator'!$B691&lt;&gt;"",'2 Top-up Calculator'!D691&lt;&gt;""),1,0)</f>
        <v>0</v>
      </c>
      <c r="E671" s="60">
        <f>IF(AND('2 Top-up Calculator'!$B691&lt;&gt;"",'2 Top-up Calculator'!G691&lt;&gt;""),1,0)</f>
        <v>0</v>
      </c>
      <c r="F671" s="60">
        <f>IF(AND('2 Top-up Calculator'!$B691&lt;&gt;"",'2 Top-up Calculator'!H691&lt;&gt;""),1,0)</f>
        <v>0</v>
      </c>
      <c r="G671" s="60">
        <f>IF(AND('2 Top-up Calculator'!$B691&lt;&gt;"",'2 Top-up Calculator'!I691&lt;&gt;""),1,0)</f>
        <v>0</v>
      </c>
      <c r="H671" s="60">
        <f>IF(AND('2 Top-up Calculator'!$B691&lt;&gt;"",'2 Top-up Calculator'!U691&lt;&gt;""),1,0)</f>
        <v>0</v>
      </c>
      <c r="I671" s="60">
        <f>IF(AND('2 Top-up Calculator'!$B691&lt;&gt;"",'2 Top-up Calculator'!V691&lt;&gt;""),1,0)</f>
        <v>0</v>
      </c>
    </row>
    <row r="672" spans="1:9" s="7" customFormat="1" ht="14.25" customHeight="1" x14ac:dyDescent="0.3">
      <c r="A672" s="89">
        <v>671</v>
      </c>
      <c r="B672" s="60">
        <f>IF('2 Top-up Calculator'!$B692&lt;&gt;"",1,0)</f>
        <v>0</v>
      </c>
      <c r="C672" s="60">
        <f>IF(AND('2 Top-up Calculator'!$B692&lt;&gt;"",'2 Top-up Calculator'!C692&lt;&gt;""),1,0)</f>
        <v>0</v>
      </c>
      <c r="D672" s="60">
        <f>IF(AND('2 Top-up Calculator'!$B692&lt;&gt;"",'2 Top-up Calculator'!D692&lt;&gt;""),1,0)</f>
        <v>0</v>
      </c>
      <c r="E672" s="60">
        <f>IF(AND('2 Top-up Calculator'!$B692&lt;&gt;"",'2 Top-up Calculator'!G692&lt;&gt;""),1,0)</f>
        <v>0</v>
      </c>
      <c r="F672" s="60">
        <f>IF(AND('2 Top-up Calculator'!$B692&lt;&gt;"",'2 Top-up Calculator'!H692&lt;&gt;""),1,0)</f>
        <v>0</v>
      </c>
      <c r="G672" s="60">
        <f>IF(AND('2 Top-up Calculator'!$B692&lt;&gt;"",'2 Top-up Calculator'!I692&lt;&gt;""),1,0)</f>
        <v>0</v>
      </c>
      <c r="H672" s="60">
        <f>IF(AND('2 Top-up Calculator'!$B692&lt;&gt;"",'2 Top-up Calculator'!U692&lt;&gt;""),1,0)</f>
        <v>0</v>
      </c>
      <c r="I672" s="60">
        <f>IF(AND('2 Top-up Calculator'!$B692&lt;&gt;"",'2 Top-up Calculator'!V692&lt;&gt;""),1,0)</f>
        <v>0</v>
      </c>
    </row>
    <row r="673" spans="1:9" s="7" customFormat="1" ht="14.25" customHeight="1" x14ac:dyDescent="0.3">
      <c r="A673" s="89">
        <v>672</v>
      </c>
      <c r="B673" s="60">
        <f>IF('2 Top-up Calculator'!$B693&lt;&gt;"",1,0)</f>
        <v>0</v>
      </c>
      <c r="C673" s="60">
        <f>IF(AND('2 Top-up Calculator'!$B693&lt;&gt;"",'2 Top-up Calculator'!C693&lt;&gt;""),1,0)</f>
        <v>0</v>
      </c>
      <c r="D673" s="60">
        <f>IF(AND('2 Top-up Calculator'!$B693&lt;&gt;"",'2 Top-up Calculator'!D693&lt;&gt;""),1,0)</f>
        <v>0</v>
      </c>
      <c r="E673" s="60">
        <f>IF(AND('2 Top-up Calculator'!$B693&lt;&gt;"",'2 Top-up Calculator'!G693&lt;&gt;""),1,0)</f>
        <v>0</v>
      </c>
      <c r="F673" s="60">
        <f>IF(AND('2 Top-up Calculator'!$B693&lt;&gt;"",'2 Top-up Calculator'!H693&lt;&gt;""),1,0)</f>
        <v>0</v>
      </c>
      <c r="G673" s="60">
        <f>IF(AND('2 Top-up Calculator'!$B693&lt;&gt;"",'2 Top-up Calculator'!I693&lt;&gt;""),1,0)</f>
        <v>0</v>
      </c>
      <c r="H673" s="60">
        <f>IF(AND('2 Top-up Calculator'!$B693&lt;&gt;"",'2 Top-up Calculator'!U693&lt;&gt;""),1,0)</f>
        <v>0</v>
      </c>
      <c r="I673" s="60">
        <f>IF(AND('2 Top-up Calculator'!$B693&lt;&gt;"",'2 Top-up Calculator'!V693&lt;&gt;""),1,0)</f>
        <v>0</v>
      </c>
    </row>
    <row r="674" spans="1:9" s="7" customFormat="1" ht="14.25" customHeight="1" x14ac:dyDescent="0.3">
      <c r="A674" s="89">
        <v>673</v>
      </c>
      <c r="B674" s="60">
        <f>IF('2 Top-up Calculator'!$B694&lt;&gt;"",1,0)</f>
        <v>0</v>
      </c>
      <c r="C674" s="60">
        <f>IF(AND('2 Top-up Calculator'!$B694&lt;&gt;"",'2 Top-up Calculator'!C694&lt;&gt;""),1,0)</f>
        <v>0</v>
      </c>
      <c r="D674" s="60">
        <f>IF(AND('2 Top-up Calculator'!$B694&lt;&gt;"",'2 Top-up Calculator'!D694&lt;&gt;""),1,0)</f>
        <v>0</v>
      </c>
      <c r="E674" s="60">
        <f>IF(AND('2 Top-up Calculator'!$B694&lt;&gt;"",'2 Top-up Calculator'!G694&lt;&gt;""),1,0)</f>
        <v>0</v>
      </c>
      <c r="F674" s="60">
        <f>IF(AND('2 Top-up Calculator'!$B694&lt;&gt;"",'2 Top-up Calculator'!H694&lt;&gt;""),1,0)</f>
        <v>0</v>
      </c>
      <c r="G674" s="60">
        <f>IF(AND('2 Top-up Calculator'!$B694&lt;&gt;"",'2 Top-up Calculator'!I694&lt;&gt;""),1,0)</f>
        <v>0</v>
      </c>
      <c r="H674" s="60">
        <f>IF(AND('2 Top-up Calculator'!$B694&lt;&gt;"",'2 Top-up Calculator'!U694&lt;&gt;""),1,0)</f>
        <v>0</v>
      </c>
      <c r="I674" s="60">
        <f>IF(AND('2 Top-up Calculator'!$B694&lt;&gt;"",'2 Top-up Calculator'!V694&lt;&gt;""),1,0)</f>
        <v>0</v>
      </c>
    </row>
    <row r="675" spans="1:9" s="7" customFormat="1" ht="14.25" customHeight="1" x14ac:dyDescent="0.3">
      <c r="A675" s="89">
        <v>674</v>
      </c>
      <c r="B675" s="60">
        <f>IF('2 Top-up Calculator'!$B695&lt;&gt;"",1,0)</f>
        <v>0</v>
      </c>
      <c r="C675" s="60">
        <f>IF(AND('2 Top-up Calculator'!$B695&lt;&gt;"",'2 Top-up Calculator'!C695&lt;&gt;""),1,0)</f>
        <v>0</v>
      </c>
      <c r="D675" s="60">
        <f>IF(AND('2 Top-up Calculator'!$B695&lt;&gt;"",'2 Top-up Calculator'!D695&lt;&gt;""),1,0)</f>
        <v>0</v>
      </c>
      <c r="E675" s="60">
        <f>IF(AND('2 Top-up Calculator'!$B695&lt;&gt;"",'2 Top-up Calculator'!G695&lt;&gt;""),1,0)</f>
        <v>0</v>
      </c>
      <c r="F675" s="60">
        <f>IF(AND('2 Top-up Calculator'!$B695&lt;&gt;"",'2 Top-up Calculator'!H695&lt;&gt;""),1,0)</f>
        <v>0</v>
      </c>
      <c r="G675" s="60">
        <f>IF(AND('2 Top-up Calculator'!$B695&lt;&gt;"",'2 Top-up Calculator'!I695&lt;&gt;""),1,0)</f>
        <v>0</v>
      </c>
      <c r="H675" s="60">
        <f>IF(AND('2 Top-up Calculator'!$B695&lt;&gt;"",'2 Top-up Calculator'!U695&lt;&gt;""),1,0)</f>
        <v>0</v>
      </c>
      <c r="I675" s="60">
        <f>IF(AND('2 Top-up Calculator'!$B695&lt;&gt;"",'2 Top-up Calculator'!V695&lt;&gt;""),1,0)</f>
        <v>0</v>
      </c>
    </row>
    <row r="676" spans="1:9" s="7" customFormat="1" ht="14.25" customHeight="1" x14ac:dyDescent="0.3">
      <c r="A676" s="89">
        <v>675</v>
      </c>
      <c r="B676" s="60">
        <f>IF('2 Top-up Calculator'!$B696&lt;&gt;"",1,0)</f>
        <v>0</v>
      </c>
      <c r="C676" s="60">
        <f>IF(AND('2 Top-up Calculator'!$B696&lt;&gt;"",'2 Top-up Calculator'!C696&lt;&gt;""),1,0)</f>
        <v>0</v>
      </c>
      <c r="D676" s="60">
        <f>IF(AND('2 Top-up Calculator'!$B696&lt;&gt;"",'2 Top-up Calculator'!D696&lt;&gt;""),1,0)</f>
        <v>0</v>
      </c>
      <c r="E676" s="60">
        <f>IF(AND('2 Top-up Calculator'!$B696&lt;&gt;"",'2 Top-up Calculator'!G696&lt;&gt;""),1,0)</f>
        <v>0</v>
      </c>
      <c r="F676" s="60">
        <f>IF(AND('2 Top-up Calculator'!$B696&lt;&gt;"",'2 Top-up Calculator'!H696&lt;&gt;""),1,0)</f>
        <v>0</v>
      </c>
      <c r="G676" s="60">
        <f>IF(AND('2 Top-up Calculator'!$B696&lt;&gt;"",'2 Top-up Calculator'!I696&lt;&gt;""),1,0)</f>
        <v>0</v>
      </c>
      <c r="H676" s="60">
        <f>IF(AND('2 Top-up Calculator'!$B696&lt;&gt;"",'2 Top-up Calculator'!U696&lt;&gt;""),1,0)</f>
        <v>0</v>
      </c>
      <c r="I676" s="60">
        <f>IF(AND('2 Top-up Calculator'!$B696&lt;&gt;"",'2 Top-up Calculator'!V696&lt;&gt;""),1,0)</f>
        <v>0</v>
      </c>
    </row>
    <row r="677" spans="1:9" s="7" customFormat="1" ht="14.25" customHeight="1" x14ac:dyDescent="0.3">
      <c r="A677" s="89">
        <v>676</v>
      </c>
      <c r="B677" s="60">
        <f>IF('2 Top-up Calculator'!$B697&lt;&gt;"",1,0)</f>
        <v>0</v>
      </c>
      <c r="C677" s="60">
        <f>IF(AND('2 Top-up Calculator'!$B697&lt;&gt;"",'2 Top-up Calculator'!C697&lt;&gt;""),1,0)</f>
        <v>0</v>
      </c>
      <c r="D677" s="60">
        <f>IF(AND('2 Top-up Calculator'!$B697&lt;&gt;"",'2 Top-up Calculator'!D697&lt;&gt;""),1,0)</f>
        <v>0</v>
      </c>
      <c r="E677" s="60">
        <f>IF(AND('2 Top-up Calculator'!$B697&lt;&gt;"",'2 Top-up Calculator'!G697&lt;&gt;""),1,0)</f>
        <v>0</v>
      </c>
      <c r="F677" s="60">
        <f>IF(AND('2 Top-up Calculator'!$B697&lt;&gt;"",'2 Top-up Calculator'!H697&lt;&gt;""),1,0)</f>
        <v>0</v>
      </c>
      <c r="G677" s="60">
        <f>IF(AND('2 Top-up Calculator'!$B697&lt;&gt;"",'2 Top-up Calculator'!I697&lt;&gt;""),1,0)</f>
        <v>0</v>
      </c>
      <c r="H677" s="60">
        <f>IF(AND('2 Top-up Calculator'!$B697&lt;&gt;"",'2 Top-up Calculator'!U697&lt;&gt;""),1,0)</f>
        <v>0</v>
      </c>
      <c r="I677" s="60">
        <f>IF(AND('2 Top-up Calculator'!$B697&lt;&gt;"",'2 Top-up Calculator'!V697&lt;&gt;""),1,0)</f>
        <v>0</v>
      </c>
    </row>
    <row r="678" spans="1:9" s="7" customFormat="1" ht="14.25" customHeight="1" x14ac:dyDescent="0.3">
      <c r="A678" s="89">
        <v>677</v>
      </c>
      <c r="B678" s="60">
        <f>IF('2 Top-up Calculator'!$B698&lt;&gt;"",1,0)</f>
        <v>0</v>
      </c>
      <c r="C678" s="60">
        <f>IF(AND('2 Top-up Calculator'!$B698&lt;&gt;"",'2 Top-up Calculator'!C698&lt;&gt;""),1,0)</f>
        <v>0</v>
      </c>
      <c r="D678" s="60">
        <f>IF(AND('2 Top-up Calculator'!$B698&lt;&gt;"",'2 Top-up Calculator'!D698&lt;&gt;""),1,0)</f>
        <v>0</v>
      </c>
      <c r="E678" s="60">
        <f>IF(AND('2 Top-up Calculator'!$B698&lt;&gt;"",'2 Top-up Calculator'!G698&lt;&gt;""),1,0)</f>
        <v>0</v>
      </c>
      <c r="F678" s="60">
        <f>IF(AND('2 Top-up Calculator'!$B698&lt;&gt;"",'2 Top-up Calculator'!H698&lt;&gt;""),1,0)</f>
        <v>0</v>
      </c>
      <c r="G678" s="60">
        <f>IF(AND('2 Top-up Calculator'!$B698&lt;&gt;"",'2 Top-up Calculator'!I698&lt;&gt;""),1,0)</f>
        <v>0</v>
      </c>
      <c r="H678" s="60">
        <f>IF(AND('2 Top-up Calculator'!$B698&lt;&gt;"",'2 Top-up Calculator'!U698&lt;&gt;""),1,0)</f>
        <v>0</v>
      </c>
      <c r="I678" s="60">
        <f>IF(AND('2 Top-up Calculator'!$B698&lt;&gt;"",'2 Top-up Calculator'!V698&lt;&gt;""),1,0)</f>
        <v>0</v>
      </c>
    </row>
    <row r="679" spans="1:9" s="7" customFormat="1" ht="14.25" customHeight="1" x14ac:dyDescent="0.3">
      <c r="A679" s="89">
        <v>678</v>
      </c>
      <c r="B679" s="60">
        <f>IF('2 Top-up Calculator'!$B699&lt;&gt;"",1,0)</f>
        <v>0</v>
      </c>
      <c r="C679" s="60">
        <f>IF(AND('2 Top-up Calculator'!$B699&lt;&gt;"",'2 Top-up Calculator'!C699&lt;&gt;""),1,0)</f>
        <v>0</v>
      </c>
      <c r="D679" s="60">
        <f>IF(AND('2 Top-up Calculator'!$B699&lt;&gt;"",'2 Top-up Calculator'!D699&lt;&gt;""),1,0)</f>
        <v>0</v>
      </c>
      <c r="E679" s="60">
        <f>IF(AND('2 Top-up Calculator'!$B699&lt;&gt;"",'2 Top-up Calculator'!G699&lt;&gt;""),1,0)</f>
        <v>0</v>
      </c>
      <c r="F679" s="60">
        <f>IF(AND('2 Top-up Calculator'!$B699&lt;&gt;"",'2 Top-up Calculator'!H699&lt;&gt;""),1,0)</f>
        <v>0</v>
      </c>
      <c r="G679" s="60">
        <f>IF(AND('2 Top-up Calculator'!$B699&lt;&gt;"",'2 Top-up Calculator'!I699&lt;&gt;""),1,0)</f>
        <v>0</v>
      </c>
      <c r="H679" s="60">
        <f>IF(AND('2 Top-up Calculator'!$B699&lt;&gt;"",'2 Top-up Calculator'!U699&lt;&gt;""),1,0)</f>
        <v>0</v>
      </c>
      <c r="I679" s="60">
        <f>IF(AND('2 Top-up Calculator'!$B699&lt;&gt;"",'2 Top-up Calculator'!V699&lt;&gt;""),1,0)</f>
        <v>0</v>
      </c>
    </row>
    <row r="680" spans="1:9" s="7" customFormat="1" ht="14.25" customHeight="1" x14ac:dyDescent="0.3">
      <c r="A680" s="89">
        <v>679</v>
      </c>
      <c r="B680" s="60">
        <f>IF('2 Top-up Calculator'!$B700&lt;&gt;"",1,0)</f>
        <v>0</v>
      </c>
      <c r="C680" s="60">
        <f>IF(AND('2 Top-up Calculator'!$B700&lt;&gt;"",'2 Top-up Calculator'!C700&lt;&gt;""),1,0)</f>
        <v>0</v>
      </c>
      <c r="D680" s="60">
        <f>IF(AND('2 Top-up Calculator'!$B700&lt;&gt;"",'2 Top-up Calculator'!D700&lt;&gt;""),1,0)</f>
        <v>0</v>
      </c>
      <c r="E680" s="60">
        <f>IF(AND('2 Top-up Calculator'!$B700&lt;&gt;"",'2 Top-up Calculator'!G700&lt;&gt;""),1,0)</f>
        <v>0</v>
      </c>
      <c r="F680" s="60">
        <f>IF(AND('2 Top-up Calculator'!$B700&lt;&gt;"",'2 Top-up Calculator'!H700&lt;&gt;""),1,0)</f>
        <v>0</v>
      </c>
      <c r="G680" s="60">
        <f>IF(AND('2 Top-up Calculator'!$B700&lt;&gt;"",'2 Top-up Calculator'!I700&lt;&gt;""),1,0)</f>
        <v>0</v>
      </c>
      <c r="H680" s="60">
        <f>IF(AND('2 Top-up Calculator'!$B700&lt;&gt;"",'2 Top-up Calculator'!U700&lt;&gt;""),1,0)</f>
        <v>0</v>
      </c>
      <c r="I680" s="60">
        <f>IF(AND('2 Top-up Calculator'!$B700&lt;&gt;"",'2 Top-up Calculator'!V700&lt;&gt;""),1,0)</f>
        <v>0</v>
      </c>
    </row>
    <row r="681" spans="1:9" s="7" customFormat="1" ht="14.25" customHeight="1" x14ac:dyDescent="0.3">
      <c r="A681" s="89">
        <v>680</v>
      </c>
      <c r="B681" s="60">
        <f>IF('2 Top-up Calculator'!$B701&lt;&gt;"",1,0)</f>
        <v>0</v>
      </c>
      <c r="C681" s="60">
        <f>IF(AND('2 Top-up Calculator'!$B701&lt;&gt;"",'2 Top-up Calculator'!C701&lt;&gt;""),1,0)</f>
        <v>0</v>
      </c>
      <c r="D681" s="60">
        <f>IF(AND('2 Top-up Calculator'!$B701&lt;&gt;"",'2 Top-up Calculator'!D701&lt;&gt;""),1,0)</f>
        <v>0</v>
      </c>
      <c r="E681" s="60">
        <f>IF(AND('2 Top-up Calculator'!$B701&lt;&gt;"",'2 Top-up Calculator'!G701&lt;&gt;""),1,0)</f>
        <v>0</v>
      </c>
      <c r="F681" s="60">
        <f>IF(AND('2 Top-up Calculator'!$B701&lt;&gt;"",'2 Top-up Calculator'!H701&lt;&gt;""),1,0)</f>
        <v>0</v>
      </c>
      <c r="G681" s="60">
        <f>IF(AND('2 Top-up Calculator'!$B701&lt;&gt;"",'2 Top-up Calculator'!I701&lt;&gt;""),1,0)</f>
        <v>0</v>
      </c>
      <c r="H681" s="60">
        <f>IF(AND('2 Top-up Calculator'!$B701&lt;&gt;"",'2 Top-up Calculator'!U701&lt;&gt;""),1,0)</f>
        <v>0</v>
      </c>
      <c r="I681" s="60">
        <f>IF(AND('2 Top-up Calculator'!$B701&lt;&gt;"",'2 Top-up Calculator'!V701&lt;&gt;""),1,0)</f>
        <v>0</v>
      </c>
    </row>
    <row r="682" spans="1:9" s="7" customFormat="1" ht="14.25" customHeight="1" x14ac:dyDescent="0.3">
      <c r="A682" s="89">
        <v>681</v>
      </c>
      <c r="B682" s="60">
        <f>IF('2 Top-up Calculator'!$B702&lt;&gt;"",1,0)</f>
        <v>0</v>
      </c>
      <c r="C682" s="60">
        <f>IF(AND('2 Top-up Calculator'!$B702&lt;&gt;"",'2 Top-up Calculator'!C702&lt;&gt;""),1,0)</f>
        <v>0</v>
      </c>
      <c r="D682" s="60">
        <f>IF(AND('2 Top-up Calculator'!$B702&lt;&gt;"",'2 Top-up Calculator'!D702&lt;&gt;""),1,0)</f>
        <v>0</v>
      </c>
      <c r="E682" s="60">
        <f>IF(AND('2 Top-up Calculator'!$B702&lt;&gt;"",'2 Top-up Calculator'!G702&lt;&gt;""),1,0)</f>
        <v>0</v>
      </c>
      <c r="F682" s="60">
        <f>IF(AND('2 Top-up Calculator'!$B702&lt;&gt;"",'2 Top-up Calculator'!H702&lt;&gt;""),1,0)</f>
        <v>0</v>
      </c>
      <c r="G682" s="60">
        <f>IF(AND('2 Top-up Calculator'!$B702&lt;&gt;"",'2 Top-up Calculator'!I702&lt;&gt;""),1,0)</f>
        <v>0</v>
      </c>
      <c r="H682" s="60">
        <f>IF(AND('2 Top-up Calculator'!$B702&lt;&gt;"",'2 Top-up Calculator'!U702&lt;&gt;""),1,0)</f>
        <v>0</v>
      </c>
      <c r="I682" s="60">
        <f>IF(AND('2 Top-up Calculator'!$B702&lt;&gt;"",'2 Top-up Calculator'!V702&lt;&gt;""),1,0)</f>
        <v>0</v>
      </c>
    </row>
    <row r="683" spans="1:9" s="7" customFormat="1" ht="14.25" customHeight="1" x14ac:dyDescent="0.3">
      <c r="A683" s="89">
        <v>682</v>
      </c>
      <c r="B683" s="60">
        <f>IF('2 Top-up Calculator'!$B703&lt;&gt;"",1,0)</f>
        <v>0</v>
      </c>
      <c r="C683" s="60">
        <f>IF(AND('2 Top-up Calculator'!$B703&lt;&gt;"",'2 Top-up Calculator'!C703&lt;&gt;""),1,0)</f>
        <v>0</v>
      </c>
      <c r="D683" s="60">
        <f>IF(AND('2 Top-up Calculator'!$B703&lt;&gt;"",'2 Top-up Calculator'!D703&lt;&gt;""),1,0)</f>
        <v>0</v>
      </c>
      <c r="E683" s="60">
        <f>IF(AND('2 Top-up Calculator'!$B703&lt;&gt;"",'2 Top-up Calculator'!G703&lt;&gt;""),1,0)</f>
        <v>0</v>
      </c>
      <c r="F683" s="60">
        <f>IF(AND('2 Top-up Calculator'!$B703&lt;&gt;"",'2 Top-up Calculator'!H703&lt;&gt;""),1,0)</f>
        <v>0</v>
      </c>
      <c r="G683" s="60">
        <f>IF(AND('2 Top-up Calculator'!$B703&lt;&gt;"",'2 Top-up Calculator'!I703&lt;&gt;""),1,0)</f>
        <v>0</v>
      </c>
      <c r="H683" s="60">
        <f>IF(AND('2 Top-up Calculator'!$B703&lt;&gt;"",'2 Top-up Calculator'!U703&lt;&gt;""),1,0)</f>
        <v>0</v>
      </c>
      <c r="I683" s="60">
        <f>IF(AND('2 Top-up Calculator'!$B703&lt;&gt;"",'2 Top-up Calculator'!V703&lt;&gt;""),1,0)</f>
        <v>0</v>
      </c>
    </row>
    <row r="684" spans="1:9" s="7" customFormat="1" ht="14.25" customHeight="1" x14ac:dyDescent="0.3">
      <c r="A684" s="89">
        <v>683</v>
      </c>
      <c r="B684" s="60">
        <f>IF('2 Top-up Calculator'!$B704&lt;&gt;"",1,0)</f>
        <v>0</v>
      </c>
      <c r="C684" s="60">
        <f>IF(AND('2 Top-up Calculator'!$B704&lt;&gt;"",'2 Top-up Calculator'!C704&lt;&gt;""),1,0)</f>
        <v>0</v>
      </c>
      <c r="D684" s="60">
        <f>IF(AND('2 Top-up Calculator'!$B704&lt;&gt;"",'2 Top-up Calculator'!D704&lt;&gt;""),1,0)</f>
        <v>0</v>
      </c>
      <c r="E684" s="60">
        <f>IF(AND('2 Top-up Calculator'!$B704&lt;&gt;"",'2 Top-up Calculator'!G704&lt;&gt;""),1,0)</f>
        <v>0</v>
      </c>
      <c r="F684" s="60">
        <f>IF(AND('2 Top-up Calculator'!$B704&lt;&gt;"",'2 Top-up Calculator'!H704&lt;&gt;""),1,0)</f>
        <v>0</v>
      </c>
      <c r="G684" s="60">
        <f>IF(AND('2 Top-up Calculator'!$B704&lt;&gt;"",'2 Top-up Calculator'!I704&lt;&gt;""),1,0)</f>
        <v>0</v>
      </c>
      <c r="H684" s="60">
        <f>IF(AND('2 Top-up Calculator'!$B704&lt;&gt;"",'2 Top-up Calculator'!U704&lt;&gt;""),1,0)</f>
        <v>0</v>
      </c>
      <c r="I684" s="60">
        <f>IF(AND('2 Top-up Calculator'!$B704&lt;&gt;"",'2 Top-up Calculator'!V704&lt;&gt;""),1,0)</f>
        <v>0</v>
      </c>
    </row>
    <row r="685" spans="1:9" s="7" customFormat="1" ht="14.25" customHeight="1" x14ac:dyDescent="0.3">
      <c r="A685" s="89">
        <v>684</v>
      </c>
      <c r="B685" s="60">
        <f>IF('2 Top-up Calculator'!$B705&lt;&gt;"",1,0)</f>
        <v>0</v>
      </c>
      <c r="C685" s="60">
        <f>IF(AND('2 Top-up Calculator'!$B705&lt;&gt;"",'2 Top-up Calculator'!C705&lt;&gt;""),1,0)</f>
        <v>0</v>
      </c>
      <c r="D685" s="60">
        <f>IF(AND('2 Top-up Calculator'!$B705&lt;&gt;"",'2 Top-up Calculator'!D705&lt;&gt;""),1,0)</f>
        <v>0</v>
      </c>
      <c r="E685" s="60">
        <f>IF(AND('2 Top-up Calculator'!$B705&lt;&gt;"",'2 Top-up Calculator'!G705&lt;&gt;""),1,0)</f>
        <v>0</v>
      </c>
      <c r="F685" s="60">
        <f>IF(AND('2 Top-up Calculator'!$B705&lt;&gt;"",'2 Top-up Calculator'!H705&lt;&gt;""),1,0)</f>
        <v>0</v>
      </c>
      <c r="G685" s="60">
        <f>IF(AND('2 Top-up Calculator'!$B705&lt;&gt;"",'2 Top-up Calculator'!I705&lt;&gt;""),1,0)</f>
        <v>0</v>
      </c>
      <c r="H685" s="60">
        <f>IF(AND('2 Top-up Calculator'!$B705&lt;&gt;"",'2 Top-up Calculator'!U705&lt;&gt;""),1,0)</f>
        <v>0</v>
      </c>
      <c r="I685" s="60">
        <f>IF(AND('2 Top-up Calculator'!$B705&lt;&gt;"",'2 Top-up Calculator'!V705&lt;&gt;""),1,0)</f>
        <v>0</v>
      </c>
    </row>
    <row r="686" spans="1:9" s="7" customFormat="1" ht="14.25" customHeight="1" x14ac:dyDescent="0.3">
      <c r="A686" s="89">
        <v>685</v>
      </c>
      <c r="B686" s="60">
        <f>IF('2 Top-up Calculator'!$B706&lt;&gt;"",1,0)</f>
        <v>0</v>
      </c>
      <c r="C686" s="60">
        <f>IF(AND('2 Top-up Calculator'!$B706&lt;&gt;"",'2 Top-up Calculator'!C706&lt;&gt;""),1,0)</f>
        <v>0</v>
      </c>
      <c r="D686" s="60">
        <f>IF(AND('2 Top-up Calculator'!$B706&lt;&gt;"",'2 Top-up Calculator'!D706&lt;&gt;""),1,0)</f>
        <v>0</v>
      </c>
      <c r="E686" s="60">
        <f>IF(AND('2 Top-up Calculator'!$B706&lt;&gt;"",'2 Top-up Calculator'!G706&lt;&gt;""),1,0)</f>
        <v>0</v>
      </c>
      <c r="F686" s="60">
        <f>IF(AND('2 Top-up Calculator'!$B706&lt;&gt;"",'2 Top-up Calculator'!H706&lt;&gt;""),1,0)</f>
        <v>0</v>
      </c>
      <c r="G686" s="60">
        <f>IF(AND('2 Top-up Calculator'!$B706&lt;&gt;"",'2 Top-up Calculator'!I706&lt;&gt;""),1,0)</f>
        <v>0</v>
      </c>
      <c r="H686" s="60">
        <f>IF(AND('2 Top-up Calculator'!$B706&lt;&gt;"",'2 Top-up Calculator'!U706&lt;&gt;""),1,0)</f>
        <v>0</v>
      </c>
      <c r="I686" s="60">
        <f>IF(AND('2 Top-up Calculator'!$B706&lt;&gt;"",'2 Top-up Calculator'!V706&lt;&gt;""),1,0)</f>
        <v>0</v>
      </c>
    </row>
    <row r="687" spans="1:9" s="7" customFormat="1" ht="14.25" customHeight="1" x14ac:dyDescent="0.3">
      <c r="A687" s="89">
        <v>686</v>
      </c>
      <c r="B687" s="60">
        <f>IF('2 Top-up Calculator'!$B707&lt;&gt;"",1,0)</f>
        <v>0</v>
      </c>
      <c r="C687" s="60">
        <f>IF(AND('2 Top-up Calculator'!$B707&lt;&gt;"",'2 Top-up Calculator'!C707&lt;&gt;""),1,0)</f>
        <v>0</v>
      </c>
      <c r="D687" s="60">
        <f>IF(AND('2 Top-up Calculator'!$B707&lt;&gt;"",'2 Top-up Calculator'!D707&lt;&gt;""),1,0)</f>
        <v>0</v>
      </c>
      <c r="E687" s="60">
        <f>IF(AND('2 Top-up Calculator'!$B707&lt;&gt;"",'2 Top-up Calculator'!G707&lt;&gt;""),1,0)</f>
        <v>0</v>
      </c>
      <c r="F687" s="60">
        <f>IF(AND('2 Top-up Calculator'!$B707&lt;&gt;"",'2 Top-up Calculator'!H707&lt;&gt;""),1,0)</f>
        <v>0</v>
      </c>
      <c r="G687" s="60">
        <f>IF(AND('2 Top-up Calculator'!$B707&lt;&gt;"",'2 Top-up Calculator'!I707&lt;&gt;""),1,0)</f>
        <v>0</v>
      </c>
      <c r="H687" s="60">
        <f>IF(AND('2 Top-up Calculator'!$B707&lt;&gt;"",'2 Top-up Calculator'!U707&lt;&gt;""),1,0)</f>
        <v>0</v>
      </c>
      <c r="I687" s="60">
        <f>IF(AND('2 Top-up Calculator'!$B707&lt;&gt;"",'2 Top-up Calculator'!V707&lt;&gt;""),1,0)</f>
        <v>0</v>
      </c>
    </row>
    <row r="688" spans="1:9" s="7" customFormat="1" ht="14.25" customHeight="1" x14ac:dyDescent="0.3">
      <c r="A688" s="89">
        <v>687</v>
      </c>
      <c r="B688" s="60">
        <f>IF('2 Top-up Calculator'!$B708&lt;&gt;"",1,0)</f>
        <v>0</v>
      </c>
      <c r="C688" s="60">
        <f>IF(AND('2 Top-up Calculator'!$B708&lt;&gt;"",'2 Top-up Calculator'!C708&lt;&gt;""),1,0)</f>
        <v>0</v>
      </c>
      <c r="D688" s="60">
        <f>IF(AND('2 Top-up Calculator'!$B708&lt;&gt;"",'2 Top-up Calculator'!D708&lt;&gt;""),1,0)</f>
        <v>0</v>
      </c>
      <c r="E688" s="60">
        <f>IF(AND('2 Top-up Calculator'!$B708&lt;&gt;"",'2 Top-up Calculator'!G708&lt;&gt;""),1,0)</f>
        <v>0</v>
      </c>
      <c r="F688" s="60">
        <f>IF(AND('2 Top-up Calculator'!$B708&lt;&gt;"",'2 Top-up Calculator'!H708&lt;&gt;""),1,0)</f>
        <v>0</v>
      </c>
      <c r="G688" s="60">
        <f>IF(AND('2 Top-up Calculator'!$B708&lt;&gt;"",'2 Top-up Calculator'!I708&lt;&gt;""),1,0)</f>
        <v>0</v>
      </c>
      <c r="H688" s="60">
        <f>IF(AND('2 Top-up Calculator'!$B708&lt;&gt;"",'2 Top-up Calculator'!U708&lt;&gt;""),1,0)</f>
        <v>0</v>
      </c>
      <c r="I688" s="60">
        <f>IF(AND('2 Top-up Calculator'!$B708&lt;&gt;"",'2 Top-up Calculator'!V708&lt;&gt;""),1,0)</f>
        <v>0</v>
      </c>
    </row>
    <row r="689" spans="1:9" s="7" customFormat="1" ht="14.25" customHeight="1" x14ac:dyDescent="0.3">
      <c r="A689" s="89">
        <v>688</v>
      </c>
      <c r="B689" s="60">
        <f>IF('2 Top-up Calculator'!$B709&lt;&gt;"",1,0)</f>
        <v>0</v>
      </c>
      <c r="C689" s="60">
        <f>IF(AND('2 Top-up Calculator'!$B709&lt;&gt;"",'2 Top-up Calculator'!C709&lt;&gt;""),1,0)</f>
        <v>0</v>
      </c>
      <c r="D689" s="60">
        <f>IF(AND('2 Top-up Calculator'!$B709&lt;&gt;"",'2 Top-up Calculator'!D709&lt;&gt;""),1,0)</f>
        <v>0</v>
      </c>
      <c r="E689" s="60">
        <f>IF(AND('2 Top-up Calculator'!$B709&lt;&gt;"",'2 Top-up Calculator'!G709&lt;&gt;""),1,0)</f>
        <v>0</v>
      </c>
      <c r="F689" s="60">
        <f>IF(AND('2 Top-up Calculator'!$B709&lt;&gt;"",'2 Top-up Calculator'!H709&lt;&gt;""),1,0)</f>
        <v>0</v>
      </c>
      <c r="G689" s="60">
        <f>IF(AND('2 Top-up Calculator'!$B709&lt;&gt;"",'2 Top-up Calculator'!I709&lt;&gt;""),1,0)</f>
        <v>0</v>
      </c>
      <c r="H689" s="60">
        <f>IF(AND('2 Top-up Calculator'!$B709&lt;&gt;"",'2 Top-up Calculator'!U709&lt;&gt;""),1,0)</f>
        <v>0</v>
      </c>
      <c r="I689" s="60">
        <f>IF(AND('2 Top-up Calculator'!$B709&lt;&gt;"",'2 Top-up Calculator'!V709&lt;&gt;""),1,0)</f>
        <v>0</v>
      </c>
    </row>
    <row r="690" spans="1:9" s="7" customFormat="1" ht="14.25" customHeight="1" x14ac:dyDescent="0.3">
      <c r="A690" s="89">
        <v>689</v>
      </c>
      <c r="B690" s="60">
        <f>IF('2 Top-up Calculator'!$B710&lt;&gt;"",1,0)</f>
        <v>0</v>
      </c>
      <c r="C690" s="60">
        <f>IF(AND('2 Top-up Calculator'!$B710&lt;&gt;"",'2 Top-up Calculator'!C710&lt;&gt;""),1,0)</f>
        <v>0</v>
      </c>
      <c r="D690" s="60">
        <f>IF(AND('2 Top-up Calculator'!$B710&lt;&gt;"",'2 Top-up Calculator'!D710&lt;&gt;""),1,0)</f>
        <v>0</v>
      </c>
      <c r="E690" s="60">
        <f>IF(AND('2 Top-up Calculator'!$B710&lt;&gt;"",'2 Top-up Calculator'!G710&lt;&gt;""),1,0)</f>
        <v>0</v>
      </c>
      <c r="F690" s="60">
        <f>IF(AND('2 Top-up Calculator'!$B710&lt;&gt;"",'2 Top-up Calculator'!H710&lt;&gt;""),1,0)</f>
        <v>0</v>
      </c>
      <c r="G690" s="60">
        <f>IF(AND('2 Top-up Calculator'!$B710&lt;&gt;"",'2 Top-up Calculator'!I710&lt;&gt;""),1,0)</f>
        <v>0</v>
      </c>
      <c r="H690" s="60">
        <f>IF(AND('2 Top-up Calculator'!$B710&lt;&gt;"",'2 Top-up Calculator'!U710&lt;&gt;""),1,0)</f>
        <v>0</v>
      </c>
      <c r="I690" s="60">
        <f>IF(AND('2 Top-up Calculator'!$B710&lt;&gt;"",'2 Top-up Calculator'!V710&lt;&gt;""),1,0)</f>
        <v>0</v>
      </c>
    </row>
    <row r="691" spans="1:9" s="7" customFormat="1" ht="14.25" customHeight="1" x14ac:dyDescent="0.3">
      <c r="A691" s="89">
        <v>690</v>
      </c>
      <c r="B691" s="60">
        <f>IF('2 Top-up Calculator'!$B711&lt;&gt;"",1,0)</f>
        <v>0</v>
      </c>
      <c r="C691" s="60">
        <f>IF(AND('2 Top-up Calculator'!$B711&lt;&gt;"",'2 Top-up Calculator'!C711&lt;&gt;""),1,0)</f>
        <v>0</v>
      </c>
      <c r="D691" s="60">
        <f>IF(AND('2 Top-up Calculator'!$B711&lt;&gt;"",'2 Top-up Calculator'!D711&lt;&gt;""),1,0)</f>
        <v>0</v>
      </c>
      <c r="E691" s="60">
        <f>IF(AND('2 Top-up Calculator'!$B711&lt;&gt;"",'2 Top-up Calculator'!G711&lt;&gt;""),1,0)</f>
        <v>0</v>
      </c>
      <c r="F691" s="60">
        <f>IF(AND('2 Top-up Calculator'!$B711&lt;&gt;"",'2 Top-up Calculator'!H711&lt;&gt;""),1,0)</f>
        <v>0</v>
      </c>
      <c r="G691" s="60">
        <f>IF(AND('2 Top-up Calculator'!$B711&lt;&gt;"",'2 Top-up Calculator'!I711&lt;&gt;""),1,0)</f>
        <v>0</v>
      </c>
      <c r="H691" s="60">
        <f>IF(AND('2 Top-up Calculator'!$B711&lt;&gt;"",'2 Top-up Calculator'!U711&lt;&gt;""),1,0)</f>
        <v>0</v>
      </c>
      <c r="I691" s="60">
        <f>IF(AND('2 Top-up Calculator'!$B711&lt;&gt;"",'2 Top-up Calculator'!V711&lt;&gt;""),1,0)</f>
        <v>0</v>
      </c>
    </row>
    <row r="692" spans="1:9" s="7" customFormat="1" ht="14.25" customHeight="1" x14ac:dyDescent="0.3">
      <c r="A692" s="89">
        <v>691</v>
      </c>
      <c r="B692" s="60">
        <f>IF('2 Top-up Calculator'!$B712&lt;&gt;"",1,0)</f>
        <v>0</v>
      </c>
      <c r="C692" s="60">
        <f>IF(AND('2 Top-up Calculator'!$B712&lt;&gt;"",'2 Top-up Calculator'!C712&lt;&gt;""),1,0)</f>
        <v>0</v>
      </c>
      <c r="D692" s="60">
        <f>IF(AND('2 Top-up Calculator'!$B712&lt;&gt;"",'2 Top-up Calculator'!D712&lt;&gt;""),1,0)</f>
        <v>0</v>
      </c>
      <c r="E692" s="60">
        <f>IF(AND('2 Top-up Calculator'!$B712&lt;&gt;"",'2 Top-up Calculator'!G712&lt;&gt;""),1,0)</f>
        <v>0</v>
      </c>
      <c r="F692" s="60">
        <f>IF(AND('2 Top-up Calculator'!$B712&lt;&gt;"",'2 Top-up Calculator'!H712&lt;&gt;""),1,0)</f>
        <v>0</v>
      </c>
      <c r="G692" s="60">
        <f>IF(AND('2 Top-up Calculator'!$B712&lt;&gt;"",'2 Top-up Calculator'!I712&lt;&gt;""),1,0)</f>
        <v>0</v>
      </c>
      <c r="H692" s="60">
        <f>IF(AND('2 Top-up Calculator'!$B712&lt;&gt;"",'2 Top-up Calculator'!U712&lt;&gt;""),1,0)</f>
        <v>0</v>
      </c>
      <c r="I692" s="60">
        <f>IF(AND('2 Top-up Calculator'!$B712&lt;&gt;"",'2 Top-up Calculator'!V712&lt;&gt;""),1,0)</f>
        <v>0</v>
      </c>
    </row>
    <row r="693" spans="1:9" s="7" customFormat="1" ht="14.25" customHeight="1" x14ac:dyDescent="0.3">
      <c r="A693" s="89">
        <v>692</v>
      </c>
      <c r="B693" s="60">
        <f>IF('2 Top-up Calculator'!$B713&lt;&gt;"",1,0)</f>
        <v>0</v>
      </c>
      <c r="C693" s="60">
        <f>IF(AND('2 Top-up Calculator'!$B713&lt;&gt;"",'2 Top-up Calculator'!C713&lt;&gt;""),1,0)</f>
        <v>0</v>
      </c>
      <c r="D693" s="60">
        <f>IF(AND('2 Top-up Calculator'!$B713&lt;&gt;"",'2 Top-up Calculator'!D713&lt;&gt;""),1,0)</f>
        <v>0</v>
      </c>
      <c r="E693" s="60">
        <f>IF(AND('2 Top-up Calculator'!$B713&lt;&gt;"",'2 Top-up Calculator'!G713&lt;&gt;""),1,0)</f>
        <v>0</v>
      </c>
      <c r="F693" s="60">
        <f>IF(AND('2 Top-up Calculator'!$B713&lt;&gt;"",'2 Top-up Calculator'!H713&lt;&gt;""),1,0)</f>
        <v>0</v>
      </c>
      <c r="G693" s="60">
        <f>IF(AND('2 Top-up Calculator'!$B713&lt;&gt;"",'2 Top-up Calculator'!I713&lt;&gt;""),1,0)</f>
        <v>0</v>
      </c>
      <c r="H693" s="60">
        <f>IF(AND('2 Top-up Calculator'!$B713&lt;&gt;"",'2 Top-up Calculator'!U713&lt;&gt;""),1,0)</f>
        <v>0</v>
      </c>
      <c r="I693" s="60">
        <f>IF(AND('2 Top-up Calculator'!$B713&lt;&gt;"",'2 Top-up Calculator'!V713&lt;&gt;""),1,0)</f>
        <v>0</v>
      </c>
    </row>
    <row r="694" spans="1:9" s="7" customFormat="1" ht="14.25" customHeight="1" x14ac:dyDescent="0.3">
      <c r="A694" s="89">
        <v>693</v>
      </c>
      <c r="B694" s="60">
        <f>IF('2 Top-up Calculator'!$B714&lt;&gt;"",1,0)</f>
        <v>0</v>
      </c>
      <c r="C694" s="60">
        <f>IF(AND('2 Top-up Calculator'!$B714&lt;&gt;"",'2 Top-up Calculator'!C714&lt;&gt;""),1,0)</f>
        <v>0</v>
      </c>
      <c r="D694" s="60">
        <f>IF(AND('2 Top-up Calculator'!$B714&lt;&gt;"",'2 Top-up Calculator'!D714&lt;&gt;""),1,0)</f>
        <v>0</v>
      </c>
      <c r="E694" s="60">
        <f>IF(AND('2 Top-up Calculator'!$B714&lt;&gt;"",'2 Top-up Calculator'!G714&lt;&gt;""),1,0)</f>
        <v>0</v>
      </c>
      <c r="F694" s="60">
        <f>IF(AND('2 Top-up Calculator'!$B714&lt;&gt;"",'2 Top-up Calculator'!H714&lt;&gt;""),1,0)</f>
        <v>0</v>
      </c>
      <c r="G694" s="60">
        <f>IF(AND('2 Top-up Calculator'!$B714&lt;&gt;"",'2 Top-up Calculator'!I714&lt;&gt;""),1,0)</f>
        <v>0</v>
      </c>
      <c r="H694" s="60">
        <f>IF(AND('2 Top-up Calculator'!$B714&lt;&gt;"",'2 Top-up Calculator'!U714&lt;&gt;""),1,0)</f>
        <v>0</v>
      </c>
      <c r="I694" s="60">
        <f>IF(AND('2 Top-up Calculator'!$B714&lt;&gt;"",'2 Top-up Calculator'!V714&lt;&gt;""),1,0)</f>
        <v>0</v>
      </c>
    </row>
    <row r="695" spans="1:9" s="7" customFormat="1" ht="14.25" customHeight="1" x14ac:dyDescent="0.3">
      <c r="A695" s="89">
        <v>694</v>
      </c>
      <c r="B695" s="60">
        <f>IF('2 Top-up Calculator'!$B715&lt;&gt;"",1,0)</f>
        <v>0</v>
      </c>
      <c r="C695" s="60">
        <f>IF(AND('2 Top-up Calculator'!$B715&lt;&gt;"",'2 Top-up Calculator'!C715&lt;&gt;""),1,0)</f>
        <v>0</v>
      </c>
      <c r="D695" s="60">
        <f>IF(AND('2 Top-up Calculator'!$B715&lt;&gt;"",'2 Top-up Calculator'!D715&lt;&gt;""),1,0)</f>
        <v>0</v>
      </c>
      <c r="E695" s="60">
        <f>IF(AND('2 Top-up Calculator'!$B715&lt;&gt;"",'2 Top-up Calculator'!G715&lt;&gt;""),1,0)</f>
        <v>0</v>
      </c>
      <c r="F695" s="60">
        <f>IF(AND('2 Top-up Calculator'!$B715&lt;&gt;"",'2 Top-up Calculator'!H715&lt;&gt;""),1,0)</f>
        <v>0</v>
      </c>
      <c r="G695" s="60">
        <f>IF(AND('2 Top-up Calculator'!$B715&lt;&gt;"",'2 Top-up Calculator'!I715&lt;&gt;""),1,0)</f>
        <v>0</v>
      </c>
      <c r="H695" s="60">
        <f>IF(AND('2 Top-up Calculator'!$B715&lt;&gt;"",'2 Top-up Calculator'!U715&lt;&gt;""),1,0)</f>
        <v>0</v>
      </c>
      <c r="I695" s="60">
        <f>IF(AND('2 Top-up Calculator'!$B715&lt;&gt;"",'2 Top-up Calculator'!V715&lt;&gt;""),1,0)</f>
        <v>0</v>
      </c>
    </row>
    <row r="696" spans="1:9" s="7" customFormat="1" ht="14.25" customHeight="1" x14ac:dyDescent="0.3">
      <c r="A696" s="89">
        <v>695</v>
      </c>
      <c r="B696" s="60">
        <f>IF('2 Top-up Calculator'!$B716&lt;&gt;"",1,0)</f>
        <v>0</v>
      </c>
      <c r="C696" s="60">
        <f>IF(AND('2 Top-up Calculator'!$B716&lt;&gt;"",'2 Top-up Calculator'!C716&lt;&gt;""),1,0)</f>
        <v>0</v>
      </c>
      <c r="D696" s="60">
        <f>IF(AND('2 Top-up Calculator'!$B716&lt;&gt;"",'2 Top-up Calculator'!D716&lt;&gt;""),1,0)</f>
        <v>0</v>
      </c>
      <c r="E696" s="60">
        <f>IF(AND('2 Top-up Calculator'!$B716&lt;&gt;"",'2 Top-up Calculator'!G716&lt;&gt;""),1,0)</f>
        <v>0</v>
      </c>
      <c r="F696" s="60">
        <f>IF(AND('2 Top-up Calculator'!$B716&lt;&gt;"",'2 Top-up Calculator'!H716&lt;&gt;""),1,0)</f>
        <v>0</v>
      </c>
      <c r="G696" s="60">
        <f>IF(AND('2 Top-up Calculator'!$B716&lt;&gt;"",'2 Top-up Calculator'!I716&lt;&gt;""),1,0)</f>
        <v>0</v>
      </c>
      <c r="H696" s="60">
        <f>IF(AND('2 Top-up Calculator'!$B716&lt;&gt;"",'2 Top-up Calculator'!U716&lt;&gt;""),1,0)</f>
        <v>0</v>
      </c>
      <c r="I696" s="60">
        <f>IF(AND('2 Top-up Calculator'!$B716&lt;&gt;"",'2 Top-up Calculator'!V716&lt;&gt;""),1,0)</f>
        <v>0</v>
      </c>
    </row>
    <row r="697" spans="1:9" s="7" customFormat="1" ht="14.25" customHeight="1" x14ac:dyDescent="0.3">
      <c r="A697" s="89">
        <v>696</v>
      </c>
      <c r="B697" s="60">
        <f>IF('2 Top-up Calculator'!$B717&lt;&gt;"",1,0)</f>
        <v>0</v>
      </c>
      <c r="C697" s="60">
        <f>IF(AND('2 Top-up Calculator'!$B717&lt;&gt;"",'2 Top-up Calculator'!C717&lt;&gt;""),1,0)</f>
        <v>0</v>
      </c>
      <c r="D697" s="60">
        <f>IF(AND('2 Top-up Calculator'!$B717&lt;&gt;"",'2 Top-up Calculator'!D717&lt;&gt;""),1,0)</f>
        <v>0</v>
      </c>
      <c r="E697" s="60">
        <f>IF(AND('2 Top-up Calculator'!$B717&lt;&gt;"",'2 Top-up Calculator'!G717&lt;&gt;""),1,0)</f>
        <v>0</v>
      </c>
      <c r="F697" s="60">
        <f>IF(AND('2 Top-up Calculator'!$B717&lt;&gt;"",'2 Top-up Calculator'!H717&lt;&gt;""),1,0)</f>
        <v>0</v>
      </c>
      <c r="G697" s="60">
        <f>IF(AND('2 Top-up Calculator'!$B717&lt;&gt;"",'2 Top-up Calculator'!I717&lt;&gt;""),1,0)</f>
        <v>0</v>
      </c>
      <c r="H697" s="60">
        <f>IF(AND('2 Top-up Calculator'!$B717&lt;&gt;"",'2 Top-up Calculator'!U717&lt;&gt;""),1,0)</f>
        <v>0</v>
      </c>
      <c r="I697" s="60">
        <f>IF(AND('2 Top-up Calculator'!$B717&lt;&gt;"",'2 Top-up Calculator'!V717&lt;&gt;""),1,0)</f>
        <v>0</v>
      </c>
    </row>
    <row r="698" spans="1:9" s="7" customFormat="1" ht="14.25" customHeight="1" x14ac:dyDescent="0.3">
      <c r="A698" s="89">
        <v>697</v>
      </c>
      <c r="B698" s="60">
        <f>IF('2 Top-up Calculator'!$B718&lt;&gt;"",1,0)</f>
        <v>0</v>
      </c>
      <c r="C698" s="60">
        <f>IF(AND('2 Top-up Calculator'!$B718&lt;&gt;"",'2 Top-up Calculator'!C718&lt;&gt;""),1,0)</f>
        <v>0</v>
      </c>
      <c r="D698" s="60">
        <f>IF(AND('2 Top-up Calculator'!$B718&lt;&gt;"",'2 Top-up Calculator'!D718&lt;&gt;""),1,0)</f>
        <v>0</v>
      </c>
      <c r="E698" s="60">
        <f>IF(AND('2 Top-up Calculator'!$B718&lt;&gt;"",'2 Top-up Calculator'!G718&lt;&gt;""),1,0)</f>
        <v>0</v>
      </c>
      <c r="F698" s="60">
        <f>IF(AND('2 Top-up Calculator'!$B718&lt;&gt;"",'2 Top-up Calculator'!H718&lt;&gt;""),1,0)</f>
        <v>0</v>
      </c>
      <c r="G698" s="60">
        <f>IF(AND('2 Top-up Calculator'!$B718&lt;&gt;"",'2 Top-up Calculator'!I718&lt;&gt;""),1,0)</f>
        <v>0</v>
      </c>
      <c r="H698" s="60">
        <f>IF(AND('2 Top-up Calculator'!$B718&lt;&gt;"",'2 Top-up Calculator'!U718&lt;&gt;""),1,0)</f>
        <v>0</v>
      </c>
      <c r="I698" s="60">
        <f>IF(AND('2 Top-up Calculator'!$B718&lt;&gt;"",'2 Top-up Calculator'!V718&lt;&gt;""),1,0)</f>
        <v>0</v>
      </c>
    </row>
    <row r="699" spans="1:9" s="7" customFormat="1" ht="14.25" customHeight="1" x14ac:dyDescent="0.3">
      <c r="A699" s="89">
        <v>698</v>
      </c>
      <c r="B699" s="60">
        <f>IF('2 Top-up Calculator'!$B719&lt;&gt;"",1,0)</f>
        <v>0</v>
      </c>
      <c r="C699" s="60">
        <f>IF(AND('2 Top-up Calculator'!$B719&lt;&gt;"",'2 Top-up Calculator'!C719&lt;&gt;""),1,0)</f>
        <v>0</v>
      </c>
      <c r="D699" s="60">
        <f>IF(AND('2 Top-up Calculator'!$B719&lt;&gt;"",'2 Top-up Calculator'!D719&lt;&gt;""),1,0)</f>
        <v>0</v>
      </c>
      <c r="E699" s="60">
        <f>IF(AND('2 Top-up Calculator'!$B719&lt;&gt;"",'2 Top-up Calculator'!G719&lt;&gt;""),1,0)</f>
        <v>0</v>
      </c>
      <c r="F699" s="60">
        <f>IF(AND('2 Top-up Calculator'!$B719&lt;&gt;"",'2 Top-up Calculator'!H719&lt;&gt;""),1,0)</f>
        <v>0</v>
      </c>
      <c r="G699" s="60">
        <f>IF(AND('2 Top-up Calculator'!$B719&lt;&gt;"",'2 Top-up Calculator'!I719&lt;&gt;""),1,0)</f>
        <v>0</v>
      </c>
      <c r="H699" s="60">
        <f>IF(AND('2 Top-up Calculator'!$B719&lt;&gt;"",'2 Top-up Calculator'!U719&lt;&gt;""),1,0)</f>
        <v>0</v>
      </c>
      <c r="I699" s="60">
        <f>IF(AND('2 Top-up Calculator'!$B719&lt;&gt;"",'2 Top-up Calculator'!V719&lt;&gt;""),1,0)</f>
        <v>0</v>
      </c>
    </row>
    <row r="700" spans="1:9" s="7" customFormat="1" ht="14.25" customHeight="1" x14ac:dyDescent="0.3">
      <c r="A700" s="89">
        <v>699</v>
      </c>
      <c r="B700" s="60">
        <f>IF('2 Top-up Calculator'!$B720&lt;&gt;"",1,0)</f>
        <v>0</v>
      </c>
      <c r="C700" s="60">
        <f>IF(AND('2 Top-up Calculator'!$B720&lt;&gt;"",'2 Top-up Calculator'!C720&lt;&gt;""),1,0)</f>
        <v>0</v>
      </c>
      <c r="D700" s="60">
        <f>IF(AND('2 Top-up Calculator'!$B720&lt;&gt;"",'2 Top-up Calculator'!D720&lt;&gt;""),1,0)</f>
        <v>0</v>
      </c>
      <c r="E700" s="60">
        <f>IF(AND('2 Top-up Calculator'!$B720&lt;&gt;"",'2 Top-up Calculator'!G720&lt;&gt;""),1,0)</f>
        <v>0</v>
      </c>
      <c r="F700" s="60">
        <f>IF(AND('2 Top-up Calculator'!$B720&lt;&gt;"",'2 Top-up Calculator'!H720&lt;&gt;""),1,0)</f>
        <v>0</v>
      </c>
      <c r="G700" s="60">
        <f>IF(AND('2 Top-up Calculator'!$B720&lt;&gt;"",'2 Top-up Calculator'!I720&lt;&gt;""),1,0)</f>
        <v>0</v>
      </c>
      <c r="H700" s="60">
        <f>IF(AND('2 Top-up Calculator'!$B720&lt;&gt;"",'2 Top-up Calculator'!U720&lt;&gt;""),1,0)</f>
        <v>0</v>
      </c>
      <c r="I700" s="60">
        <f>IF(AND('2 Top-up Calculator'!$B720&lt;&gt;"",'2 Top-up Calculator'!V720&lt;&gt;""),1,0)</f>
        <v>0</v>
      </c>
    </row>
    <row r="701" spans="1:9" s="7" customFormat="1" ht="14.25" customHeight="1" x14ac:dyDescent="0.3">
      <c r="A701" s="89">
        <v>700</v>
      </c>
      <c r="B701" s="60">
        <f>IF('2 Top-up Calculator'!$B721&lt;&gt;"",1,0)</f>
        <v>0</v>
      </c>
      <c r="C701" s="60">
        <f>IF(AND('2 Top-up Calculator'!$B721&lt;&gt;"",'2 Top-up Calculator'!C721&lt;&gt;""),1,0)</f>
        <v>0</v>
      </c>
      <c r="D701" s="60">
        <f>IF(AND('2 Top-up Calculator'!$B721&lt;&gt;"",'2 Top-up Calculator'!D721&lt;&gt;""),1,0)</f>
        <v>0</v>
      </c>
      <c r="E701" s="60">
        <f>IF(AND('2 Top-up Calculator'!$B721&lt;&gt;"",'2 Top-up Calculator'!G721&lt;&gt;""),1,0)</f>
        <v>0</v>
      </c>
      <c r="F701" s="60">
        <f>IF(AND('2 Top-up Calculator'!$B721&lt;&gt;"",'2 Top-up Calculator'!H721&lt;&gt;""),1,0)</f>
        <v>0</v>
      </c>
      <c r="G701" s="60">
        <f>IF(AND('2 Top-up Calculator'!$B721&lt;&gt;"",'2 Top-up Calculator'!I721&lt;&gt;""),1,0)</f>
        <v>0</v>
      </c>
      <c r="H701" s="60">
        <f>IF(AND('2 Top-up Calculator'!$B721&lt;&gt;"",'2 Top-up Calculator'!U721&lt;&gt;""),1,0)</f>
        <v>0</v>
      </c>
      <c r="I701" s="60">
        <f>IF(AND('2 Top-up Calculator'!$B721&lt;&gt;"",'2 Top-up Calculator'!V721&lt;&gt;""),1,0)</f>
        <v>0</v>
      </c>
    </row>
    <row r="702" spans="1:9" s="7" customFormat="1" ht="14.25" customHeight="1" x14ac:dyDescent="0.3">
      <c r="A702" s="89">
        <v>701</v>
      </c>
      <c r="B702" s="60">
        <f>IF('2 Top-up Calculator'!$B722&lt;&gt;"",1,0)</f>
        <v>0</v>
      </c>
      <c r="C702" s="60">
        <f>IF(AND('2 Top-up Calculator'!$B722&lt;&gt;"",'2 Top-up Calculator'!C722&lt;&gt;""),1,0)</f>
        <v>0</v>
      </c>
      <c r="D702" s="60">
        <f>IF(AND('2 Top-up Calculator'!$B722&lt;&gt;"",'2 Top-up Calculator'!D722&lt;&gt;""),1,0)</f>
        <v>0</v>
      </c>
      <c r="E702" s="60">
        <f>IF(AND('2 Top-up Calculator'!$B722&lt;&gt;"",'2 Top-up Calculator'!G722&lt;&gt;""),1,0)</f>
        <v>0</v>
      </c>
      <c r="F702" s="60">
        <f>IF(AND('2 Top-up Calculator'!$B722&lt;&gt;"",'2 Top-up Calculator'!H722&lt;&gt;""),1,0)</f>
        <v>0</v>
      </c>
      <c r="G702" s="60">
        <f>IF(AND('2 Top-up Calculator'!$B722&lt;&gt;"",'2 Top-up Calculator'!I722&lt;&gt;""),1,0)</f>
        <v>0</v>
      </c>
      <c r="H702" s="60">
        <f>IF(AND('2 Top-up Calculator'!$B722&lt;&gt;"",'2 Top-up Calculator'!U722&lt;&gt;""),1,0)</f>
        <v>0</v>
      </c>
      <c r="I702" s="60">
        <f>IF(AND('2 Top-up Calculator'!$B722&lt;&gt;"",'2 Top-up Calculator'!V722&lt;&gt;""),1,0)</f>
        <v>0</v>
      </c>
    </row>
    <row r="703" spans="1:9" s="7" customFormat="1" ht="14.25" customHeight="1" x14ac:dyDescent="0.3">
      <c r="A703" s="89">
        <v>702</v>
      </c>
      <c r="B703" s="60">
        <f>IF('2 Top-up Calculator'!$B723&lt;&gt;"",1,0)</f>
        <v>0</v>
      </c>
      <c r="C703" s="60">
        <f>IF(AND('2 Top-up Calculator'!$B723&lt;&gt;"",'2 Top-up Calculator'!C723&lt;&gt;""),1,0)</f>
        <v>0</v>
      </c>
      <c r="D703" s="60">
        <f>IF(AND('2 Top-up Calculator'!$B723&lt;&gt;"",'2 Top-up Calculator'!D723&lt;&gt;""),1,0)</f>
        <v>0</v>
      </c>
      <c r="E703" s="60">
        <f>IF(AND('2 Top-up Calculator'!$B723&lt;&gt;"",'2 Top-up Calculator'!G723&lt;&gt;""),1,0)</f>
        <v>0</v>
      </c>
      <c r="F703" s="60">
        <f>IF(AND('2 Top-up Calculator'!$B723&lt;&gt;"",'2 Top-up Calculator'!H723&lt;&gt;""),1,0)</f>
        <v>0</v>
      </c>
      <c r="G703" s="60">
        <f>IF(AND('2 Top-up Calculator'!$B723&lt;&gt;"",'2 Top-up Calculator'!I723&lt;&gt;""),1,0)</f>
        <v>0</v>
      </c>
      <c r="H703" s="60">
        <f>IF(AND('2 Top-up Calculator'!$B723&lt;&gt;"",'2 Top-up Calculator'!U723&lt;&gt;""),1,0)</f>
        <v>0</v>
      </c>
      <c r="I703" s="60">
        <f>IF(AND('2 Top-up Calculator'!$B723&lt;&gt;"",'2 Top-up Calculator'!V723&lt;&gt;""),1,0)</f>
        <v>0</v>
      </c>
    </row>
    <row r="704" spans="1:9" s="7" customFormat="1" ht="14.25" customHeight="1" x14ac:dyDescent="0.3">
      <c r="A704" s="89">
        <v>703</v>
      </c>
      <c r="B704" s="60">
        <f>IF('2 Top-up Calculator'!$B724&lt;&gt;"",1,0)</f>
        <v>0</v>
      </c>
      <c r="C704" s="60">
        <f>IF(AND('2 Top-up Calculator'!$B724&lt;&gt;"",'2 Top-up Calculator'!C724&lt;&gt;""),1,0)</f>
        <v>0</v>
      </c>
      <c r="D704" s="60">
        <f>IF(AND('2 Top-up Calculator'!$B724&lt;&gt;"",'2 Top-up Calculator'!D724&lt;&gt;""),1,0)</f>
        <v>0</v>
      </c>
      <c r="E704" s="60">
        <f>IF(AND('2 Top-up Calculator'!$B724&lt;&gt;"",'2 Top-up Calculator'!G724&lt;&gt;""),1,0)</f>
        <v>0</v>
      </c>
      <c r="F704" s="60">
        <f>IF(AND('2 Top-up Calculator'!$B724&lt;&gt;"",'2 Top-up Calculator'!H724&lt;&gt;""),1,0)</f>
        <v>0</v>
      </c>
      <c r="G704" s="60">
        <f>IF(AND('2 Top-up Calculator'!$B724&lt;&gt;"",'2 Top-up Calculator'!I724&lt;&gt;""),1,0)</f>
        <v>0</v>
      </c>
      <c r="H704" s="60">
        <f>IF(AND('2 Top-up Calculator'!$B724&lt;&gt;"",'2 Top-up Calculator'!U724&lt;&gt;""),1,0)</f>
        <v>0</v>
      </c>
      <c r="I704" s="60">
        <f>IF(AND('2 Top-up Calculator'!$B724&lt;&gt;"",'2 Top-up Calculator'!V724&lt;&gt;""),1,0)</f>
        <v>0</v>
      </c>
    </row>
    <row r="705" spans="1:9" s="7" customFormat="1" ht="14.25" customHeight="1" x14ac:dyDescent="0.3">
      <c r="A705" s="89">
        <v>704</v>
      </c>
      <c r="B705" s="60">
        <f>IF('2 Top-up Calculator'!$B725&lt;&gt;"",1,0)</f>
        <v>0</v>
      </c>
      <c r="C705" s="60">
        <f>IF(AND('2 Top-up Calculator'!$B725&lt;&gt;"",'2 Top-up Calculator'!C725&lt;&gt;""),1,0)</f>
        <v>0</v>
      </c>
      <c r="D705" s="60">
        <f>IF(AND('2 Top-up Calculator'!$B725&lt;&gt;"",'2 Top-up Calculator'!D725&lt;&gt;""),1,0)</f>
        <v>0</v>
      </c>
      <c r="E705" s="60">
        <f>IF(AND('2 Top-up Calculator'!$B725&lt;&gt;"",'2 Top-up Calculator'!G725&lt;&gt;""),1,0)</f>
        <v>0</v>
      </c>
      <c r="F705" s="60">
        <f>IF(AND('2 Top-up Calculator'!$B725&lt;&gt;"",'2 Top-up Calculator'!H725&lt;&gt;""),1,0)</f>
        <v>0</v>
      </c>
      <c r="G705" s="60">
        <f>IF(AND('2 Top-up Calculator'!$B725&lt;&gt;"",'2 Top-up Calculator'!I725&lt;&gt;""),1,0)</f>
        <v>0</v>
      </c>
      <c r="H705" s="60">
        <f>IF(AND('2 Top-up Calculator'!$B725&lt;&gt;"",'2 Top-up Calculator'!U725&lt;&gt;""),1,0)</f>
        <v>0</v>
      </c>
      <c r="I705" s="60">
        <f>IF(AND('2 Top-up Calculator'!$B725&lt;&gt;"",'2 Top-up Calculator'!V725&lt;&gt;""),1,0)</f>
        <v>0</v>
      </c>
    </row>
    <row r="706" spans="1:9" s="7" customFormat="1" ht="14.25" customHeight="1" x14ac:dyDescent="0.3">
      <c r="A706" s="89">
        <v>705</v>
      </c>
      <c r="B706" s="60">
        <f>IF('2 Top-up Calculator'!$B726&lt;&gt;"",1,0)</f>
        <v>0</v>
      </c>
      <c r="C706" s="60">
        <f>IF(AND('2 Top-up Calculator'!$B726&lt;&gt;"",'2 Top-up Calculator'!C726&lt;&gt;""),1,0)</f>
        <v>0</v>
      </c>
      <c r="D706" s="60">
        <f>IF(AND('2 Top-up Calculator'!$B726&lt;&gt;"",'2 Top-up Calculator'!D726&lt;&gt;""),1,0)</f>
        <v>0</v>
      </c>
      <c r="E706" s="60">
        <f>IF(AND('2 Top-up Calculator'!$B726&lt;&gt;"",'2 Top-up Calculator'!G726&lt;&gt;""),1,0)</f>
        <v>0</v>
      </c>
      <c r="F706" s="60">
        <f>IF(AND('2 Top-up Calculator'!$B726&lt;&gt;"",'2 Top-up Calculator'!H726&lt;&gt;""),1,0)</f>
        <v>0</v>
      </c>
      <c r="G706" s="60">
        <f>IF(AND('2 Top-up Calculator'!$B726&lt;&gt;"",'2 Top-up Calculator'!I726&lt;&gt;""),1,0)</f>
        <v>0</v>
      </c>
      <c r="H706" s="60">
        <f>IF(AND('2 Top-up Calculator'!$B726&lt;&gt;"",'2 Top-up Calculator'!U726&lt;&gt;""),1,0)</f>
        <v>0</v>
      </c>
      <c r="I706" s="60">
        <f>IF(AND('2 Top-up Calculator'!$B726&lt;&gt;"",'2 Top-up Calculator'!V726&lt;&gt;""),1,0)</f>
        <v>0</v>
      </c>
    </row>
    <row r="707" spans="1:9" s="7" customFormat="1" ht="14.25" customHeight="1" x14ac:dyDescent="0.3">
      <c r="A707" s="89">
        <v>706</v>
      </c>
      <c r="B707" s="60">
        <f>IF('2 Top-up Calculator'!$B727&lt;&gt;"",1,0)</f>
        <v>0</v>
      </c>
      <c r="C707" s="60">
        <f>IF(AND('2 Top-up Calculator'!$B727&lt;&gt;"",'2 Top-up Calculator'!C727&lt;&gt;""),1,0)</f>
        <v>0</v>
      </c>
      <c r="D707" s="60">
        <f>IF(AND('2 Top-up Calculator'!$B727&lt;&gt;"",'2 Top-up Calculator'!D727&lt;&gt;""),1,0)</f>
        <v>0</v>
      </c>
      <c r="E707" s="60">
        <f>IF(AND('2 Top-up Calculator'!$B727&lt;&gt;"",'2 Top-up Calculator'!G727&lt;&gt;""),1,0)</f>
        <v>0</v>
      </c>
      <c r="F707" s="60">
        <f>IF(AND('2 Top-up Calculator'!$B727&lt;&gt;"",'2 Top-up Calculator'!H727&lt;&gt;""),1,0)</f>
        <v>0</v>
      </c>
      <c r="G707" s="60">
        <f>IF(AND('2 Top-up Calculator'!$B727&lt;&gt;"",'2 Top-up Calculator'!I727&lt;&gt;""),1,0)</f>
        <v>0</v>
      </c>
      <c r="H707" s="60">
        <f>IF(AND('2 Top-up Calculator'!$B727&lt;&gt;"",'2 Top-up Calculator'!U727&lt;&gt;""),1,0)</f>
        <v>0</v>
      </c>
      <c r="I707" s="60">
        <f>IF(AND('2 Top-up Calculator'!$B727&lt;&gt;"",'2 Top-up Calculator'!V727&lt;&gt;""),1,0)</f>
        <v>0</v>
      </c>
    </row>
    <row r="708" spans="1:9" s="7" customFormat="1" ht="14.25" customHeight="1" x14ac:dyDescent="0.3">
      <c r="A708" s="89">
        <v>707</v>
      </c>
      <c r="B708" s="60">
        <f>IF('2 Top-up Calculator'!$B728&lt;&gt;"",1,0)</f>
        <v>0</v>
      </c>
      <c r="C708" s="60">
        <f>IF(AND('2 Top-up Calculator'!$B728&lt;&gt;"",'2 Top-up Calculator'!C728&lt;&gt;""),1,0)</f>
        <v>0</v>
      </c>
      <c r="D708" s="60">
        <f>IF(AND('2 Top-up Calculator'!$B728&lt;&gt;"",'2 Top-up Calculator'!D728&lt;&gt;""),1,0)</f>
        <v>0</v>
      </c>
      <c r="E708" s="60">
        <f>IF(AND('2 Top-up Calculator'!$B728&lt;&gt;"",'2 Top-up Calculator'!G728&lt;&gt;""),1,0)</f>
        <v>0</v>
      </c>
      <c r="F708" s="60">
        <f>IF(AND('2 Top-up Calculator'!$B728&lt;&gt;"",'2 Top-up Calculator'!H728&lt;&gt;""),1,0)</f>
        <v>0</v>
      </c>
      <c r="G708" s="60">
        <f>IF(AND('2 Top-up Calculator'!$B728&lt;&gt;"",'2 Top-up Calculator'!I728&lt;&gt;""),1,0)</f>
        <v>0</v>
      </c>
      <c r="H708" s="60">
        <f>IF(AND('2 Top-up Calculator'!$B728&lt;&gt;"",'2 Top-up Calculator'!U728&lt;&gt;""),1,0)</f>
        <v>0</v>
      </c>
      <c r="I708" s="60">
        <f>IF(AND('2 Top-up Calculator'!$B728&lt;&gt;"",'2 Top-up Calculator'!V728&lt;&gt;""),1,0)</f>
        <v>0</v>
      </c>
    </row>
    <row r="709" spans="1:9" s="7" customFormat="1" ht="14.25" customHeight="1" x14ac:dyDescent="0.3">
      <c r="A709" s="89">
        <v>708</v>
      </c>
      <c r="B709" s="60">
        <f>IF('2 Top-up Calculator'!$B729&lt;&gt;"",1,0)</f>
        <v>0</v>
      </c>
      <c r="C709" s="60">
        <f>IF(AND('2 Top-up Calculator'!$B729&lt;&gt;"",'2 Top-up Calculator'!C729&lt;&gt;""),1,0)</f>
        <v>0</v>
      </c>
      <c r="D709" s="60">
        <f>IF(AND('2 Top-up Calculator'!$B729&lt;&gt;"",'2 Top-up Calculator'!D729&lt;&gt;""),1,0)</f>
        <v>0</v>
      </c>
      <c r="E709" s="60">
        <f>IF(AND('2 Top-up Calculator'!$B729&lt;&gt;"",'2 Top-up Calculator'!G729&lt;&gt;""),1,0)</f>
        <v>0</v>
      </c>
      <c r="F709" s="60">
        <f>IF(AND('2 Top-up Calculator'!$B729&lt;&gt;"",'2 Top-up Calculator'!H729&lt;&gt;""),1,0)</f>
        <v>0</v>
      </c>
      <c r="G709" s="60">
        <f>IF(AND('2 Top-up Calculator'!$B729&lt;&gt;"",'2 Top-up Calculator'!I729&lt;&gt;""),1,0)</f>
        <v>0</v>
      </c>
      <c r="H709" s="60">
        <f>IF(AND('2 Top-up Calculator'!$B729&lt;&gt;"",'2 Top-up Calculator'!U729&lt;&gt;""),1,0)</f>
        <v>0</v>
      </c>
      <c r="I709" s="60">
        <f>IF(AND('2 Top-up Calculator'!$B729&lt;&gt;"",'2 Top-up Calculator'!V729&lt;&gt;""),1,0)</f>
        <v>0</v>
      </c>
    </row>
    <row r="710" spans="1:9" s="7" customFormat="1" ht="14.25" customHeight="1" x14ac:dyDescent="0.3">
      <c r="A710" s="89">
        <v>709</v>
      </c>
      <c r="B710" s="60">
        <f>IF('2 Top-up Calculator'!$B730&lt;&gt;"",1,0)</f>
        <v>0</v>
      </c>
      <c r="C710" s="60">
        <f>IF(AND('2 Top-up Calculator'!$B730&lt;&gt;"",'2 Top-up Calculator'!C730&lt;&gt;""),1,0)</f>
        <v>0</v>
      </c>
      <c r="D710" s="60">
        <f>IF(AND('2 Top-up Calculator'!$B730&lt;&gt;"",'2 Top-up Calculator'!D730&lt;&gt;""),1,0)</f>
        <v>0</v>
      </c>
      <c r="E710" s="60">
        <f>IF(AND('2 Top-up Calculator'!$B730&lt;&gt;"",'2 Top-up Calculator'!G730&lt;&gt;""),1,0)</f>
        <v>0</v>
      </c>
      <c r="F710" s="60">
        <f>IF(AND('2 Top-up Calculator'!$B730&lt;&gt;"",'2 Top-up Calculator'!H730&lt;&gt;""),1,0)</f>
        <v>0</v>
      </c>
      <c r="G710" s="60">
        <f>IF(AND('2 Top-up Calculator'!$B730&lt;&gt;"",'2 Top-up Calculator'!I730&lt;&gt;""),1,0)</f>
        <v>0</v>
      </c>
      <c r="H710" s="60">
        <f>IF(AND('2 Top-up Calculator'!$B730&lt;&gt;"",'2 Top-up Calculator'!U730&lt;&gt;""),1,0)</f>
        <v>0</v>
      </c>
      <c r="I710" s="60">
        <f>IF(AND('2 Top-up Calculator'!$B730&lt;&gt;"",'2 Top-up Calculator'!V730&lt;&gt;""),1,0)</f>
        <v>0</v>
      </c>
    </row>
    <row r="711" spans="1:9" s="7" customFormat="1" ht="14.25" customHeight="1" x14ac:dyDescent="0.3">
      <c r="A711" s="89">
        <v>710</v>
      </c>
      <c r="B711" s="60">
        <f>IF('2 Top-up Calculator'!$B731&lt;&gt;"",1,0)</f>
        <v>0</v>
      </c>
      <c r="C711" s="60">
        <f>IF(AND('2 Top-up Calculator'!$B731&lt;&gt;"",'2 Top-up Calculator'!C731&lt;&gt;""),1,0)</f>
        <v>0</v>
      </c>
      <c r="D711" s="60">
        <f>IF(AND('2 Top-up Calculator'!$B731&lt;&gt;"",'2 Top-up Calculator'!D731&lt;&gt;""),1,0)</f>
        <v>0</v>
      </c>
      <c r="E711" s="60">
        <f>IF(AND('2 Top-up Calculator'!$B731&lt;&gt;"",'2 Top-up Calculator'!G731&lt;&gt;""),1,0)</f>
        <v>0</v>
      </c>
      <c r="F711" s="60">
        <f>IF(AND('2 Top-up Calculator'!$B731&lt;&gt;"",'2 Top-up Calculator'!H731&lt;&gt;""),1,0)</f>
        <v>0</v>
      </c>
      <c r="G711" s="60">
        <f>IF(AND('2 Top-up Calculator'!$B731&lt;&gt;"",'2 Top-up Calculator'!I731&lt;&gt;""),1,0)</f>
        <v>0</v>
      </c>
      <c r="H711" s="60">
        <f>IF(AND('2 Top-up Calculator'!$B731&lt;&gt;"",'2 Top-up Calculator'!U731&lt;&gt;""),1,0)</f>
        <v>0</v>
      </c>
      <c r="I711" s="60">
        <f>IF(AND('2 Top-up Calculator'!$B731&lt;&gt;"",'2 Top-up Calculator'!V731&lt;&gt;""),1,0)</f>
        <v>0</v>
      </c>
    </row>
    <row r="712" spans="1:9" s="7" customFormat="1" ht="14.25" customHeight="1" x14ac:dyDescent="0.3">
      <c r="A712" s="89">
        <v>711</v>
      </c>
      <c r="B712" s="60">
        <f>IF('2 Top-up Calculator'!$B732&lt;&gt;"",1,0)</f>
        <v>0</v>
      </c>
      <c r="C712" s="60">
        <f>IF(AND('2 Top-up Calculator'!$B732&lt;&gt;"",'2 Top-up Calculator'!C732&lt;&gt;""),1,0)</f>
        <v>0</v>
      </c>
      <c r="D712" s="60">
        <f>IF(AND('2 Top-up Calculator'!$B732&lt;&gt;"",'2 Top-up Calculator'!D732&lt;&gt;""),1,0)</f>
        <v>0</v>
      </c>
      <c r="E712" s="60">
        <f>IF(AND('2 Top-up Calculator'!$B732&lt;&gt;"",'2 Top-up Calculator'!G732&lt;&gt;""),1,0)</f>
        <v>0</v>
      </c>
      <c r="F712" s="60">
        <f>IF(AND('2 Top-up Calculator'!$B732&lt;&gt;"",'2 Top-up Calculator'!H732&lt;&gt;""),1,0)</f>
        <v>0</v>
      </c>
      <c r="G712" s="60">
        <f>IF(AND('2 Top-up Calculator'!$B732&lt;&gt;"",'2 Top-up Calculator'!I732&lt;&gt;""),1,0)</f>
        <v>0</v>
      </c>
      <c r="H712" s="60">
        <f>IF(AND('2 Top-up Calculator'!$B732&lt;&gt;"",'2 Top-up Calculator'!U732&lt;&gt;""),1,0)</f>
        <v>0</v>
      </c>
      <c r="I712" s="60">
        <f>IF(AND('2 Top-up Calculator'!$B732&lt;&gt;"",'2 Top-up Calculator'!V732&lt;&gt;""),1,0)</f>
        <v>0</v>
      </c>
    </row>
    <row r="713" spans="1:9" s="7" customFormat="1" ht="14.25" customHeight="1" x14ac:dyDescent="0.3">
      <c r="A713" s="89">
        <v>712</v>
      </c>
      <c r="B713" s="60">
        <f>IF('2 Top-up Calculator'!$B733&lt;&gt;"",1,0)</f>
        <v>0</v>
      </c>
      <c r="C713" s="60">
        <f>IF(AND('2 Top-up Calculator'!$B733&lt;&gt;"",'2 Top-up Calculator'!C733&lt;&gt;""),1,0)</f>
        <v>0</v>
      </c>
      <c r="D713" s="60">
        <f>IF(AND('2 Top-up Calculator'!$B733&lt;&gt;"",'2 Top-up Calculator'!D733&lt;&gt;""),1,0)</f>
        <v>0</v>
      </c>
      <c r="E713" s="60">
        <f>IF(AND('2 Top-up Calculator'!$B733&lt;&gt;"",'2 Top-up Calculator'!G733&lt;&gt;""),1,0)</f>
        <v>0</v>
      </c>
      <c r="F713" s="60">
        <f>IF(AND('2 Top-up Calculator'!$B733&lt;&gt;"",'2 Top-up Calculator'!H733&lt;&gt;""),1,0)</f>
        <v>0</v>
      </c>
      <c r="G713" s="60">
        <f>IF(AND('2 Top-up Calculator'!$B733&lt;&gt;"",'2 Top-up Calculator'!I733&lt;&gt;""),1,0)</f>
        <v>0</v>
      </c>
      <c r="H713" s="60">
        <f>IF(AND('2 Top-up Calculator'!$B733&lt;&gt;"",'2 Top-up Calculator'!U733&lt;&gt;""),1,0)</f>
        <v>0</v>
      </c>
      <c r="I713" s="60">
        <f>IF(AND('2 Top-up Calculator'!$B733&lt;&gt;"",'2 Top-up Calculator'!V733&lt;&gt;""),1,0)</f>
        <v>0</v>
      </c>
    </row>
    <row r="714" spans="1:9" s="7" customFormat="1" ht="14.25" customHeight="1" x14ac:dyDescent="0.3">
      <c r="A714" s="89">
        <v>713</v>
      </c>
      <c r="B714" s="60">
        <f>IF('2 Top-up Calculator'!$B734&lt;&gt;"",1,0)</f>
        <v>0</v>
      </c>
      <c r="C714" s="60">
        <f>IF(AND('2 Top-up Calculator'!$B734&lt;&gt;"",'2 Top-up Calculator'!C734&lt;&gt;""),1,0)</f>
        <v>0</v>
      </c>
      <c r="D714" s="60">
        <f>IF(AND('2 Top-up Calculator'!$B734&lt;&gt;"",'2 Top-up Calculator'!D734&lt;&gt;""),1,0)</f>
        <v>0</v>
      </c>
      <c r="E714" s="60">
        <f>IF(AND('2 Top-up Calculator'!$B734&lt;&gt;"",'2 Top-up Calculator'!G734&lt;&gt;""),1,0)</f>
        <v>0</v>
      </c>
      <c r="F714" s="60">
        <f>IF(AND('2 Top-up Calculator'!$B734&lt;&gt;"",'2 Top-up Calculator'!H734&lt;&gt;""),1,0)</f>
        <v>0</v>
      </c>
      <c r="G714" s="60">
        <f>IF(AND('2 Top-up Calculator'!$B734&lt;&gt;"",'2 Top-up Calculator'!I734&lt;&gt;""),1,0)</f>
        <v>0</v>
      </c>
      <c r="H714" s="60">
        <f>IF(AND('2 Top-up Calculator'!$B734&lt;&gt;"",'2 Top-up Calculator'!U734&lt;&gt;""),1,0)</f>
        <v>0</v>
      </c>
      <c r="I714" s="60">
        <f>IF(AND('2 Top-up Calculator'!$B734&lt;&gt;"",'2 Top-up Calculator'!V734&lt;&gt;""),1,0)</f>
        <v>0</v>
      </c>
    </row>
    <row r="715" spans="1:9" s="7" customFormat="1" ht="14.25" customHeight="1" x14ac:dyDescent="0.3">
      <c r="A715" s="89">
        <v>714</v>
      </c>
      <c r="B715" s="60">
        <f>IF('2 Top-up Calculator'!$B735&lt;&gt;"",1,0)</f>
        <v>0</v>
      </c>
      <c r="C715" s="60">
        <f>IF(AND('2 Top-up Calculator'!$B735&lt;&gt;"",'2 Top-up Calculator'!C735&lt;&gt;""),1,0)</f>
        <v>0</v>
      </c>
      <c r="D715" s="60">
        <f>IF(AND('2 Top-up Calculator'!$B735&lt;&gt;"",'2 Top-up Calculator'!D735&lt;&gt;""),1,0)</f>
        <v>0</v>
      </c>
      <c r="E715" s="60">
        <f>IF(AND('2 Top-up Calculator'!$B735&lt;&gt;"",'2 Top-up Calculator'!G735&lt;&gt;""),1,0)</f>
        <v>0</v>
      </c>
      <c r="F715" s="60">
        <f>IF(AND('2 Top-up Calculator'!$B735&lt;&gt;"",'2 Top-up Calculator'!H735&lt;&gt;""),1,0)</f>
        <v>0</v>
      </c>
      <c r="G715" s="60">
        <f>IF(AND('2 Top-up Calculator'!$B735&lt;&gt;"",'2 Top-up Calculator'!I735&lt;&gt;""),1,0)</f>
        <v>0</v>
      </c>
      <c r="H715" s="60">
        <f>IF(AND('2 Top-up Calculator'!$B735&lt;&gt;"",'2 Top-up Calculator'!U735&lt;&gt;""),1,0)</f>
        <v>0</v>
      </c>
      <c r="I715" s="60">
        <f>IF(AND('2 Top-up Calculator'!$B735&lt;&gt;"",'2 Top-up Calculator'!V735&lt;&gt;""),1,0)</f>
        <v>0</v>
      </c>
    </row>
    <row r="716" spans="1:9" s="7" customFormat="1" ht="14.25" customHeight="1" x14ac:dyDescent="0.3">
      <c r="A716" s="89">
        <v>715</v>
      </c>
      <c r="B716" s="60">
        <f>IF('2 Top-up Calculator'!$B736&lt;&gt;"",1,0)</f>
        <v>0</v>
      </c>
      <c r="C716" s="60">
        <f>IF(AND('2 Top-up Calculator'!$B736&lt;&gt;"",'2 Top-up Calculator'!C736&lt;&gt;""),1,0)</f>
        <v>0</v>
      </c>
      <c r="D716" s="60">
        <f>IF(AND('2 Top-up Calculator'!$B736&lt;&gt;"",'2 Top-up Calculator'!D736&lt;&gt;""),1,0)</f>
        <v>0</v>
      </c>
      <c r="E716" s="60">
        <f>IF(AND('2 Top-up Calculator'!$B736&lt;&gt;"",'2 Top-up Calculator'!G736&lt;&gt;""),1,0)</f>
        <v>0</v>
      </c>
      <c r="F716" s="60">
        <f>IF(AND('2 Top-up Calculator'!$B736&lt;&gt;"",'2 Top-up Calculator'!H736&lt;&gt;""),1,0)</f>
        <v>0</v>
      </c>
      <c r="G716" s="60">
        <f>IF(AND('2 Top-up Calculator'!$B736&lt;&gt;"",'2 Top-up Calculator'!I736&lt;&gt;""),1,0)</f>
        <v>0</v>
      </c>
      <c r="H716" s="60">
        <f>IF(AND('2 Top-up Calculator'!$B736&lt;&gt;"",'2 Top-up Calculator'!U736&lt;&gt;""),1,0)</f>
        <v>0</v>
      </c>
      <c r="I716" s="60">
        <f>IF(AND('2 Top-up Calculator'!$B736&lt;&gt;"",'2 Top-up Calculator'!V736&lt;&gt;""),1,0)</f>
        <v>0</v>
      </c>
    </row>
    <row r="717" spans="1:9" s="7" customFormat="1" ht="14.25" customHeight="1" x14ac:dyDescent="0.3">
      <c r="A717" s="89">
        <v>716</v>
      </c>
      <c r="B717" s="60">
        <f>IF('2 Top-up Calculator'!$B737&lt;&gt;"",1,0)</f>
        <v>0</v>
      </c>
      <c r="C717" s="60">
        <f>IF(AND('2 Top-up Calculator'!$B737&lt;&gt;"",'2 Top-up Calculator'!C737&lt;&gt;""),1,0)</f>
        <v>0</v>
      </c>
      <c r="D717" s="60">
        <f>IF(AND('2 Top-up Calculator'!$B737&lt;&gt;"",'2 Top-up Calculator'!D737&lt;&gt;""),1,0)</f>
        <v>0</v>
      </c>
      <c r="E717" s="60">
        <f>IF(AND('2 Top-up Calculator'!$B737&lt;&gt;"",'2 Top-up Calculator'!G737&lt;&gt;""),1,0)</f>
        <v>0</v>
      </c>
      <c r="F717" s="60">
        <f>IF(AND('2 Top-up Calculator'!$B737&lt;&gt;"",'2 Top-up Calculator'!H737&lt;&gt;""),1,0)</f>
        <v>0</v>
      </c>
      <c r="G717" s="60">
        <f>IF(AND('2 Top-up Calculator'!$B737&lt;&gt;"",'2 Top-up Calculator'!I737&lt;&gt;""),1,0)</f>
        <v>0</v>
      </c>
      <c r="H717" s="60">
        <f>IF(AND('2 Top-up Calculator'!$B737&lt;&gt;"",'2 Top-up Calculator'!U737&lt;&gt;""),1,0)</f>
        <v>0</v>
      </c>
      <c r="I717" s="60">
        <f>IF(AND('2 Top-up Calculator'!$B737&lt;&gt;"",'2 Top-up Calculator'!V737&lt;&gt;""),1,0)</f>
        <v>0</v>
      </c>
    </row>
    <row r="718" spans="1:9" s="7" customFormat="1" ht="14.25" customHeight="1" x14ac:dyDescent="0.3">
      <c r="A718" s="89">
        <v>717</v>
      </c>
      <c r="B718" s="60">
        <f>IF('2 Top-up Calculator'!$B738&lt;&gt;"",1,0)</f>
        <v>0</v>
      </c>
      <c r="C718" s="60">
        <f>IF(AND('2 Top-up Calculator'!$B738&lt;&gt;"",'2 Top-up Calculator'!C738&lt;&gt;""),1,0)</f>
        <v>0</v>
      </c>
      <c r="D718" s="60">
        <f>IF(AND('2 Top-up Calculator'!$B738&lt;&gt;"",'2 Top-up Calculator'!D738&lt;&gt;""),1,0)</f>
        <v>0</v>
      </c>
      <c r="E718" s="60">
        <f>IF(AND('2 Top-up Calculator'!$B738&lt;&gt;"",'2 Top-up Calculator'!G738&lt;&gt;""),1,0)</f>
        <v>0</v>
      </c>
      <c r="F718" s="60">
        <f>IF(AND('2 Top-up Calculator'!$B738&lt;&gt;"",'2 Top-up Calculator'!H738&lt;&gt;""),1,0)</f>
        <v>0</v>
      </c>
      <c r="G718" s="60">
        <f>IF(AND('2 Top-up Calculator'!$B738&lt;&gt;"",'2 Top-up Calculator'!I738&lt;&gt;""),1,0)</f>
        <v>0</v>
      </c>
      <c r="H718" s="60">
        <f>IF(AND('2 Top-up Calculator'!$B738&lt;&gt;"",'2 Top-up Calculator'!U738&lt;&gt;""),1,0)</f>
        <v>0</v>
      </c>
      <c r="I718" s="60">
        <f>IF(AND('2 Top-up Calculator'!$B738&lt;&gt;"",'2 Top-up Calculator'!V738&lt;&gt;""),1,0)</f>
        <v>0</v>
      </c>
    </row>
    <row r="719" spans="1:9" s="7" customFormat="1" ht="14.25" customHeight="1" x14ac:dyDescent="0.3">
      <c r="A719" s="89">
        <v>718</v>
      </c>
      <c r="B719" s="60">
        <f>IF('2 Top-up Calculator'!$B739&lt;&gt;"",1,0)</f>
        <v>0</v>
      </c>
      <c r="C719" s="60">
        <f>IF(AND('2 Top-up Calculator'!$B739&lt;&gt;"",'2 Top-up Calculator'!C739&lt;&gt;""),1,0)</f>
        <v>0</v>
      </c>
      <c r="D719" s="60">
        <f>IF(AND('2 Top-up Calculator'!$B739&lt;&gt;"",'2 Top-up Calculator'!D739&lt;&gt;""),1,0)</f>
        <v>0</v>
      </c>
      <c r="E719" s="60">
        <f>IF(AND('2 Top-up Calculator'!$B739&lt;&gt;"",'2 Top-up Calculator'!G739&lt;&gt;""),1,0)</f>
        <v>0</v>
      </c>
      <c r="F719" s="60">
        <f>IF(AND('2 Top-up Calculator'!$B739&lt;&gt;"",'2 Top-up Calculator'!H739&lt;&gt;""),1,0)</f>
        <v>0</v>
      </c>
      <c r="G719" s="60">
        <f>IF(AND('2 Top-up Calculator'!$B739&lt;&gt;"",'2 Top-up Calculator'!I739&lt;&gt;""),1,0)</f>
        <v>0</v>
      </c>
      <c r="H719" s="60">
        <f>IF(AND('2 Top-up Calculator'!$B739&lt;&gt;"",'2 Top-up Calculator'!U739&lt;&gt;""),1,0)</f>
        <v>0</v>
      </c>
      <c r="I719" s="60">
        <f>IF(AND('2 Top-up Calculator'!$B739&lt;&gt;"",'2 Top-up Calculator'!V739&lt;&gt;""),1,0)</f>
        <v>0</v>
      </c>
    </row>
    <row r="720" spans="1:9" s="7" customFormat="1" ht="14.25" customHeight="1" x14ac:dyDescent="0.3">
      <c r="A720" s="89">
        <v>719</v>
      </c>
      <c r="B720" s="60">
        <f>IF('2 Top-up Calculator'!$B740&lt;&gt;"",1,0)</f>
        <v>0</v>
      </c>
      <c r="C720" s="60">
        <f>IF(AND('2 Top-up Calculator'!$B740&lt;&gt;"",'2 Top-up Calculator'!C740&lt;&gt;""),1,0)</f>
        <v>0</v>
      </c>
      <c r="D720" s="60">
        <f>IF(AND('2 Top-up Calculator'!$B740&lt;&gt;"",'2 Top-up Calculator'!D740&lt;&gt;""),1,0)</f>
        <v>0</v>
      </c>
      <c r="E720" s="60">
        <f>IF(AND('2 Top-up Calculator'!$B740&lt;&gt;"",'2 Top-up Calculator'!G740&lt;&gt;""),1,0)</f>
        <v>0</v>
      </c>
      <c r="F720" s="60">
        <f>IF(AND('2 Top-up Calculator'!$B740&lt;&gt;"",'2 Top-up Calculator'!H740&lt;&gt;""),1,0)</f>
        <v>0</v>
      </c>
      <c r="G720" s="60">
        <f>IF(AND('2 Top-up Calculator'!$B740&lt;&gt;"",'2 Top-up Calculator'!I740&lt;&gt;""),1,0)</f>
        <v>0</v>
      </c>
      <c r="H720" s="60">
        <f>IF(AND('2 Top-up Calculator'!$B740&lt;&gt;"",'2 Top-up Calculator'!U740&lt;&gt;""),1,0)</f>
        <v>0</v>
      </c>
      <c r="I720" s="60">
        <f>IF(AND('2 Top-up Calculator'!$B740&lt;&gt;"",'2 Top-up Calculator'!V740&lt;&gt;""),1,0)</f>
        <v>0</v>
      </c>
    </row>
    <row r="721" spans="1:9" s="7" customFormat="1" ht="14.25" customHeight="1" x14ac:dyDescent="0.3">
      <c r="A721" s="89">
        <v>720</v>
      </c>
      <c r="B721" s="60">
        <f>IF('2 Top-up Calculator'!$B741&lt;&gt;"",1,0)</f>
        <v>0</v>
      </c>
      <c r="C721" s="60">
        <f>IF(AND('2 Top-up Calculator'!$B741&lt;&gt;"",'2 Top-up Calculator'!C741&lt;&gt;""),1,0)</f>
        <v>0</v>
      </c>
      <c r="D721" s="60">
        <f>IF(AND('2 Top-up Calculator'!$B741&lt;&gt;"",'2 Top-up Calculator'!D741&lt;&gt;""),1,0)</f>
        <v>0</v>
      </c>
      <c r="E721" s="60">
        <f>IF(AND('2 Top-up Calculator'!$B741&lt;&gt;"",'2 Top-up Calculator'!G741&lt;&gt;""),1,0)</f>
        <v>0</v>
      </c>
      <c r="F721" s="60">
        <f>IF(AND('2 Top-up Calculator'!$B741&lt;&gt;"",'2 Top-up Calculator'!H741&lt;&gt;""),1,0)</f>
        <v>0</v>
      </c>
      <c r="G721" s="60">
        <f>IF(AND('2 Top-up Calculator'!$B741&lt;&gt;"",'2 Top-up Calculator'!I741&lt;&gt;""),1,0)</f>
        <v>0</v>
      </c>
      <c r="H721" s="60">
        <f>IF(AND('2 Top-up Calculator'!$B741&lt;&gt;"",'2 Top-up Calculator'!U741&lt;&gt;""),1,0)</f>
        <v>0</v>
      </c>
      <c r="I721" s="60">
        <f>IF(AND('2 Top-up Calculator'!$B741&lt;&gt;"",'2 Top-up Calculator'!V741&lt;&gt;""),1,0)</f>
        <v>0</v>
      </c>
    </row>
    <row r="722" spans="1:9" s="7" customFormat="1" ht="14.25" customHeight="1" x14ac:dyDescent="0.3">
      <c r="A722" s="89">
        <v>721</v>
      </c>
      <c r="B722" s="60">
        <f>IF('2 Top-up Calculator'!$B742&lt;&gt;"",1,0)</f>
        <v>0</v>
      </c>
      <c r="C722" s="60">
        <f>IF(AND('2 Top-up Calculator'!$B742&lt;&gt;"",'2 Top-up Calculator'!C742&lt;&gt;""),1,0)</f>
        <v>0</v>
      </c>
      <c r="D722" s="60">
        <f>IF(AND('2 Top-up Calculator'!$B742&lt;&gt;"",'2 Top-up Calculator'!D742&lt;&gt;""),1,0)</f>
        <v>0</v>
      </c>
      <c r="E722" s="60">
        <f>IF(AND('2 Top-up Calculator'!$B742&lt;&gt;"",'2 Top-up Calculator'!G742&lt;&gt;""),1,0)</f>
        <v>0</v>
      </c>
      <c r="F722" s="60">
        <f>IF(AND('2 Top-up Calculator'!$B742&lt;&gt;"",'2 Top-up Calculator'!H742&lt;&gt;""),1,0)</f>
        <v>0</v>
      </c>
      <c r="G722" s="60">
        <f>IF(AND('2 Top-up Calculator'!$B742&lt;&gt;"",'2 Top-up Calculator'!I742&lt;&gt;""),1,0)</f>
        <v>0</v>
      </c>
      <c r="H722" s="60">
        <f>IF(AND('2 Top-up Calculator'!$B742&lt;&gt;"",'2 Top-up Calculator'!U742&lt;&gt;""),1,0)</f>
        <v>0</v>
      </c>
      <c r="I722" s="60">
        <f>IF(AND('2 Top-up Calculator'!$B742&lt;&gt;"",'2 Top-up Calculator'!V742&lt;&gt;""),1,0)</f>
        <v>0</v>
      </c>
    </row>
    <row r="723" spans="1:9" s="7" customFormat="1" ht="14.25" customHeight="1" x14ac:dyDescent="0.3">
      <c r="A723" s="89">
        <v>722</v>
      </c>
      <c r="B723" s="60">
        <f>IF('2 Top-up Calculator'!$B743&lt;&gt;"",1,0)</f>
        <v>0</v>
      </c>
      <c r="C723" s="60">
        <f>IF(AND('2 Top-up Calculator'!$B743&lt;&gt;"",'2 Top-up Calculator'!C743&lt;&gt;""),1,0)</f>
        <v>0</v>
      </c>
      <c r="D723" s="60">
        <f>IF(AND('2 Top-up Calculator'!$B743&lt;&gt;"",'2 Top-up Calculator'!D743&lt;&gt;""),1,0)</f>
        <v>0</v>
      </c>
      <c r="E723" s="60">
        <f>IF(AND('2 Top-up Calculator'!$B743&lt;&gt;"",'2 Top-up Calculator'!G743&lt;&gt;""),1,0)</f>
        <v>0</v>
      </c>
      <c r="F723" s="60">
        <f>IF(AND('2 Top-up Calculator'!$B743&lt;&gt;"",'2 Top-up Calculator'!H743&lt;&gt;""),1,0)</f>
        <v>0</v>
      </c>
      <c r="G723" s="60">
        <f>IF(AND('2 Top-up Calculator'!$B743&lt;&gt;"",'2 Top-up Calculator'!I743&lt;&gt;""),1,0)</f>
        <v>0</v>
      </c>
      <c r="H723" s="60">
        <f>IF(AND('2 Top-up Calculator'!$B743&lt;&gt;"",'2 Top-up Calculator'!U743&lt;&gt;""),1,0)</f>
        <v>0</v>
      </c>
      <c r="I723" s="60">
        <f>IF(AND('2 Top-up Calculator'!$B743&lt;&gt;"",'2 Top-up Calculator'!V743&lt;&gt;""),1,0)</f>
        <v>0</v>
      </c>
    </row>
    <row r="724" spans="1:9" s="7" customFormat="1" ht="14.25" customHeight="1" x14ac:dyDescent="0.3">
      <c r="A724" s="89">
        <v>723</v>
      </c>
      <c r="B724" s="60">
        <f>IF('2 Top-up Calculator'!$B744&lt;&gt;"",1,0)</f>
        <v>0</v>
      </c>
      <c r="C724" s="60">
        <f>IF(AND('2 Top-up Calculator'!$B744&lt;&gt;"",'2 Top-up Calculator'!C744&lt;&gt;""),1,0)</f>
        <v>0</v>
      </c>
      <c r="D724" s="60">
        <f>IF(AND('2 Top-up Calculator'!$B744&lt;&gt;"",'2 Top-up Calculator'!D744&lt;&gt;""),1,0)</f>
        <v>0</v>
      </c>
      <c r="E724" s="60">
        <f>IF(AND('2 Top-up Calculator'!$B744&lt;&gt;"",'2 Top-up Calculator'!G744&lt;&gt;""),1,0)</f>
        <v>0</v>
      </c>
      <c r="F724" s="60">
        <f>IF(AND('2 Top-up Calculator'!$B744&lt;&gt;"",'2 Top-up Calculator'!H744&lt;&gt;""),1,0)</f>
        <v>0</v>
      </c>
      <c r="G724" s="60">
        <f>IF(AND('2 Top-up Calculator'!$B744&lt;&gt;"",'2 Top-up Calculator'!I744&lt;&gt;""),1,0)</f>
        <v>0</v>
      </c>
      <c r="H724" s="60">
        <f>IF(AND('2 Top-up Calculator'!$B744&lt;&gt;"",'2 Top-up Calculator'!U744&lt;&gt;""),1,0)</f>
        <v>0</v>
      </c>
      <c r="I724" s="60">
        <f>IF(AND('2 Top-up Calculator'!$B744&lt;&gt;"",'2 Top-up Calculator'!V744&lt;&gt;""),1,0)</f>
        <v>0</v>
      </c>
    </row>
    <row r="725" spans="1:9" s="7" customFormat="1" ht="14.25" customHeight="1" x14ac:dyDescent="0.3">
      <c r="A725" s="89">
        <v>724</v>
      </c>
      <c r="B725" s="60">
        <f>IF('2 Top-up Calculator'!$B745&lt;&gt;"",1,0)</f>
        <v>0</v>
      </c>
      <c r="C725" s="60">
        <f>IF(AND('2 Top-up Calculator'!$B745&lt;&gt;"",'2 Top-up Calculator'!C745&lt;&gt;""),1,0)</f>
        <v>0</v>
      </c>
      <c r="D725" s="60">
        <f>IF(AND('2 Top-up Calculator'!$B745&lt;&gt;"",'2 Top-up Calculator'!D745&lt;&gt;""),1,0)</f>
        <v>0</v>
      </c>
      <c r="E725" s="60">
        <f>IF(AND('2 Top-up Calculator'!$B745&lt;&gt;"",'2 Top-up Calculator'!G745&lt;&gt;""),1,0)</f>
        <v>0</v>
      </c>
      <c r="F725" s="60">
        <f>IF(AND('2 Top-up Calculator'!$B745&lt;&gt;"",'2 Top-up Calculator'!H745&lt;&gt;""),1,0)</f>
        <v>0</v>
      </c>
      <c r="G725" s="60">
        <f>IF(AND('2 Top-up Calculator'!$B745&lt;&gt;"",'2 Top-up Calculator'!I745&lt;&gt;""),1,0)</f>
        <v>0</v>
      </c>
      <c r="H725" s="60">
        <f>IF(AND('2 Top-up Calculator'!$B745&lt;&gt;"",'2 Top-up Calculator'!U745&lt;&gt;""),1,0)</f>
        <v>0</v>
      </c>
      <c r="I725" s="60">
        <f>IF(AND('2 Top-up Calculator'!$B745&lt;&gt;"",'2 Top-up Calculator'!V745&lt;&gt;""),1,0)</f>
        <v>0</v>
      </c>
    </row>
    <row r="726" spans="1:9" s="7" customFormat="1" ht="14.25" customHeight="1" x14ac:dyDescent="0.3">
      <c r="A726" s="89">
        <v>725</v>
      </c>
      <c r="B726" s="60">
        <f>IF('2 Top-up Calculator'!$B746&lt;&gt;"",1,0)</f>
        <v>0</v>
      </c>
      <c r="C726" s="60">
        <f>IF(AND('2 Top-up Calculator'!$B746&lt;&gt;"",'2 Top-up Calculator'!C746&lt;&gt;""),1,0)</f>
        <v>0</v>
      </c>
      <c r="D726" s="60">
        <f>IF(AND('2 Top-up Calculator'!$B746&lt;&gt;"",'2 Top-up Calculator'!D746&lt;&gt;""),1,0)</f>
        <v>0</v>
      </c>
      <c r="E726" s="60">
        <f>IF(AND('2 Top-up Calculator'!$B746&lt;&gt;"",'2 Top-up Calculator'!G746&lt;&gt;""),1,0)</f>
        <v>0</v>
      </c>
      <c r="F726" s="60">
        <f>IF(AND('2 Top-up Calculator'!$B746&lt;&gt;"",'2 Top-up Calculator'!H746&lt;&gt;""),1,0)</f>
        <v>0</v>
      </c>
      <c r="G726" s="60">
        <f>IF(AND('2 Top-up Calculator'!$B746&lt;&gt;"",'2 Top-up Calculator'!I746&lt;&gt;""),1,0)</f>
        <v>0</v>
      </c>
      <c r="H726" s="60">
        <f>IF(AND('2 Top-up Calculator'!$B746&lt;&gt;"",'2 Top-up Calculator'!U746&lt;&gt;""),1,0)</f>
        <v>0</v>
      </c>
      <c r="I726" s="60">
        <f>IF(AND('2 Top-up Calculator'!$B746&lt;&gt;"",'2 Top-up Calculator'!V746&lt;&gt;""),1,0)</f>
        <v>0</v>
      </c>
    </row>
    <row r="727" spans="1:9" s="7" customFormat="1" ht="14.25" customHeight="1" x14ac:dyDescent="0.3">
      <c r="A727" s="89">
        <v>726</v>
      </c>
      <c r="B727" s="60">
        <f>IF('2 Top-up Calculator'!$B747&lt;&gt;"",1,0)</f>
        <v>0</v>
      </c>
      <c r="C727" s="60">
        <f>IF(AND('2 Top-up Calculator'!$B747&lt;&gt;"",'2 Top-up Calculator'!C747&lt;&gt;""),1,0)</f>
        <v>0</v>
      </c>
      <c r="D727" s="60">
        <f>IF(AND('2 Top-up Calculator'!$B747&lt;&gt;"",'2 Top-up Calculator'!D747&lt;&gt;""),1,0)</f>
        <v>0</v>
      </c>
      <c r="E727" s="60">
        <f>IF(AND('2 Top-up Calculator'!$B747&lt;&gt;"",'2 Top-up Calculator'!G747&lt;&gt;""),1,0)</f>
        <v>0</v>
      </c>
      <c r="F727" s="60">
        <f>IF(AND('2 Top-up Calculator'!$B747&lt;&gt;"",'2 Top-up Calculator'!H747&lt;&gt;""),1,0)</f>
        <v>0</v>
      </c>
      <c r="G727" s="60">
        <f>IF(AND('2 Top-up Calculator'!$B747&lt;&gt;"",'2 Top-up Calculator'!I747&lt;&gt;""),1,0)</f>
        <v>0</v>
      </c>
      <c r="H727" s="60">
        <f>IF(AND('2 Top-up Calculator'!$B747&lt;&gt;"",'2 Top-up Calculator'!U747&lt;&gt;""),1,0)</f>
        <v>0</v>
      </c>
      <c r="I727" s="60">
        <f>IF(AND('2 Top-up Calculator'!$B747&lt;&gt;"",'2 Top-up Calculator'!V747&lt;&gt;""),1,0)</f>
        <v>0</v>
      </c>
    </row>
    <row r="728" spans="1:9" s="7" customFormat="1" ht="14.25" customHeight="1" x14ac:dyDescent="0.3">
      <c r="A728" s="89">
        <v>727</v>
      </c>
      <c r="B728" s="60">
        <f>IF('2 Top-up Calculator'!$B748&lt;&gt;"",1,0)</f>
        <v>0</v>
      </c>
      <c r="C728" s="60">
        <f>IF(AND('2 Top-up Calculator'!$B748&lt;&gt;"",'2 Top-up Calculator'!C748&lt;&gt;""),1,0)</f>
        <v>0</v>
      </c>
      <c r="D728" s="60">
        <f>IF(AND('2 Top-up Calculator'!$B748&lt;&gt;"",'2 Top-up Calculator'!D748&lt;&gt;""),1,0)</f>
        <v>0</v>
      </c>
      <c r="E728" s="60">
        <f>IF(AND('2 Top-up Calculator'!$B748&lt;&gt;"",'2 Top-up Calculator'!G748&lt;&gt;""),1,0)</f>
        <v>0</v>
      </c>
      <c r="F728" s="60">
        <f>IF(AND('2 Top-up Calculator'!$B748&lt;&gt;"",'2 Top-up Calculator'!H748&lt;&gt;""),1,0)</f>
        <v>0</v>
      </c>
      <c r="G728" s="60">
        <f>IF(AND('2 Top-up Calculator'!$B748&lt;&gt;"",'2 Top-up Calculator'!I748&lt;&gt;""),1,0)</f>
        <v>0</v>
      </c>
      <c r="H728" s="60">
        <f>IF(AND('2 Top-up Calculator'!$B748&lt;&gt;"",'2 Top-up Calculator'!U748&lt;&gt;""),1,0)</f>
        <v>0</v>
      </c>
      <c r="I728" s="60">
        <f>IF(AND('2 Top-up Calculator'!$B748&lt;&gt;"",'2 Top-up Calculator'!V748&lt;&gt;""),1,0)</f>
        <v>0</v>
      </c>
    </row>
    <row r="729" spans="1:9" s="7" customFormat="1" ht="14.25" customHeight="1" x14ac:dyDescent="0.3">
      <c r="A729" s="89">
        <v>728</v>
      </c>
      <c r="B729" s="60">
        <f>IF('2 Top-up Calculator'!$B749&lt;&gt;"",1,0)</f>
        <v>0</v>
      </c>
      <c r="C729" s="60">
        <f>IF(AND('2 Top-up Calculator'!$B749&lt;&gt;"",'2 Top-up Calculator'!C749&lt;&gt;""),1,0)</f>
        <v>0</v>
      </c>
      <c r="D729" s="60">
        <f>IF(AND('2 Top-up Calculator'!$B749&lt;&gt;"",'2 Top-up Calculator'!D749&lt;&gt;""),1,0)</f>
        <v>0</v>
      </c>
      <c r="E729" s="60">
        <f>IF(AND('2 Top-up Calculator'!$B749&lt;&gt;"",'2 Top-up Calculator'!G749&lt;&gt;""),1,0)</f>
        <v>0</v>
      </c>
      <c r="F729" s="60">
        <f>IF(AND('2 Top-up Calculator'!$B749&lt;&gt;"",'2 Top-up Calculator'!H749&lt;&gt;""),1,0)</f>
        <v>0</v>
      </c>
      <c r="G729" s="60">
        <f>IF(AND('2 Top-up Calculator'!$B749&lt;&gt;"",'2 Top-up Calculator'!I749&lt;&gt;""),1,0)</f>
        <v>0</v>
      </c>
      <c r="H729" s="60">
        <f>IF(AND('2 Top-up Calculator'!$B749&lt;&gt;"",'2 Top-up Calculator'!U749&lt;&gt;""),1,0)</f>
        <v>0</v>
      </c>
      <c r="I729" s="60">
        <f>IF(AND('2 Top-up Calculator'!$B749&lt;&gt;"",'2 Top-up Calculator'!V749&lt;&gt;""),1,0)</f>
        <v>0</v>
      </c>
    </row>
    <row r="730" spans="1:9" s="7" customFormat="1" ht="14.25" customHeight="1" x14ac:dyDescent="0.3">
      <c r="A730" s="89">
        <v>729</v>
      </c>
      <c r="B730" s="60">
        <f>IF('2 Top-up Calculator'!$B750&lt;&gt;"",1,0)</f>
        <v>0</v>
      </c>
      <c r="C730" s="60">
        <f>IF(AND('2 Top-up Calculator'!$B750&lt;&gt;"",'2 Top-up Calculator'!C750&lt;&gt;""),1,0)</f>
        <v>0</v>
      </c>
      <c r="D730" s="60">
        <f>IF(AND('2 Top-up Calculator'!$B750&lt;&gt;"",'2 Top-up Calculator'!D750&lt;&gt;""),1,0)</f>
        <v>0</v>
      </c>
      <c r="E730" s="60">
        <f>IF(AND('2 Top-up Calculator'!$B750&lt;&gt;"",'2 Top-up Calculator'!G750&lt;&gt;""),1,0)</f>
        <v>0</v>
      </c>
      <c r="F730" s="60">
        <f>IF(AND('2 Top-up Calculator'!$B750&lt;&gt;"",'2 Top-up Calculator'!H750&lt;&gt;""),1,0)</f>
        <v>0</v>
      </c>
      <c r="G730" s="60">
        <f>IF(AND('2 Top-up Calculator'!$B750&lt;&gt;"",'2 Top-up Calculator'!I750&lt;&gt;""),1,0)</f>
        <v>0</v>
      </c>
      <c r="H730" s="60">
        <f>IF(AND('2 Top-up Calculator'!$B750&lt;&gt;"",'2 Top-up Calculator'!U750&lt;&gt;""),1,0)</f>
        <v>0</v>
      </c>
      <c r="I730" s="60">
        <f>IF(AND('2 Top-up Calculator'!$B750&lt;&gt;"",'2 Top-up Calculator'!V750&lt;&gt;""),1,0)</f>
        <v>0</v>
      </c>
    </row>
    <row r="731" spans="1:9" s="7" customFormat="1" ht="14.25" customHeight="1" x14ac:dyDescent="0.3">
      <c r="A731" s="89">
        <v>730</v>
      </c>
      <c r="B731" s="60">
        <f>IF('2 Top-up Calculator'!$B751&lt;&gt;"",1,0)</f>
        <v>0</v>
      </c>
      <c r="C731" s="60">
        <f>IF(AND('2 Top-up Calculator'!$B751&lt;&gt;"",'2 Top-up Calculator'!C751&lt;&gt;""),1,0)</f>
        <v>0</v>
      </c>
      <c r="D731" s="60">
        <f>IF(AND('2 Top-up Calculator'!$B751&lt;&gt;"",'2 Top-up Calculator'!D751&lt;&gt;""),1,0)</f>
        <v>0</v>
      </c>
      <c r="E731" s="60">
        <f>IF(AND('2 Top-up Calculator'!$B751&lt;&gt;"",'2 Top-up Calculator'!G751&lt;&gt;""),1,0)</f>
        <v>0</v>
      </c>
      <c r="F731" s="60">
        <f>IF(AND('2 Top-up Calculator'!$B751&lt;&gt;"",'2 Top-up Calculator'!H751&lt;&gt;""),1,0)</f>
        <v>0</v>
      </c>
      <c r="G731" s="60">
        <f>IF(AND('2 Top-up Calculator'!$B751&lt;&gt;"",'2 Top-up Calculator'!I751&lt;&gt;""),1,0)</f>
        <v>0</v>
      </c>
      <c r="H731" s="60">
        <f>IF(AND('2 Top-up Calculator'!$B751&lt;&gt;"",'2 Top-up Calculator'!U751&lt;&gt;""),1,0)</f>
        <v>0</v>
      </c>
      <c r="I731" s="60">
        <f>IF(AND('2 Top-up Calculator'!$B751&lt;&gt;"",'2 Top-up Calculator'!V751&lt;&gt;""),1,0)</f>
        <v>0</v>
      </c>
    </row>
    <row r="732" spans="1:9" s="7" customFormat="1" ht="14.25" customHeight="1" x14ac:dyDescent="0.3">
      <c r="A732" s="89">
        <v>731</v>
      </c>
      <c r="B732" s="60">
        <f>IF('2 Top-up Calculator'!$B752&lt;&gt;"",1,0)</f>
        <v>0</v>
      </c>
      <c r="C732" s="60">
        <f>IF(AND('2 Top-up Calculator'!$B752&lt;&gt;"",'2 Top-up Calculator'!C752&lt;&gt;""),1,0)</f>
        <v>0</v>
      </c>
      <c r="D732" s="60">
        <f>IF(AND('2 Top-up Calculator'!$B752&lt;&gt;"",'2 Top-up Calculator'!D752&lt;&gt;""),1,0)</f>
        <v>0</v>
      </c>
      <c r="E732" s="60">
        <f>IF(AND('2 Top-up Calculator'!$B752&lt;&gt;"",'2 Top-up Calculator'!G752&lt;&gt;""),1,0)</f>
        <v>0</v>
      </c>
      <c r="F732" s="60">
        <f>IF(AND('2 Top-up Calculator'!$B752&lt;&gt;"",'2 Top-up Calculator'!H752&lt;&gt;""),1,0)</f>
        <v>0</v>
      </c>
      <c r="G732" s="60">
        <f>IF(AND('2 Top-up Calculator'!$B752&lt;&gt;"",'2 Top-up Calculator'!I752&lt;&gt;""),1,0)</f>
        <v>0</v>
      </c>
      <c r="H732" s="60">
        <f>IF(AND('2 Top-up Calculator'!$B752&lt;&gt;"",'2 Top-up Calculator'!U752&lt;&gt;""),1,0)</f>
        <v>0</v>
      </c>
      <c r="I732" s="60">
        <f>IF(AND('2 Top-up Calculator'!$B752&lt;&gt;"",'2 Top-up Calculator'!V752&lt;&gt;""),1,0)</f>
        <v>0</v>
      </c>
    </row>
    <row r="733" spans="1:9" s="7" customFormat="1" ht="14.25" customHeight="1" x14ac:dyDescent="0.3">
      <c r="A733" s="89">
        <v>732</v>
      </c>
      <c r="B733" s="60">
        <f>IF('2 Top-up Calculator'!$B753&lt;&gt;"",1,0)</f>
        <v>0</v>
      </c>
      <c r="C733" s="60">
        <f>IF(AND('2 Top-up Calculator'!$B753&lt;&gt;"",'2 Top-up Calculator'!C753&lt;&gt;""),1,0)</f>
        <v>0</v>
      </c>
      <c r="D733" s="60">
        <f>IF(AND('2 Top-up Calculator'!$B753&lt;&gt;"",'2 Top-up Calculator'!D753&lt;&gt;""),1,0)</f>
        <v>0</v>
      </c>
      <c r="E733" s="60">
        <f>IF(AND('2 Top-up Calculator'!$B753&lt;&gt;"",'2 Top-up Calculator'!G753&lt;&gt;""),1,0)</f>
        <v>0</v>
      </c>
      <c r="F733" s="60">
        <f>IF(AND('2 Top-up Calculator'!$B753&lt;&gt;"",'2 Top-up Calculator'!H753&lt;&gt;""),1,0)</f>
        <v>0</v>
      </c>
      <c r="G733" s="60">
        <f>IF(AND('2 Top-up Calculator'!$B753&lt;&gt;"",'2 Top-up Calculator'!I753&lt;&gt;""),1,0)</f>
        <v>0</v>
      </c>
      <c r="H733" s="60">
        <f>IF(AND('2 Top-up Calculator'!$B753&lt;&gt;"",'2 Top-up Calculator'!U753&lt;&gt;""),1,0)</f>
        <v>0</v>
      </c>
      <c r="I733" s="60">
        <f>IF(AND('2 Top-up Calculator'!$B753&lt;&gt;"",'2 Top-up Calculator'!V753&lt;&gt;""),1,0)</f>
        <v>0</v>
      </c>
    </row>
    <row r="734" spans="1:9" s="7" customFormat="1" ht="14.25" customHeight="1" x14ac:dyDescent="0.3">
      <c r="A734" s="89">
        <v>733</v>
      </c>
      <c r="B734" s="60">
        <f>IF('2 Top-up Calculator'!$B754&lt;&gt;"",1,0)</f>
        <v>0</v>
      </c>
      <c r="C734" s="60">
        <f>IF(AND('2 Top-up Calculator'!$B754&lt;&gt;"",'2 Top-up Calculator'!C754&lt;&gt;""),1,0)</f>
        <v>0</v>
      </c>
      <c r="D734" s="60">
        <f>IF(AND('2 Top-up Calculator'!$B754&lt;&gt;"",'2 Top-up Calculator'!D754&lt;&gt;""),1,0)</f>
        <v>0</v>
      </c>
      <c r="E734" s="60">
        <f>IF(AND('2 Top-up Calculator'!$B754&lt;&gt;"",'2 Top-up Calculator'!G754&lt;&gt;""),1,0)</f>
        <v>0</v>
      </c>
      <c r="F734" s="60">
        <f>IF(AND('2 Top-up Calculator'!$B754&lt;&gt;"",'2 Top-up Calculator'!H754&lt;&gt;""),1,0)</f>
        <v>0</v>
      </c>
      <c r="G734" s="60">
        <f>IF(AND('2 Top-up Calculator'!$B754&lt;&gt;"",'2 Top-up Calculator'!I754&lt;&gt;""),1,0)</f>
        <v>0</v>
      </c>
      <c r="H734" s="60">
        <f>IF(AND('2 Top-up Calculator'!$B754&lt;&gt;"",'2 Top-up Calculator'!U754&lt;&gt;""),1,0)</f>
        <v>0</v>
      </c>
      <c r="I734" s="60">
        <f>IF(AND('2 Top-up Calculator'!$B754&lt;&gt;"",'2 Top-up Calculator'!V754&lt;&gt;""),1,0)</f>
        <v>0</v>
      </c>
    </row>
    <row r="735" spans="1:9" s="7" customFormat="1" ht="14.25" customHeight="1" x14ac:dyDescent="0.3">
      <c r="A735" s="89">
        <v>734</v>
      </c>
      <c r="B735" s="60">
        <f>IF('2 Top-up Calculator'!$B755&lt;&gt;"",1,0)</f>
        <v>0</v>
      </c>
      <c r="C735" s="60">
        <f>IF(AND('2 Top-up Calculator'!$B755&lt;&gt;"",'2 Top-up Calculator'!C755&lt;&gt;""),1,0)</f>
        <v>0</v>
      </c>
      <c r="D735" s="60">
        <f>IF(AND('2 Top-up Calculator'!$B755&lt;&gt;"",'2 Top-up Calculator'!D755&lt;&gt;""),1,0)</f>
        <v>0</v>
      </c>
      <c r="E735" s="60">
        <f>IF(AND('2 Top-up Calculator'!$B755&lt;&gt;"",'2 Top-up Calculator'!G755&lt;&gt;""),1,0)</f>
        <v>0</v>
      </c>
      <c r="F735" s="60">
        <f>IF(AND('2 Top-up Calculator'!$B755&lt;&gt;"",'2 Top-up Calculator'!H755&lt;&gt;""),1,0)</f>
        <v>0</v>
      </c>
      <c r="G735" s="60">
        <f>IF(AND('2 Top-up Calculator'!$B755&lt;&gt;"",'2 Top-up Calculator'!I755&lt;&gt;""),1,0)</f>
        <v>0</v>
      </c>
      <c r="H735" s="60">
        <f>IF(AND('2 Top-up Calculator'!$B755&lt;&gt;"",'2 Top-up Calculator'!U755&lt;&gt;""),1,0)</f>
        <v>0</v>
      </c>
      <c r="I735" s="60">
        <f>IF(AND('2 Top-up Calculator'!$B755&lt;&gt;"",'2 Top-up Calculator'!V755&lt;&gt;""),1,0)</f>
        <v>0</v>
      </c>
    </row>
    <row r="736" spans="1:9" s="7" customFormat="1" ht="14.25" customHeight="1" x14ac:dyDescent="0.3">
      <c r="A736" s="89">
        <v>735</v>
      </c>
      <c r="B736" s="60">
        <f>IF('2 Top-up Calculator'!$B756&lt;&gt;"",1,0)</f>
        <v>0</v>
      </c>
      <c r="C736" s="60">
        <f>IF(AND('2 Top-up Calculator'!$B756&lt;&gt;"",'2 Top-up Calculator'!C756&lt;&gt;""),1,0)</f>
        <v>0</v>
      </c>
      <c r="D736" s="60">
        <f>IF(AND('2 Top-up Calculator'!$B756&lt;&gt;"",'2 Top-up Calculator'!D756&lt;&gt;""),1,0)</f>
        <v>0</v>
      </c>
      <c r="E736" s="60">
        <f>IF(AND('2 Top-up Calculator'!$B756&lt;&gt;"",'2 Top-up Calculator'!G756&lt;&gt;""),1,0)</f>
        <v>0</v>
      </c>
      <c r="F736" s="60">
        <f>IF(AND('2 Top-up Calculator'!$B756&lt;&gt;"",'2 Top-up Calculator'!H756&lt;&gt;""),1,0)</f>
        <v>0</v>
      </c>
      <c r="G736" s="60">
        <f>IF(AND('2 Top-up Calculator'!$B756&lt;&gt;"",'2 Top-up Calculator'!I756&lt;&gt;""),1,0)</f>
        <v>0</v>
      </c>
      <c r="H736" s="60">
        <f>IF(AND('2 Top-up Calculator'!$B756&lt;&gt;"",'2 Top-up Calculator'!U756&lt;&gt;""),1,0)</f>
        <v>0</v>
      </c>
      <c r="I736" s="60">
        <f>IF(AND('2 Top-up Calculator'!$B756&lt;&gt;"",'2 Top-up Calculator'!V756&lt;&gt;""),1,0)</f>
        <v>0</v>
      </c>
    </row>
    <row r="737" spans="1:9" s="7" customFormat="1" ht="14.25" customHeight="1" x14ac:dyDescent="0.3">
      <c r="A737" s="89">
        <v>736</v>
      </c>
      <c r="B737" s="60">
        <f>IF('2 Top-up Calculator'!$B757&lt;&gt;"",1,0)</f>
        <v>0</v>
      </c>
      <c r="C737" s="60">
        <f>IF(AND('2 Top-up Calculator'!$B757&lt;&gt;"",'2 Top-up Calculator'!C757&lt;&gt;""),1,0)</f>
        <v>0</v>
      </c>
      <c r="D737" s="60">
        <f>IF(AND('2 Top-up Calculator'!$B757&lt;&gt;"",'2 Top-up Calculator'!D757&lt;&gt;""),1,0)</f>
        <v>0</v>
      </c>
      <c r="E737" s="60">
        <f>IF(AND('2 Top-up Calculator'!$B757&lt;&gt;"",'2 Top-up Calculator'!G757&lt;&gt;""),1,0)</f>
        <v>0</v>
      </c>
      <c r="F737" s="60">
        <f>IF(AND('2 Top-up Calculator'!$B757&lt;&gt;"",'2 Top-up Calculator'!H757&lt;&gt;""),1,0)</f>
        <v>0</v>
      </c>
      <c r="G737" s="60">
        <f>IF(AND('2 Top-up Calculator'!$B757&lt;&gt;"",'2 Top-up Calculator'!I757&lt;&gt;""),1,0)</f>
        <v>0</v>
      </c>
      <c r="H737" s="60">
        <f>IF(AND('2 Top-up Calculator'!$B757&lt;&gt;"",'2 Top-up Calculator'!U757&lt;&gt;""),1,0)</f>
        <v>0</v>
      </c>
      <c r="I737" s="60">
        <f>IF(AND('2 Top-up Calculator'!$B757&lt;&gt;"",'2 Top-up Calculator'!V757&lt;&gt;""),1,0)</f>
        <v>0</v>
      </c>
    </row>
    <row r="738" spans="1:9" s="7" customFormat="1" ht="14.25" customHeight="1" x14ac:dyDescent="0.3">
      <c r="A738" s="89">
        <v>737</v>
      </c>
      <c r="B738" s="60">
        <f>IF('2 Top-up Calculator'!$B758&lt;&gt;"",1,0)</f>
        <v>0</v>
      </c>
      <c r="C738" s="60">
        <f>IF(AND('2 Top-up Calculator'!$B758&lt;&gt;"",'2 Top-up Calculator'!C758&lt;&gt;""),1,0)</f>
        <v>0</v>
      </c>
      <c r="D738" s="60">
        <f>IF(AND('2 Top-up Calculator'!$B758&lt;&gt;"",'2 Top-up Calculator'!D758&lt;&gt;""),1,0)</f>
        <v>0</v>
      </c>
      <c r="E738" s="60">
        <f>IF(AND('2 Top-up Calculator'!$B758&lt;&gt;"",'2 Top-up Calculator'!G758&lt;&gt;""),1,0)</f>
        <v>0</v>
      </c>
      <c r="F738" s="60">
        <f>IF(AND('2 Top-up Calculator'!$B758&lt;&gt;"",'2 Top-up Calculator'!H758&lt;&gt;""),1,0)</f>
        <v>0</v>
      </c>
      <c r="G738" s="60">
        <f>IF(AND('2 Top-up Calculator'!$B758&lt;&gt;"",'2 Top-up Calculator'!I758&lt;&gt;""),1,0)</f>
        <v>0</v>
      </c>
      <c r="H738" s="60">
        <f>IF(AND('2 Top-up Calculator'!$B758&lt;&gt;"",'2 Top-up Calculator'!U758&lt;&gt;""),1,0)</f>
        <v>0</v>
      </c>
      <c r="I738" s="60">
        <f>IF(AND('2 Top-up Calculator'!$B758&lt;&gt;"",'2 Top-up Calculator'!V758&lt;&gt;""),1,0)</f>
        <v>0</v>
      </c>
    </row>
    <row r="739" spans="1:9" s="7" customFormat="1" ht="14.25" customHeight="1" x14ac:dyDescent="0.3">
      <c r="A739" s="89">
        <v>738</v>
      </c>
      <c r="B739" s="60">
        <f>IF('2 Top-up Calculator'!$B759&lt;&gt;"",1,0)</f>
        <v>0</v>
      </c>
      <c r="C739" s="60">
        <f>IF(AND('2 Top-up Calculator'!$B759&lt;&gt;"",'2 Top-up Calculator'!C759&lt;&gt;""),1,0)</f>
        <v>0</v>
      </c>
      <c r="D739" s="60">
        <f>IF(AND('2 Top-up Calculator'!$B759&lt;&gt;"",'2 Top-up Calculator'!D759&lt;&gt;""),1,0)</f>
        <v>0</v>
      </c>
      <c r="E739" s="60">
        <f>IF(AND('2 Top-up Calculator'!$B759&lt;&gt;"",'2 Top-up Calculator'!G759&lt;&gt;""),1,0)</f>
        <v>0</v>
      </c>
      <c r="F739" s="60">
        <f>IF(AND('2 Top-up Calculator'!$B759&lt;&gt;"",'2 Top-up Calculator'!H759&lt;&gt;""),1,0)</f>
        <v>0</v>
      </c>
      <c r="G739" s="60">
        <f>IF(AND('2 Top-up Calculator'!$B759&lt;&gt;"",'2 Top-up Calculator'!I759&lt;&gt;""),1,0)</f>
        <v>0</v>
      </c>
      <c r="H739" s="60">
        <f>IF(AND('2 Top-up Calculator'!$B759&lt;&gt;"",'2 Top-up Calculator'!U759&lt;&gt;""),1,0)</f>
        <v>0</v>
      </c>
      <c r="I739" s="60">
        <f>IF(AND('2 Top-up Calculator'!$B759&lt;&gt;"",'2 Top-up Calculator'!V759&lt;&gt;""),1,0)</f>
        <v>0</v>
      </c>
    </row>
    <row r="740" spans="1:9" s="7" customFormat="1" ht="14.25" customHeight="1" x14ac:dyDescent="0.3">
      <c r="A740" s="89">
        <v>739</v>
      </c>
      <c r="B740" s="60">
        <f>IF('2 Top-up Calculator'!$B760&lt;&gt;"",1,0)</f>
        <v>0</v>
      </c>
      <c r="C740" s="60">
        <f>IF(AND('2 Top-up Calculator'!$B760&lt;&gt;"",'2 Top-up Calculator'!C760&lt;&gt;""),1,0)</f>
        <v>0</v>
      </c>
      <c r="D740" s="60">
        <f>IF(AND('2 Top-up Calculator'!$B760&lt;&gt;"",'2 Top-up Calculator'!D760&lt;&gt;""),1,0)</f>
        <v>0</v>
      </c>
      <c r="E740" s="60">
        <f>IF(AND('2 Top-up Calculator'!$B760&lt;&gt;"",'2 Top-up Calculator'!G760&lt;&gt;""),1,0)</f>
        <v>0</v>
      </c>
      <c r="F740" s="60">
        <f>IF(AND('2 Top-up Calculator'!$B760&lt;&gt;"",'2 Top-up Calculator'!H760&lt;&gt;""),1,0)</f>
        <v>0</v>
      </c>
      <c r="G740" s="60">
        <f>IF(AND('2 Top-up Calculator'!$B760&lt;&gt;"",'2 Top-up Calculator'!I760&lt;&gt;""),1,0)</f>
        <v>0</v>
      </c>
      <c r="H740" s="60">
        <f>IF(AND('2 Top-up Calculator'!$B760&lt;&gt;"",'2 Top-up Calculator'!U760&lt;&gt;""),1,0)</f>
        <v>0</v>
      </c>
      <c r="I740" s="60">
        <f>IF(AND('2 Top-up Calculator'!$B760&lt;&gt;"",'2 Top-up Calculator'!V760&lt;&gt;""),1,0)</f>
        <v>0</v>
      </c>
    </row>
    <row r="741" spans="1:9" s="7" customFormat="1" ht="14.25" customHeight="1" x14ac:dyDescent="0.3">
      <c r="A741" s="89">
        <v>740</v>
      </c>
      <c r="B741" s="60">
        <f>IF('2 Top-up Calculator'!$B761&lt;&gt;"",1,0)</f>
        <v>0</v>
      </c>
      <c r="C741" s="60">
        <f>IF(AND('2 Top-up Calculator'!$B761&lt;&gt;"",'2 Top-up Calculator'!C761&lt;&gt;""),1,0)</f>
        <v>0</v>
      </c>
      <c r="D741" s="60">
        <f>IF(AND('2 Top-up Calculator'!$B761&lt;&gt;"",'2 Top-up Calculator'!D761&lt;&gt;""),1,0)</f>
        <v>0</v>
      </c>
      <c r="E741" s="60">
        <f>IF(AND('2 Top-up Calculator'!$B761&lt;&gt;"",'2 Top-up Calculator'!G761&lt;&gt;""),1,0)</f>
        <v>0</v>
      </c>
      <c r="F741" s="60">
        <f>IF(AND('2 Top-up Calculator'!$B761&lt;&gt;"",'2 Top-up Calculator'!H761&lt;&gt;""),1,0)</f>
        <v>0</v>
      </c>
      <c r="G741" s="60">
        <f>IF(AND('2 Top-up Calculator'!$B761&lt;&gt;"",'2 Top-up Calculator'!I761&lt;&gt;""),1,0)</f>
        <v>0</v>
      </c>
      <c r="H741" s="60">
        <f>IF(AND('2 Top-up Calculator'!$B761&lt;&gt;"",'2 Top-up Calculator'!U761&lt;&gt;""),1,0)</f>
        <v>0</v>
      </c>
      <c r="I741" s="60">
        <f>IF(AND('2 Top-up Calculator'!$B761&lt;&gt;"",'2 Top-up Calculator'!V761&lt;&gt;""),1,0)</f>
        <v>0</v>
      </c>
    </row>
    <row r="742" spans="1:9" s="7" customFormat="1" ht="14.25" customHeight="1" x14ac:dyDescent="0.3">
      <c r="A742" s="89">
        <v>741</v>
      </c>
      <c r="B742" s="60">
        <f>IF('2 Top-up Calculator'!$B762&lt;&gt;"",1,0)</f>
        <v>0</v>
      </c>
      <c r="C742" s="60">
        <f>IF(AND('2 Top-up Calculator'!$B762&lt;&gt;"",'2 Top-up Calculator'!C762&lt;&gt;""),1,0)</f>
        <v>0</v>
      </c>
      <c r="D742" s="60">
        <f>IF(AND('2 Top-up Calculator'!$B762&lt;&gt;"",'2 Top-up Calculator'!D762&lt;&gt;""),1,0)</f>
        <v>0</v>
      </c>
      <c r="E742" s="60">
        <f>IF(AND('2 Top-up Calculator'!$B762&lt;&gt;"",'2 Top-up Calculator'!G762&lt;&gt;""),1,0)</f>
        <v>0</v>
      </c>
      <c r="F742" s="60">
        <f>IF(AND('2 Top-up Calculator'!$B762&lt;&gt;"",'2 Top-up Calculator'!H762&lt;&gt;""),1,0)</f>
        <v>0</v>
      </c>
      <c r="G742" s="60">
        <f>IF(AND('2 Top-up Calculator'!$B762&lt;&gt;"",'2 Top-up Calculator'!I762&lt;&gt;""),1,0)</f>
        <v>0</v>
      </c>
      <c r="H742" s="60">
        <f>IF(AND('2 Top-up Calculator'!$B762&lt;&gt;"",'2 Top-up Calculator'!U762&lt;&gt;""),1,0)</f>
        <v>0</v>
      </c>
      <c r="I742" s="60">
        <f>IF(AND('2 Top-up Calculator'!$B762&lt;&gt;"",'2 Top-up Calculator'!V762&lt;&gt;""),1,0)</f>
        <v>0</v>
      </c>
    </row>
    <row r="743" spans="1:9" s="7" customFormat="1" ht="14.25" customHeight="1" x14ac:dyDescent="0.3">
      <c r="A743" s="89">
        <v>742</v>
      </c>
      <c r="B743" s="60">
        <f>IF('2 Top-up Calculator'!$B763&lt;&gt;"",1,0)</f>
        <v>0</v>
      </c>
      <c r="C743" s="60">
        <f>IF(AND('2 Top-up Calculator'!$B763&lt;&gt;"",'2 Top-up Calculator'!C763&lt;&gt;""),1,0)</f>
        <v>0</v>
      </c>
      <c r="D743" s="60">
        <f>IF(AND('2 Top-up Calculator'!$B763&lt;&gt;"",'2 Top-up Calculator'!D763&lt;&gt;""),1,0)</f>
        <v>0</v>
      </c>
      <c r="E743" s="60">
        <f>IF(AND('2 Top-up Calculator'!$B763&lt;&gt;"",'2 Top-up Calculator'!G763&lt;&gt;""),1,0)</f>
        <v>0</v>
      </c>
      <c r="F743" s="60">
        <f>IF(AND('2 Top-up Calculator'!$B763&lt;&gt;"",'2 Top-up Calculator'!H763&lt;&gt;""),1,0)</f>
        <v>0</v>
      </c>
      <c r="G743" s="60">
        <f>IF(AND('2 Top-up Calculator'!$B763&lt;&gt;"",'2 Top-up Calculator'!I763&lt;&gt;""),1,0)</f>
        <v>0</v>
      </c>
      <c r="H743" s="60">
        <f>IF(AND('2 Top-up Calculator'!$B763&lt;&gt;"",'2 Top-up Calculator'!U763&lt;&gt;""),1,0)</f>
        <v>0</v>
      </c>
      <c r="I743" s="60">
        <f>IF(AND('2 Top-up Calculator'!$B763&lt;&gt;"",'2 Top-up Calculator'!V763&lt;&gt;""),1,0)</f>
        <v>0</v>
      </c>
    </row>
    <row r="744" spans="1:9" s="7" customFormat="1" ht="14.25" customHeight="1" x14ac:dyDescent="0.3">
      <c r="A744" s="89">
        <v>743</v>
      </c>
      <c r="B744" s="60">
        <f>IF('2 Top-up Calculator'!$B764&lt;&gt;"",1,0)</f>
        <v>0</v>
      </c>
      <c r="C744" s="60">
        <f>IF(AND('2 Top-up Calculator'!$B764&lt;&gt;"",'2 Top-up Calculator'!C764&lt;&gt;""),1,0)</f>
        <v>0</v>
      </c>
      <c r="D744" s="60">
        <f>IF(AND('2 Top-up Calculator'!$B764&lt;&gt;"",'2 Top-up Calculator'!D764&lt;&gt;""),1,0)</f>
        <v>0</v>
      </c>
      <c r="E744" s="60">
        <f>IF(AND('2 Top-up Calculator'!$B764&lt;&gt;"",'2 Top-up Calculator'!G764&lt;&gt;""),1,0)</f>
        <v>0</v>
      </c>
      <c r="F744" s="60">
        <f>IF(AND('2 Top-up Calculator'!$B764&lt;&gt;"",'2 Top-up Calculator'!H764&lt;&gt;""),1,0)</f>
        <v>0</v>
      </c>
      <c r="G744" s="60">
        <f>IF(AND('2 Top-up Calculator'!$B764&lt;&gt;"",'2 Top-up Calculator'!I764&lt;&gt;""),1,0)</f>
        <v>0</v>
      </c>
      <c r="H744" s="60">
        <f>IF(AND('2 Top-up Calculator'!$B764&lt;&gt;"",'2 Top-up Calculator'!U764&lt;&gt;""),1,0)</f>
        <v>0</v>
      </c>
      <c r="I744" s="60">
        <f>IF(AND('2 Top-up Calculator'!$B764&lt;&gt;"",'2 Top-up Calculator'!V764&lt;&gt;""),1,0)</f>
        <v>0</v>
      </c>
    </row>
    <row r="745" spans="1:9" s="7" customFormat="1" ht="14.25" customHeight="1" x14ac:dyDescent="0.3">
      <c r="A745" s="89">
        <v>744</v>
      </c>
      <c r="B745" s="60">
        <f>IF('2 Top-up Calculator'!$B765&lt;&gt;"",1,0)</f>
        <v>0</v>
      </c>
      <c r="C745" s="60">
        <f>IF(AND('2 Top-up Calculator'!$B765&lt;&gt;"",'2 Top-up Calculator'!C765&lt;&gt;""),1,0)</f>
        <v>0</v>
      </c>
      <c r="D745" s="60">
        <f>IF(AND('2 Top-up Calculator'!$B765&lt;&gt;"",'2 Top-up Calculator'!D765&lt;&gt;""),1,0)</f>
        <v>0</v>
      </c>
      <c r="E745" s="60">
        <f>IF(AND('2 Top-up Calculator'!$B765&lt;&gt;"",'2 Top-up Calculator'!G765&lt;&gt;""),1,0)</f>
        <v>0</v>
      </c>
      <c r="F745" s="60">
        <f>IF(AND('2 Top-up Calculator'!$B765&lt;&gt;"",'2 Top-up Calculator'!H765&lt;&gt;""),1,0)</f>
        <v>0</v>
      </c>
      <c r="G745" s="60">
        <f>IF(AND('2 Top-up Calculator'!$B765&lt;&gt;"",'2 Top-up Calculator'!I765&lt;&gt;""),1,0)</f>
        <v>0</v>
      </c>
      <c r="H745" s="60">
        <f>IF(AND('2 Top-up Calculator'!$B765&lt;&gt;"",'2 Top-up Calculator'!U765&lt;&gt;""),1,0)</f>
        <v>0</v>
      </c>
      <c r="I745" s="60">
        <f>IF(AND('2 Top-up Calculator'!$B765&lt;&gt;"",'2 Top-up Calculator'!V765&lt;&gt;""),1,0)</f>
        <v>0</v>
      </c>
    </row>
    <row r="746" spans="1:9" s="7" customFormat="1" ht="14.25" customHeight="1" x14ac:dyDescent="0.3">
      <c r="A746" s="89">
        <v>745</v>
      </c>
      <c r="B746" s="60">
        <f>IF('2 Top-up Calculator'!$B766&lt;&gt;"",1,0)</f>
        <v>0</v>
      </c>
      <c r="C746" s="60">
        <f>IF(AND('2 Top-up Calculator'!$B766&lt;&gt;"",'2 Top-up Calculator'!C766&lt;&gt;""),1,0)</f>
        <v>0</v>
      </c>
      <c r="D746" s="60">
        <f>IF(AND('2 Top-up Calculator'!$B766&lt;&gt;"",'2 Top-up Calculator'!D766&lt;&gt;""),1,0)</f>
        <v>0</v>
      </c>
      <c r="E746" s="60">
        <f>IF(AND('2 Top-up Calculator'!$B766&lt;&gt;"",'2 Top-up Calculator'!G766&lt;&gt;""),1,0)</f>
        <v>0</v>
      </c>
      <c r="F746" s="60">
        <f>IF(AND('2 Top-up Calculator'!$B766&lt;&gt;"",'2 Top-up Calculator'!H766&lt;&gt;""),1,0)</f>
        <v>0</v>
      </c>
      <c r="G746" s="60">
        <f>IF(AND('2 Top-up Calculator'!$B766&lt;&gt;"",'2 Top-up Calculator'!I766&lt;&gt;""),1,0)</f>
        <v>0</v>
      </c>
      <c r="H746" s="60">
        <f>IF(AND('2 Top-up Calculator'!$B766&lt;&gt;"",'2 Top-up Calculator'!U766&lt;&gt;""),1,0)</f>
        <v>0</v>
      </c>
      <c r="I746" s="60">
        <f>IF(AND('2 Top-up Calculator'!$B766&lt;&gt;"",'2 Top-up Calculator'!V766&lt;&gt;""),1,0)</f>
        <v>0</v>
      </c>
    </row>
    <row r="747" spans="1:9" s="7" customFormat="1" ht="14.25" customHeight="1" x14ac:dyDescent="0.3">
      <c r="A747" s="89">
        <v>746</v>
      </c>
      <c r="B747" s="60">
        <f>IF('2 Top-up Calculator'!$B767&lt;&gt;"",1,0)</f>
        <v>0</v>
      </c>
      <c r="C747" s="60">
        <f>IF(AND('2 Top-up Calculator'!$B767&lt;&gt;"",'2 Top-up Calculator'!C767&lt;&gt;""),1,0)</f>
        <v>0</v>
      </c>
      <c r="D747" s="60">
        <f>IF(AND('2 Top-up Calculator'!$B767&lt;&gt;"",'2 Top-up Calculator'!D767&lt;&gt;""),1,0)</f>
        <v>0</v>
      </c>
      <c r="E747" s="60">
        <f>IF(AND('2 Top-up Calculator'!$B767&lt;&gt;"",'2 Top-up Calculator'!G767&lt;&gt;""),1,0)</f>
        <v>0</v>
      </c>
      <c r="F747" s="60">
        <f>IF(AND('2 Top-up Calculator'!$B767&lt;&gt;"",'2 Top-up Calculator'!H767&lt;&gt;""),1,0)</f>
        <v>0</v>
      </c>
      <c r="G747" s="60">
        <f>IF(AND('2 Top-up Calculator'!$B767&lt;&gt;"",'2 Top-up Calculator'!I767&lt;&gt;""),1,0)</f>
        <v>0</v>
      </c>
      <c r="H747" s="60">
        <f>IF(AND('2 Top-up Calculator'!$B767&lt;&gt;"",'2 Top-up Calculator'!U767&lt;&gt;""),1,0)</f>
        <v>0</v>
      </c>
      <c r="I747" s="60">
        <f>IF(AND('2 Top-up Calculator'!$B767&lt;&gt;"",'2 Top-up Calculator'!V767&lt;&gt;""),1,0)</f>
        <v>0</v>
      </c>
    </row>
    <row r="748" spans="1:9" s="7" customFormat="1" ht="14.25" customHeight="1" x14ac:dyDescent="0.3">
      <c r="A748" s="89">
        <v>747</v>
      </c>
      <c r="B748" s="60">
        <f>IF('2 Top-up Calculator'!$B768&lt;&gt;"",1,0)</f>
        <v>0</v>
      </c>
      <c r="C748" s="60">
        <f>IF(AND('2 Top-up Calculator'!$B768&lt;&gt;"",'2 Top-up Calculator'!C768&lt;&gt;""),1,0)</f>
        <v>0</v>
      </c>
      <c r="D748" s="60">
        <f>IF(AND('2 Top-up Calculator'!$B768&lt;&gt;"",'2 Top-up Calculator'!D768&lt;&gt;""),1,0)</f>
        <v>0</v>
      </c>
      <c r="E748" s="60">
        <f>IF(AND('2 Top-up Calculator'!$B768&lt;&gt;"",'2 Top-up Calculator'!G768&lt;&gt;""),1,0)</f>
        <v>0</v>
      </c>
      <c r="F748" s="60">
        <f>IF(AND('2 Top-up Calculator'!$B768&lt;&gt;"",'2 Top-up Calculator'!H768&lt;&gt;""),1,0)</f>
        <v>0</v>
      </c>
      <c r="G748" s="60">
        <f>IF(AND('2 Top-up Calculator'!$B768&lt;&gt;"",'2 Top-up Calculator'!I768&lt;&gt;""),1,0)</f>
        <v>0</v>
      </c>
      <c r="H748" s="60">
        <f>IF(AND('2 Top-up Calculator'!$B768&lt;&gt;"",'2 Top-up Calculator'!U768&lt;&gt;""),1,0)</f>
        <v>0</v>
      </c>
      <c r="I748" s="60">
        <f>IF(AND('2 Top-up Calculator'!$B768&lt;&gt;"",'2 Top-up Calculator'!V768&lt;&gt;""),1,0)</f>
        <v>0</v>
      </c>
    </row>
    <row r="749" spans="1:9" s="7" customFormat="1" ht="14.25" customHeight="1" x14ac:dyDescent="0.3">
      <c r="A749" s="89">
        <v>748</v>
      </c>
      <c r="B749" s="60">
        <f>IF('2 Top-up Calculator'!$B769&lt;&gt;"",1,0)</f>
        <v>0</v>
      </c>
      <c r="C749" s="60">
        <f>IF(AND('2 Top-up Calculator'!$B769&lt;&gt;"",'2 Top-up Calculator'!C769&lt;&gt;""),1,0)</f>
        <v>0</v>
      </c>
      <c r="D749" s="60">
        <f>IF(AND('2 Top-up Calculator'!$B769&lt;&gt;"",'2 Top-up Calculator'!D769&lt;&gt;""),1,0)</f>
        <v>0</v>
      </c>
      <c r="E749" s="60">
        <f>IF(AND('2 Top-up Calculator'!$B769&lt;&gt;"",'2 Top-up Calculator'!G769&lt;&gt;""),1,0)</f>
        <v>0</v>
      </c>
      <c r="F749" s="60">
        <f>IF(AND('2 Top-up Calculator'!$B769&lt;&gt;"",'2 Top-up Calculator'!H769&lt;&gt;""),1,0)</f>
        <v>0</v>
      </c>
      <c r="G749" s="60">
        <f>IF(AND('2 Top-up Calculator'!$B769&lt;&gt;"",'2 Top-up Calculator'!I769&lt;&gt;""),1,0)</f>
        <v>0</v>
      </c>
      <c r="H749" s="60">
        <f>IF(AND('2 Top-up Calculator'!$B769&lt;&gt;"",'2 Top-up Calculator'!U769&lt;&gt;""),1,0)</f>
        <v>0</v>
      </c>
      <c r="I749" s="60">
        <f>IF(AND('2 Top-up Calculator'!$B769&lt;&gt;"",'2 Top-up Calculator'!V769&lt;&gt;""),1,0)</f>
        <v>0</v>
      </c>
    </row>
    <row r="750" spans="1:9" s="7" customFormat="1" ht="14.25" customHeight="1" x14ac:dyDescent="0.3">
      <c r="A750" s="89">
        <v>749</v>
      </c>
      <c r="B750" s="60">
        <f>IF('2 Top-up Calculator'!$B770&lt;&gt;"",1,0)</f>
        <v>0</v>
      </c>
      <c r="C750" s="60">
        <f>IF(AND('2 Top-up Calculator'!$B770&lt;&gt;"",'2 Top-up Calculator'!C770&lt;&gt;""),1,0)</f>
        <v>0</v>
      </c>
      <c r="D750" s="60">
        <f>IF(AND('2 Top-up Calculator'!$B770&lt;&gt;"",'2 Top-up Calculator'!D770&lt;&gt;""),1,0)</f>
        <v>0</v>
      </c>
      <c r="E750" s="60">
        <f>IF(AND('2 Top-up Calculator'!$B770&lt;&gt;"",'2 Top-up Calculator'!G770&lt;&gt;""),1,0)</f>
        <v>0</v>
      </c>
      <c r="F750" s="60">
        <f>IF(AND('2 Top-up Calculator'!$B770&lt;&gt;"",'2 Top-up Calculator'!H770&lt;&gt;""),1,0)</f>
        <v>0</v>
      </c>
      <c r="G750" s="60">
        <f>IF(AND('2 Top-up Calculator'!$B770&lt;&gt;"",'2 Top-up Calculator'!I770&lt;&gt;""),1,0)</f>
        <v>0</v>
      </c>
      <c r="H750" s="60">
        <f>IF(AND('2 Top-up Calculator'!$B770&lt;&gt;"",'2 Top-up Calculator'!U770&lt;&gt;""),1,0)</f>
        <v>0</v>
      </c>
      <c r="I750" s="60">
        <f>IF(AND('2 Top-up Calculator'!$B770&lt;&gt;"",'2 Top-up Calculator'!V770&lt;&gt;""),1,0)</f>
        <v>0</v>
      </c>
    </row>
    <row r="751" spans="1:9" s="7" customFormat="1" ht="14.25" customHeight="1" x14ac:dyDescent="0.3">
      <c r="A751" s="89">
        <v>750</v>
      </c>
      <c r="B751" s="60">
        <f>IF('2 Top-up Calculator'!$B771&lt;&gt;"",1,0)</f>
        <v>0</v>
      </c>
      <c r="C751" s="60">
        <f>IF(AND('2 Top-up Calculator'!$B771&lt;&gt;"",'2 Top-up Calculator'!C771&lt;&gt;""),1,0)</f>
        <v>0</v>
      </c>
      <c r="D751" s="60">
        <f>IF(AND('2 Top-up Calculator'!$B771&lt;&gt;"",'2 Top-up Calculator'!D771&lt;&gt;""),1,0)</f>
        <v>0</v>
      </c>
      <c r="E751" s="60">
        <f>IF(AND('2 Top-up Calculator'!$B771&lt;&gt;"",'2 Top-up Calculator'!G771&lt;&gt;""),1,0)</f>
        <v>0</v>
      </c>
      <c r="F751" s="60">
        <f>IF(AND('2 Top-up Calculator'!$B771&lt;&gt;"",'2 Top-up Calculator'!H771&lt;&gt;""),1,0)</f>
        <v>0</v>
      </c>
      <c r="G751" s="60">
        <f>IF(AND('2 Top-up Calculator'!$B771&lt;&gt;"",'2 Top-up Calculator'!I771&lt;&gt;""),1,0)</f>
        <v>0</v>
      </c>
      <c r="H751" s="60">
        <f>IF(AND('2 Top-up Calculator'!$B771&lt;&gt;"",'2 Top-up Calculator'!U771&lt;&gt;""),1,0)</f>
        <v>0</v>
      </c>
      <c r="I751" s="60">
        <f>IF(AND('2 Top-up Calculator'!$B771&lt;&gt;"",'2 Top-up Calculator'!V771&lt;&gt;""),1,0)</f>
        <v>0</v>
      </c>
    </row>
    <row r="752" spans="1:9" s="7" customFormat="1" ht="14.25" customHeight="1" x14ac:dyDescent="0.3">
      <c r="A752" s="89">
        <v>751</v>
      </c>
      <c r="B752" s="60">
        <f>IF('2 Top-up Calculator'!$B772&lt;&gt;"",1,0)</f>
        <v>0</v>
      </c>
      <c r="C752" s="60">
        <f>IF(AND('2 Top-up Calculator'!$B772&lt;&gt;"",'2 Top-up Calculator'!C772&lt;&gt;""),1,0)</f>
        <v>0</v>
      </c>
      <c r="D752" s="60">
        <f>IF(AND('2 Top-up Calculator'!$B772&lt;&gt;"",'2 Top-up Calculator'!D772&lt;&gt;""),1,0)</f>
        <v>0</v>
      </c>
      <c r="E752" s="60">
        <f>IF(AND('2 Top-up Calculator'!$B772&lt;&gt;"",'2 Top-up Calculator'!G772&lt;&gt;""),1,0)</f>
        <v>0</v>
      </c>
      <c r="F752" s="60">
        <f>IF(AND('2 Top-up Calculator'!$B772&lt;&gt;"",'2 Top-up Calculator'!H772&lt;&gt;""),1,0)</f>
        <v>0</v>
      </c>
      <c r="G752" s="60">
        <f>IF(AND('2 Top-up Calculator'!$B772&lt;&gt;"",'2 Top-up Calculator'!I772&lt;&gt;""),1,0)</f>
        <v>0</v>
      </c>
      <c r="H752" s="60">
        <f>IF(AND('2 Top-up Calculator'!$B772&lt;&gt;"",'2 Top-up Calculator'!U772&lt;&gt;""),1,0)</f>
        <v>0</v>
      </c>
      <c r="I752" s="60">
        <f>IF(AND('2 Top-up Calculator'!$B772&lt;&gt;"",'2 Top-up Calculator'!V772&lt;&gt;""),1,0)</f>
        <v>0</v>
      </c>
    </row>
    <row r="753" spans="1:9" s="7" customFormat="1" ht="14.25" customHeight="1" x14ac:dyDescent="0.3">
      <c r="A753" s="89">
        <v>752</v>
      </c>
      <c r="B753" s="60">
        <f>IF('2 Top-up Calculator'!$B773&lt;&gt;"",1,0)</f>
        <v>0</v>
      </c>
      <c r="C753" s="60">
        <f>IF(AND('2 Top-up Calculator'!$B773&lt;&gt;"",'2 Top-up Calculator'!C773&lt;&gt;""),1,0)</f>
        <v>0</v>
      </c>
      <c r="D753" s="60">
        <f>IF(AND('2 Top-up Calculator'!$B773&lt;&gt;"",'2 Top-up Calculator'!D773&lt;&gt;""),1,0)</f>
        <v>0</v>
      </c>
      <c r="E753" s="60">
        <f>IF(AND('2 Top-up Calculator'!$B773&lt;&gt;"",'2 Top-up Calculator'!G773&lt;&gt;""),1,0)</f>
        <v>0</v>
      </c>
      <c r="F753" s="60">
        <f>IF(AND('2 Top-up Calculator'!$B773&lt;&gt;"",'2 Top-up Calculator'!H773&lt;&gt;""),1,0)</f>
        <v>0</v>
      </c>
      <c r="G753" s="60">
        <f>IF(AND('2 Top-up Calculator'!$B773&lt;&gt;"",'2 Top-up Calculator'!I773&lt;&gt;""),1,0)</f>
        <v>0</v>
      </c>
      <c r="H753" s="60">
        <f>IF(AND('2 Top-up Calculator'!$B773&lt;&gt;"",'2 Top-up Calculator'!U773&lt;&gt;""),1,0)</f>
        <v>0</v>
      </c>
      <c r="I753" s="60">
        <f>IF(AND('2 Top-up Calculator'!$B773&lt;&gt;"",'2 Top-up Calculator'!V773&lt;&gt;""),1,0)</f>
        <v>0</v>
      </c>
    </row>
    <row r="754" spans="1:9" s="7" customFormat="1" ht="14.25" customHeight="1" x14ac:dyDescent="0.3">
      <c r="A754" s="89">
        <v>753</v>
      </c>
      <c r="B754" s="60">
        <f>IF('2 Top-up Calculator'!$B774&lt;&gt;"",1,0)</f>
        <v>0</v>
      </c>
      <c r="C754" s="60">
        <f>IF(AND('2 Top-up Calculator'!$B774&lt;&gt;"",'2 Top-up Calculator'!C774&lt;&gt;""),1,0)</f>
        <v>0</v>
      </c>
      <c r="D754" s="60">
        <f>IF(AND('2 Top-up Calculator'!$B774&lt;&gt;"",'2 Top-up Calculator'!D774&lt;&gt;""),1,0)</f>
        <v>0</v>
      </c>
      <c r="E754" s="60">
        <f>IF(AND('2 Top-up Calculator'!$B774&lt;&gt;"",'2 Top-up Calculator'!G774&lt;&gt;""),1,0)</f>
        <v>0</v>
      </c>
      <c r="F754" s="60">
        <f>IF(AND('2 Top-up Calculator'!$B774&lt;&gt;"",'2 Top-up Calculator'!H774&lt;&gt;""),1,0)</f>
        <v>0</v>
      </c>
      <c r="G754" s="60">
        <f>IF(AND('2 Top-up Calculator'!$B774&lt;&gt;"",'2 Top-up Calculator'!I774&lt;&gt;""),1,0)</f>
        <v>0</v>
      </c>
      <c r="H754" s="60">
        <f>IF(AND('2 Top-up Calculator'!$B774&lt;&gt;"",'2 Top-up Calculator'!U774&lt;&gt;""),1,0)</f>
        <v>0</v>
      </c>
      <c r="I754" s="60">
        <f>IF(AND('2 Top-up Calculator'!$B774&lt;&gt;"",'2 Top-up Calculator'!V774&lt;&gt;""),1,0)</f>
        <v>0</v>
      </c>
    </row>
    <row r="755" spans="1:9" s="7" customFormat="1" ht="14.25" customHeight="1" x14ac:dyDescent="0.3">
      <c r="A755" s="89">
        <v>754</v>
      </c>
      <c r="B755" s="60">
        <f>IF('2 Top-up Calculator'!$B775&lt;&gt;"",1,0)</f>
        <v>0</v>
      </c>
      <c r="C755" s="60">
        <f>IF(AND('2 Top-up Calculator'!$B775&lt;&gt;"",'2 Top-up Calculator'!C775&lt;&gt;""),1,0)</f>
        <v>0</v>
      </c>
      <c r="D755" s="60">
        <f>IF(AND('2 Top-up Calculator'!$B775&lt;&gt;"",'2 Top-up Calculator'!D775&lt;&gt;""),1,0)</f>
        <v>0</v>
      </c>
      <c r="E755" s="60">
        <f>IF(AND('2 Top-up Calculator'!$B775&lt;&gt;"",'2 Top-up Calculator'!G775&lt;&gt;""),1,0)</f>
        <v>0</v>
      </c>
      <c r="F755" s="60">
        <f>IF(AND('2 Top-up Calculator'!$B775&lt;&gt;"",'2 Top-up Calculator'!H775&lt;&gt;""),1,0)</f>
        <v>0</v>
      </c>
      <c r="G755" s="60">
        <f>IF(AND('2 Top-up Calculator'!$B775&lt;&gt;"",'2 Top-up Calculator'!I775&lt;&gt;""),1,0)</f>
        <v>0</v>
      </c>
      <c r="H755" s="60">
        <f>IF(AND('2 Top-up Calculator'!$B775&lt;&gt;"",'2 Top-up Calculator'!U775&lt;&gt;""),1,0)</f>
        <v>0</v>
      </c>
      <c r="I755" s="60">
        <f>IF(AND('2 Top-up Calculator'!$B775&lt;&gt;"",'2 Top-up Calculator'!V775&lt;&gt;""),1,0)</f>
        <v>0</v>
      </c>
    </row>
    <row r="756" spans="1:9" s="7" customFormat="1" ht="14.25" customHeight="1" x14ac:dyDescent="0.3">
      <c r="A756" s="89">
        <v>755</v>
      </c>
      <c r="B756" s="60">
        <f>IF('2 Top-up Calculator'!$B776&lt;&gt;"",1,0)</f>
        <v>0</v>
      </c>
      <c r="C756" s="60">
        <f>IF(AND('2 Top-up Calculator'!$B776&lt;&gt;"",'2 Top-up Calculator'!C776&lt;&gt;""),1,0)</f>
        <v>0</v>
      </c>
      <c r="D756" s="60">
        <f>IF(AND('2 Top-up Calculator'!$B776&lt;&gt;"",'2 Top-up Calculator'!D776&lt;&gt;""),1,0)</f>
        <v>0</v>
      </c>
      <c r="E756" s="60">
        <f>IF(AND('2 Top-up Calculator'!$B776&lt;&gt;"",'2 Top-up Calculator'!G776&lt;&gt;""),1,0)</f>
        <v>0</v>
      </c>
      <c r="F756" s="60">
        <f>IF(AND('2 Top-up Calculator'!$B776&lt;&gt;"",'2 Top-up Calculator'!H776&lt;&gt;""),1,0)</f>
        <v>0</v>
      </c>
      <c r="G756" s="60">
        <f>IF(AND('2 Top-up Calculator'!$B776&lt;&gt;"",'2 Top-up Calculator'!I776&lt;&gt;""),1,0)</f>
        <v>0</v>
      </c>
      <c r="H756" s="60">
        <f>IF(AND('2 Top-up Calculator'!$B776&lt;&gt;"",'2 Top-up Calculator'!U776&lt;&gt;""),1,0)</f>
        <v>0</v>
      </c>
      <c r="I756" s="60">
        <f>IF(AND('2 Top-up Calculator'!$B776&lt;&gt;"",'2 Top-up Calculator'!V776&lt;&gt;""),1,0)</f>
        <v>0</v>
      </c>
    </row>
    <row r="757" spans="1:9" s="7" customFormat="1" ht="14.25" customHeight="1" x14ac:dyDescent="0.3">
      <c r="A757" s="89">
        <v>756</v>
      </c>
      <c r="B757" s="60">
        <f>IF('2 Top-up Calculator'!$B777&lt;&gt;"",1,0)</f>
        <v>0</v>
      </c>
      <c r="C757" s="60">
        <f>IF(AND('2 Top-up Calculator'!$B777&lt;&gt;"",'2 Top-up Calculator'!C777&lt;&gt;""),1,0)</f>
        <v>0</v>
      </c>
      <c r="D757" s="60">
        <f>IF(AND('2 Top-up Calculator'!$B777&lt;&gt;"",'2 Top-up Calculator'!D777&lt;&gt;""),1,0)</f>
        <v>0</v>
      </c>
      <c r="E757" s="60">
        <f>IF(AND('2 Top-up Calculator'!$B777&lt;&gt;"",'2 Top-up Calculator'!G777&lt;&gt;""),1,0)</f>
        <v>0</v>
      </c>
      <c r="F757" s="60">
        <f>IF(AND('2 Top-up Calculator'!$B777&lt;&gt;"",'2 Top-up Calculator'!H777&lt;&gt;""),1,0)</f>
        <v>0</v>
      </c>
      <c r="G757" s="60">
        <f>IF(AND('2 Top-up Calculator'!$B777&lt;&gt;"",'2 Top-up Calculator'!I777&lt;&gt;""),1,0)</f>
        <v>0</v>
      </c>
      <c r="H757" s="60">
        <f>IF(AND('2 Top-up Calculator'!$B777&lt;&gt;"",'2 Top-up Calculator'!U777&lt;&gt;""),1,0)</f>
        <v>0</v>
      </c>
      <c r="I757" s="60">
        <f>IF(AND('2 Top-up Calculator'!$B777&lt;&gt;"",'2 Top-up Calculator'!V777&lt;&gt;""),1,0)</f>
        <v>0</v>
      </c>
    </row>
    <row r="758" spans="1:9" s="7" customFormat="1" ht="14.25" customHeight="1" x14ac:dyDescent="0.3">
      <c r="A758" s="89">
        <v>757</v>
      </c>
      <c r="B758" s="60">
        <f>IF('2 Top-up Calculator'!$B778&lt;&gt;"",1,0)</f>
        <v>0</v>
      </c>
      <c r="C758" s="60">
        <f>IF(AND('2 Top-up Calculator'!$B778&lt;&gt;"",'2 Top-up Calculator'!C778&lt;&gt;""),1,0)</f>
        <v>0</v>
      </c>
      <c r="D758" s="60">
        <f>IF(AND('2 Top-up Calculator'!$B778&lt;&gt;"",'2 Top-up Calculator'!D778&lt;&gt;""),1,0)</f>
        <v>0</v>
      </c>
      <c r="E758" s="60">
        <f>IF(AND('2 Top-up Calculator'!$B778&lt;&gt;"",'2 Top-up Calculator'!G778&lt;&gt;""),1,0)</f>
        <v>0</v>
      </c>
      <c r="F758" s="60">
        <f>IF(AND('2 Top-up Calculator'!$B778&lt;&gt;"",'2 Top-up Calculator'!H778&lt;&gt;""),1,0)</f>
        <v>0</v>
      </c>
      <c r="G758" s="60">
        <f>IF(AND('2 Top-up Calculator'!$B778&lt;&gt;"",'2 Top-up Calculator'!I778&lt;&gt;""),1,0)</f>
        <v>0</v>
      </c>
      <c r="H758" s="60">
        <f>IF(AND('2 Top-up Calculator'!$B778&lt;&gt;"",'2 Top-up Calculator'!U778&lt;&gt;""),1,0)</f>
        <v>0</v>
      </c>
      <c r="I758" s="60">
        <f>IF(AND('2 Top-up Calculator'!$B778&lt;&gt;"",'2 Top-up Calculator'!V778&lt;&gt;""),1,0)</f>
        <v>0</v>
      </c>
    </row>
    <row r="759" spans="1:9" s="7" customFormat="1" ht="14.25" customHeight="1" x14ac:dyDescent="0.3">
      <c r="A759" s="89">
        <v>758</v>
      </c>
      <c r="B759" s="60">
        <f>IF('2 Top-up Calculator'!$B779&lt;&gt;"",1,0)</f>
        <v>0</v>
      </c>
      <c r="C759" s="60">
        <f>IF(AND('2 Top-up Calculator'!$B779&lt;&gt;"",'2 Top-up Calculator'!C779&lt;&gt;""),1,0)</f>
        <v>0</v>
      </c>
      <c r="D759" s="60">
        <f>IF(AND('2 Top-up Calculator'!$B779&lt;&gt;"",'2 Top-up Calculator'!D779&lt;&gt;""),1,0)</f>
        <v>0</v>
      </c>
      <c r="E759" s="60">
        <f>IF(AND('2 Top-up Calculator'!$B779&lt;&gt;"",'2 Top-up Calculator'!G779&lt;&gt;""),1,0)</f>
        <v>0</v>
      </c>
      <c r="F759" s="60">
        <f>IF(AND('2 Top-up Calculator'!$B779&lt;&gt;"",'2 Top-up Calculator'!H779&lt;&gt;""),1,0)</f>
        <v>0</v>
      </c>
      <c r="G759" s="60">
        <f>IF(AND('2 Top-up Calculator'!$B779&lt;&gt;"",'2 Top-up Calculator'!I779&lt;&gt;""),1,0)</f>
        <v>0</v>
      </c>
      <c r="H759" s="60">
        <f>IF(AND('2 Top-up Calculator'!$B779&lt;&gt;"",'2 Top-up Calculator'!U779&lt;&gt;""),1,0)</f>
        <v>0</v>
      </c>
      <c r="I759" s="60">
        <f>IF(AND('2 Top-up Calculator'!$B779&lt;&gt;"",'2 Top-up Calculator'!V779&lt;&gt;""),1,0)</f>
        <v>0</v>
      </c>
    </row>
    <row r="760" spans="1:9" s="7" customFormat="1" ht="14.25" customHeight="1" x14ac:dyDescent="0.3">
      <c r="A760" s="89">
        <v>759</v>
      </c>
      <c r="B760" s="60">
        <f>IF('2 Top-up Calculator'!$B780&lt;&gt;"",1,0)</f>
        <v>0</v>
      </c>
      <c r="C760" s="60">
        <f>IF(AND('2 Top-up Calculator'!$B780&lt;&gt;"",'2 Top-up Calculator'!C780&lt;&gt;""),1,0)</f>
        <v>0</v>
      </c>
      <c r="D760" s="60">
        <f>IF(AND('2 Top-up Calculator'!$B780&lt;&gt;"",'2 Top-up Calculator'!D780&lt;&gt;""),1,0)</f>
        <v>0</v>
      </c>
      <c r="E760" s="60">
        <f>IF(AND('2 Top-up Calculator'!$B780&lt;&gt;"",'2 Top-up Calculator'!G780&lt;&gt;""),1,0)</f>
        <v>0</v>
      </c>
      <c r="F760" s="60">
        <f>IF(AND('2 Top-up Calculator'!$B780&lt;&gt;"",'2 Top-up Calculator'!H780&lt;&gt;""),1,0)</f>
        <v>0</v>
      </c>
      <c r="G760" s="60">
        <f>IF(AND('2 Top-up Calculator'!$B780&lt;&gt;"",'2 Top-up Calculator'!I780&lt;&gt;""),1,0)</f>
        <v>0</v>
      </c>
      <c r="H760" s="60">
        <f>IF(AND('2 Top-up Calculator'!$B780&lt;&gt;"",'2 Top-up Calculator'!U780&lt;&gt;""),1,0)</f>
        <v>0</v>
      </c>
      <c r="I760" s="60">
        <f>IF(AND('2 Top-up Calculator'!$B780&lt;&gt;"",'2 Top-up Calculator'!V780&lt;&gt;""),1,0)</f>
        <v>0</v>
      </c>
    </row>
    <row r="761" spans="1:9" s="7" customFormat="1" ht="14.25" customHeight="1" x14ac:dyDescent="0.3">
      <c r="A761" s="89">
        <v>760</v>
      </c>
      <c r="B761" s="60">
        <f>IF('2 Top-up Calculator'!$B781&lt;&gt;"",1,0)</f>
        <v>0</v>
      </c>
      <c r="C761" s="60">
        <f>IF(AND('2 Top-up Calculator'!$B781&lt;&gt;"",'2 Top-up Calculator'!C781&lt;&gt;""),1,0)</f>
        <v>0</v>
      </c>
      <c r="D761" s="60">
        <f>IF(AND('2 Top-up Calculator'!$B781&lt;&gt;"",'2 Top-up Calculator'!D781&lt;&gt;""),1,0)</f>
        <v>0</v>
      </c>
      <c r="E761" s="60">
        <f>IF(AND('2 Top-up Calculator'!$B781&lt;&gt;"",'2 Top-up Calculator'!G781&lt;&gt;""),1,0)</f>
        <v>0</v>
      </c>
      <c r="F761" s="60">
        <f>IF(AND('2 Top-up Calculator'!$B781&lt;&gt;"",'2 Top-up Calculator'!H781&lt;&gt;""),1,0)</f>
        <v>0</v>
      </c>
      <c r="G761" s="60">
        <f>IF(AND('2 Top-up Calculator'!$B781&lt;&gt;"",'2 Top-up Calculator'!I781&lt;&gt;""),1,0)</f>
        <v>0</v>
      </c>
      <c r="H761" s="60">
        <f>IF(AND('2 Top-up Calculator'!$B781&lt;&gt;"",'2 Top-up Calculator'!U781&lt;&gt;""),1,0)</f>
        <v>0</v>
      </c>
      <c r="I761" s="60">
        <f>IF(AND('2 Top-up Calculator'!$B781&lt;&gt;"",'2 Top-up Calculator'!V781&lt;&gt;""),1,0)</f>
        <v>0</v>
      </c>
    </row>
    <row r="762" spans="1:9" s="7" customFormat="1" ht="14.25" customHeight="1" x14ac:dyDescent="0.3">
      <c r="A762" s="89">
        <v>761</v>
      </c>
      <c r="B762" s="60">
        <f>IF('2 Top-up Calculator'!$B782&lt;&gt;"",1,0)</f>
        <v>0</v>
      </c>
      <c r="C762" s="60">
        <f>IF(AND('2 Top-up Calculator'!$B782&lt;&gt;"",'2 Top-up Calculator'!C782&lt;&gt;""),1,0)</f>
        <v>0</v>
      </c>
      <c r="D762" s="60">
        <f>IF(AND('2 Top-up Calculator'!$B782&lt;&gt;"",'2 Top-up Calculator'!D782&lt;&gt;""),1,0)</f>
        <v>0</v>
      </c>
      <c r="E762" s="60">
        <f>IF(AND('2 Top-up Calculator'!$B782&lt;&gt;"",'2 Top-up Calculator'!G782&lt;&gt;""),1,0)</f>
        <v>0</v>
      </c>
      <c r="F762" s="60">
        <f>IF(AND('2 Top-up Calculator'!$B782&lt;&gt;"",'2 Top-up Calculator'!H782&lt;&gt;""),1,0)</f>
        <v>0</v>
      </c>
      <c r="G762" s="60">
        <f>IF(AND('2 Top-up Calculator'!$B782&lt;&gt;"",'2 Top-up Calculator'!I782&lt;&gt;""),1,0)</f>
        <v>0</v>
      </c>
      <c r="H762" s="60">
        <f>IF(AND('2 Top-up Calculator'!$B782&lt;&gt;"",'2 Top-up Calculator'!U782&lt;&gt;""),1,0)</f>
        <v>0</v>
      </c>
      <c r="I762" s="60">
        <f>IF(AND('2 Top-up Calculator'!$B782&lt;&gt;"",'2 Top-up Calculator'!V782&lt;&gt;""),1,0)</f>
        <v>0</v>
      </c>
    </row>
    <row r="763" spans="1:9" s="7" customFormat="1" ht="14.25" customHeight="1" x14ac:dyDescent="0.3">
      <c r="A763" s="89">
        <v>762</v>
      </c>
      <c r="B763" s="60">
        <f>IF('2 Top-up Calculator'!$B783&lt;&gt;"",1,0)</f>
        <v>0</v>
      </c>
      <c r="C763" s="60">
        <f>IF(AND('2 Top-up Calculator'!$B783&lt;&gt;"",'2 Top-up Calculator'!C783&lt;&gt;""),1,0)</f>
        <v>0</v>
      </c>
      <c r="D763" s="60">
        <f>IF(AND('2 Top-up Calculator'!$B783&lt;&gt;"",'2 Top-up Calculator'!D783&lt;&gt;""),1,0)</f>
        <v>0</v>
      </c>
      <c r="E763" s="60">
        <f>IF(AND('2 Top-up Calculator'!$B783&lt;&gt;"",'2 Top-up Calculator'!G783&lt;&gt;""),1,0)</f>
        <v>0</v>
      </c>
      <c r="F763" s="60">
        <f>IF(AND('2 Top-up Calculator'!$B783&lt;&gt;"",'2 Top-up Calculator'!H783&lt;&gt;""),1,0)</f>
        <v>0</v>
      </c>
      <c r="G763" s="60">
        <f>IF(AND('2 Top-up Calculator'!$B783&lt;&gt;"",'2 Top-up Calculator'!I783&lt;&gt;""),1,0)</f>
        <v>0</v>
      </c>
      <c r="H763" s="60">
        <f>IF(AND('2 Top-up Calculator'!$B783&lt;&gt;"",'2 Top-up Calculator'!U783&lt;&gt;""),1,0)</f>
        <v>0</v>
      </c>
      <c r="I763" s="60">
        <f>IF(AND('2 Top-up Calculator'!$B783&lt;&gt;"",'2 Top-up Calculator'!V783&lt;&gt;""),1,0)</f>
        <v>0</v>
      </c>
    </row>
    <row r="764" spans="1:9" s="7" customFormat="1" ht="14.25" customHeight="1" x14ac:dyDescent="0.3">
      <c r="A764" s="89">
        <v>763</v>
      </c>
      <c r="B764" s="60">
        <f>IF('2 Top-up Calculator'!$B784&lt;&gt;"",1,0)</f>
        <v>0</v>
      </c>
      <c r="C764" s="60">
        <f>IF(AND('2 Top-up Calculator'!$B784&lt;&gt;"",'2 Top-up Calculator'!C784&lt;&gt;""),1,0)</f>
        <v>0</v>
      </c>
      <c r="D764" s="60">
        <f>IF(AND('2 Top-up Calculator'!$B784&lt;&gt;"",'2 Top-up Calculator'!D784&lt;&gt;""),1,0)</f>
        <v>0</v>
      </c>
      <c r="E764" s="60">
        <f>IF(AND('2 Top-up Calculator'!$B784&lt;&gt;"",'2 Top-up Calculator'!G784&lt;&gt;""),1,0)</f>
        <v>0</v>
      </c>
      <c r="F764" s="60">
        <f>IF(AND('2 Top-up Calculator'!$B784&lt;&gt;"",'2 Top-up Calculator'!H784&lt;&gt;""),1,0)</f>
        <v>0</v>
      </c>
      <c r="G764" s="60">
        <f>IF(AND('2 Top-up Calculator'!$B784&lt;&gt;"",'2 Top-up Calculator'!I784&lt;&gt;""),1,0)</f>
        <v>0</v>
      </c>
      <c r="H764" s="60">
        <f>IF(AND('2 Top-up Calculator'!$B784&lt;&gt;"",'2 Top-up Calculator'!U784&lt;&gt;""),1,0)</f>
        <v>0</v>
      </c>
      <c r="I764" s="60">
        <f>IF(AND('2 Top-up Calculator'!$B784&lt;&gt;"",'2 Top-up Calculator'!V784&lt;&gt;""),1,0)</f>
        <v>0</v>
      </c>
    </row>
    <row r="765" spans="1:9" s="7" customFormat="1" ht="14.25" customHeight="1" x14ac:dyDescent="0.3">
      <c r="A765" s="89">
        <v>764</v>
      </c>
      <c r="B765" s="60">
        <f>IF('2 Top-up Calculator'!$B785&lt;&gt;"",1,0)</f>
        <v>0</v>
      </c>
      <c r="C765" s="60">
        <f>IF(AND('2 Top-up Calculator'!$B785&lt;&gt;"",'2 Top-up Calculator'!C785&lt;&gt;""),1,0)</f>
        <v>0</v>
      </c>
      <c r="D765" s="60">
        <f>IF(AND('2 Top-up Calculator'!$B785&lt;&gt;"",'2 Top-up Calculator'!D785&lt;&gt;""),1,0)</f>
        <v>0</v>
      </c>
      <c r="E765" s="60">
        <f>IF(AND('2 Top-up Calculator'!$B785&lt;&gt;"",'2 Top-up Calculator'!G785&lt;&gt;""),1,0)</f>
        <v>0</v>
      </c>
      <c r="F765" s="60">
        <f>IF(AND('2 Top-up Calculator'!$B785&lt;&gt;"",'2 Top-up Calculator'!H785&lt;&gt;""),1,0)</f>
        <v>0</v>
      </c>
      <c r="G765" s="60">
        <f>IF(AND('2 Top-up Calculator'!$B785&lt;&gt;"",'2 Top-up Calculator'!I785&lt;&gt;""),1,0)</f>
        <v>0</v>
      </c>
      <c r="H765" s="60">
        <f>IF(AND('2 Top-up Calculator'!$B785&lt;&gt;"",'2 Top-up Calculator'!U785&lt;&gt;""),1,0)</f>
        <v>0</v>
      </c>
      <c r="I765" s="60">
        <f>IF(AND('2 Top-up Calculator'!$B785&lt;&gt;"",'2 Top-up Calculator'!V785&lt;&gt;""),1,0)</f>
        <v>0</v>
      </c>
    </row>
    <row r="766" spans="1:9" s="7" customFormat="1" ht="14.25" customHeight="1" x14ac:dyDescent="0.3">
      <c r="A766" s="89">
        <v>765</v>
      </c>
      <c r="B766" s="60">
        <f>IF('2 Top-up Calculator'!$B786&lt;&gt;"",1,0)</f>
        <v>0</v>
      </c>
      <c r="C766" s="60">
        <f>IF(AND('2 Top-up Calculator'!$B786&lt;&gt;"",'2 Top-up Calculator'!C786&lt;&gt;""),1,0)</f>
        <v>0</v>
      </c>
      <c r="D766" s="60">
        <f>IF(AND('2 Top-up Calculator'!$B786&lt;&gt;"",'2 Top-up Calculator'!D786&lt;&gt;""),1,0)</f>
        <v>0</v>
      </c>
      <c r="E766" s="60">
        <f>IF(AND('2 Top-up Calculator'!$B786&lt;&gt;"",'2 Top-up Calculator'!G786&lt;&gt;""),1,0)</f>
        <v>0</v>
      </c>
      <c r="F766" s="60">
        <f>IF(AND('2 Top-up Calculator'!$B786&lt;&gt;"",'2 Top-up Calculator'!H786&lt;&gt;""),1,0)</f>
        <v>0</v>
      </c>
      <c r="G766" s="60">
        <f>IF(AND('2 Top-up Calculator'!$B786&lt;&gt;"",'2 Top-up Calculator'!I786&lt;&gt;""),1,0)</f>
        <v>0</v>
      </c>
      <c r="H766" s="60">
        <f>IF(AND('2 Top-up Calculator'!$B786&lt;&gt;"",'2 Top-up Calculator'!U786&lt;&gt;""),1,0)</f>
        <v>0</v>
      </c>
      <c r="I766" s="60">
        <f>IF(AND('2 Top-up Calculator'!$B786&lt;&gt;"",'2 Top-up Calculator'!V786&lt;&gt;""),1,0)</f>
        <v>0</v>
      </c>
    </row>
    <row r="767" spans="1:9" s="7" customFormat="1" ht="14.25" customHeight="1" x14ac:dyDescent="0.3">
      <c r="A767" s="89">
        <v>766</v>
      </c>
      <c r="B767" s="60">
        <f>IF('2 Top-up Calculator'!$B787&lt;&gt;"",1,0)</f>
        <v>0</v>
      </c>
      <c r="C767" s="60">
        <f>IF(AND('2 Top-up Calculator'!$B787&lt;&gt;"",'2 Top-up Calculator'!C787&lt;&gt;""),1,0)</f>
        <v>0</v>
      </c>
      <c r="D767" s="60">
        <f>IF(AND('2 Top-up Calculator'!$B787&lt;&gt;"",'2 Top-up Calculator'!D787&lt;&gt;""),1,0)</f>
        <v>0</v>
      </c>
      <c r="E767" s="60">
        <f>IF(AND('2 Top-up Calculator'!$B787&lt;&gt;"",'2 Top-up Calculator'!G787&lt;&gt;""),1,0)</f>
        <v>0</v>
      </c>
      <c r="F767" s="60">
        <f>IF(AND('2 Top-up Calculator'!$B787&lt;&gt;"",'2 Top-up Calculator'!H787&lt;&gt;""),1,0)</f>
        <v>0</v>
      </c>
      <c r="G767" s="60">
        <f>IF(AND('2 Top-up Calculator'!$B787&lt;&gt;"",'2 Top-up Calculator'!I787&lt;&gt;""),1,0)</f>
        <v>0</v>
      </c>
      <c r="H767" s="60">
        <f>IF(AND('2 Top-up Calculator'!$B787&lt;&gt;"",'2 Top-up Calculator'!U787&lt;&gt;""),1,0)</f>
        <v>0</v>
      </c>
      <c r="I767" s="60">
        <f>IF(AND('2 Top-up Calculator'!$B787&lt;&gt;"",'2 Top-up Calculator'!V787&lt;&gt;""),1,0)</f>
        <v>0</v>
      </c>
    </row>
    <row r="768" spans="1:9" s="7" customFormat="1" ht="14.25" customHeight="1" x14ac:dyDescent="0.3">
      <c r="A768" s="89">
        <v>767</v>
      </c>
      <c r="B768" s="60">
        <f>IF('2 Top-up Calculator'!$B788&lt;&gt;"",1,0)</f>
        <v>0</v>
      </c>
      <c r="C768" s="60">
        <f>IF(AND('2 Top-up Calculator'!$B788&lt;&gt;"",'2 Top-up Calculator'!C788&lt;&gt;""),1,0)</f>
        <v>0</v>
      </c>
      <c r="D768" s="60">
        <f>IF(AND('2 Top-up Calculator'!$B788&lt;&gt;"",'2 Top-up Calculator'!D788&lt;&gt;""),1,0)</f>
        <v>0</v>
      </c>
      <c r="E768" s="60">
        <f>IF(AND('2 Top-up Calculator'!$B788&lt;&gt;"",'2 Top-up Calculator'!G788&lt;&gt;""),1,0)</f>
        <v>0</v>
      </c>
      <c r="F768" s="60">
        <f>IF(AND('2 Top-up Calculator'!$B788&lt;&gt;"",'2 Top-up Calculator'!H788&lt;&gt;""),1,0)</f>
        <v>0</v>
      </c>
      <c r="G768" s="60">
        <f>IF(AND('2 Top-up Calculator'!$B788&lt;&gt;"",'2 Top-up Calculator'!I788&lt;&gt;""),1,0)</f>
        <v>0</v>
      </c>
      <c r="H768" s="60">
        <f>IF(AND('2 Top-up Calculator'!$B788&lt;&gt;"",'2 Top-up Calculator'!U788&lt;&gt;""),1,0)</f>
        <v>0</v>
      </c>
      <c r="I768" s="60">
        <f>IF(AND('2 Top-up Calculator'!$B788&lt;&gt;"",'2 Top-up Calculator'!V788&lt;&gt;""),1,0)</f>
        <v>0</v>
      </c>
    </row>
    <row r="769" spans="1:9" s="7" customFormat="1" ht="14.25" customHeight="1" x14ac:dyDescent="0.3">
      <c r="A769" s="89">
        <v>768</v>
      </c>
      <c r="B769" s="60">
        <f>IF('2 Top-up Calculator'!$B789&lt;&gt;"",1,0)</f>
        <v>0</v>
      </c>
      <c r="C769" s="60">
        <f>IF(AND('2 Top-up Calculator'!$B789&lt;&gt;"",'2 Top-up Calculator'!C789&lt;&gt;""),1,0)</f>
        <v>0</v>
      </c>
      <c r="D769" s="60">
        <f>IF(AND('2 Top-up Calculator'!$B789&lt;&gt;"",'2 Top-up Calculator'!D789&lt;&gt;""),1,0)</f>
        <v>0</v>
      </c>
      <c r="E769" s="60">
        <f>IF(AND('2 Top-up Calculator'!$B789&lt;&gt;"",'2 Top-up Calculator'!G789&lt;&gt;""),1,0)</f>
        <v>0</v>
      </c>
      <c r="F769" s="60">
        <f>IF(AND('2 Top-up Calculator'!$B789&lt;&gt;"",'2 Top-up Calculator'!H789&lt;&gt;""),1,0)</f>
        <v>0</v>
      </c>
      <c r="G769" s="60">
        <f>IF(AND('2 Top-up Calculator'!$B789&lt;&gt;"",'2 Top-up Calculator'!I789&lt;&gt;""),1,0)</f>
        <v>0</v>
      </c>
      <c r="H769" s="60">
        <f>IF(AND('2 Top-up Calculator'!$B789&lt;&gt;"",'2 Top-up Calculator'!U789&lt;&gt;""),1,0)</f>
        <v>0</v>
      </c>
      <c r="I769" s="60">
        <f>IF(AND('2 Top-up Calculator'!$B789&lt;&gt;"",'2 Top-up Calculator'!V789&lt;&gt;""),1,0)</f>
        <v>0</v>
      </c>
    </row>
    <row r="770" spans="1:9" s="7" customFormat="1" ht="14.25" customHeight="1" x14ac:dyDescent="0.3">
      <c r="A770" s="89">
        <v>769</v>
      </c>
      <c r="B770" s="60">
        <f>IF('2 Top-up Calculator'!$B790&lt;&gt;"",1,0)</f>
        <v>0</v>
      </c>
      <c r="C770" s="60">
        <f>IF(AND('2 Top-up Calculator'!$B790&lt;&gt;"",'2 Top-up Calculator'!C790&lt;&gt;""),1,0)</f>
        <v>0</v>
      </c>
      <c r="D770" s="60">
        <f>IF(AND('2 Top-up Calculator'!$B790&lt;&gt;"",'2 Top-up Calculator'!D790&lt;&gt;""),1,0)</f>
        <v>0</v>
      </c>
      <c r="E770" s="60">
        <f>IF(AND('2 Top-up Calculator'!$B790&lt;&gt;"",'2 Top-up Calculator'!G790&lt;&gt;""),1,0)</f>
        <v>0</v>
      </c>
      <c r="F770" s="60">
        <f>IF(AND('2 Top-up Calculator'!$B790&lt;&gt;"",'2 Top-up Calculator'!H790&lt;&gt;""),1,0)</f>
        <v>0</v>
      </c>
      <c r="G770" s="60">
        <f>IF(AND('2 Top-up Calculator'!$B790&lt;&gt;"",'2 Top-up Calculator'!I790&lt;&gt;""),1,0)</f>
        <v>0</v>
      </c>
      <c r="H770" s="60">
        <f>IF(AND('2 Top-up Calculator'!$B790&lt;&gt;"",'2 Top-up Calculator'!U790&lt;&gt;""),1,0)</f>
        <v>0</v>
      </c>
      <c r="I770" s="60">
        <f>IF(AND('2 Top-up Calculator'!$B790&lt;&gt;"",'2 Top-up Calculator'!V790&lt;&gt;""),1,0)</f>
        <v>0</v>
      </c>
    </row>
    <row r="771" spans="1:9" s="7" customFormat="1" ht="14.25" customHeight="1" x14ac:dyDescent="0.3">
      <c r="A771" s="89">
        <v>770</v>
      </c>
      <c r="B771" s="60">
        <f>IF('2 Top-up Calculator'!$B791&lt;&gt;"",1,0)</f>
        <v>0</v>
      </c>
      <c r="C771" s="60">
        <f>IF(AND('2 Top-up Calculator'!$B791&lt;&gt;"",'2 Top-up Calculator'!C791&lt;&gt;""),1,0)</f>
        <v>0</v>
      </c>
      <c r="D771" s="60">
        <f>IF(AND('2 Top-up Calculator'!$B791&lt;&gt;"",'2 Top-up Calculator'!D791&lt;&gt;""),1,0)</f>
        <v>0</v>
      </c>
      <c r="E771" s="60">
        <f>IF(AND('2 Top-up Calculator'!$B791&lt;&gt;"",'2 Top-up Calculator'!G791&lt;&gt;""),1,0)</f>
        <v>0</v>
      </c>
      <c r="F771" s="60">
        <f>IF(AND('2 Top-up Calculator'!$B791&lt;&gt;"",'2 Top-up Calculator'!H791&lt;&gt;""),1,0)</f>
        <v>0</v>
      </c>
      <c r="G771" s="60">
        <f>IF(AND('2 Top-up Calculator'!$B791&lt;&gt;"",'2 Top-up Calculator'!I791&lt;&gt;""),1,0)</f>
        <v>0</v>
      </c>
      <c r="H771" s="60">
        <f>IF(AND('2 Top-up Calculator'!$B791&lt;&gt;"",'2 Top-up Calculator'!U791&lt;&gt;""),1,0)</f>
        <v>0</v>
      </c>
      <c r="I771" s="60">
        <f>IF(AND('2 Top-up Calculator'!$B791&lt;&gt;"",'2 Top-up Calculator'!V791&lt;&gt;""),1,0)</f>
        <v>0</v>
      </c>
    </row>
    <row r="772" spans="1:9" s="7" customFormat="1" ht="14.25" customHeight="1" x14ac:dyDescent="0.3">
      <c r="A772" s="89">
        <v>771</v>
      </c>
      <c r="B772" s="60">
        <f>IF('2 Top-up Calculator'!$B792&lt;&gt;"",1,0)</f>
        <v>0</v>
      </c>
      <c r="C772" s="60">
        <f>IF(AND('2 Top-up Calculator'!$B792&lt;&gt;"",'2 Top-up Calculator'!C792&lt;&gt;""),1,0)</f>
        <v>0</v>
      </c>
      <c r="D772" s="60">
        <f>IF(AND('2 Top-up Calculator'!$B792&lt;&gt;"",'2 Top-up Calculator'!D792&lt;&gt;""),1,0)</f>
        <v>0</v>
      </c>
      <c r="E772" s="60">
        <f>IF(AND('2 Top-up Calculator'!$B792&lt;&gt;"",'2 Top-up Calculator'!G792&lt;&gt;""),1,0)</f>
        <v>0</v>
      </c>
      <c r="F772" s="60">
        <f>IF(AND('2 Top-up Calculator'!$B792&lt;&gt;"",'2 Top-up Calculator'!H792&lt;&gt;""),1,0)</f>
        <v>0</v>
      </c>
      <c r="G772" s="60">
        <f>IF(AND('2 Top-up Calculator'!$B792&lt;&gt;"",'2 Top-up Calculator'!I792&lt;&gt;""),1,0)</f>
        <v>0</v>
      </c>
      <c r="H772" s="60">
        <f>IF(AND('2 Top-up Calculator'!$B792&lt;&gt;"",'2 Top-up Calculator'!U792&lt;&gt;""),1,0)</f>
        <v>0</v>
      </c>
      <c r="I772" s="60">
        <f>IF(AND('2 Top-up Calculator'!$B792&lt;&gt;"",'2 Top-up Calculator'!V792&lt;&gt;""),1,0)</f>
        <v>0</v>
      </c>
    </row>
    <row r="773" spans="1:9" s="7" customFormat="1" ht="14.25" customHeight="1" x14ac:dyDescent="0.3">
      <c r="A773" s="89">
        <v>772</v>
      </c>
      <c r="B773" s="60">
        <f>IF('2 Top-up Calculator'!$B793&lt;&gt;"",1,0)</f>
        <v>0</v>
      </c>
      <c r="C773" s="60">
        <f>IF(AND('2 Top-up Calculator'!$B793&lt;&gt;"",'2 Top-up Calculator'!C793&lt;&gt;""),1,0)</f>
        <v>0</v>
      </c>
      <c r="D773" s="60">
        <f>IF(AND('2 Top-up Calculator'!$B793&lt;&gt;"",'2 Top-up Calculator'!D793&lt;&gt;""),1,0)</f>
        <v>0</v>
      </c>
      <c r="E773" s="60">
        <f>IF(AND('2 Top-up Calculator'!$B793&lt;&gt;"",'2 Top-up Calculator'!G793&lt;&gt;""),1,0)</f>
        <v>0</v>
      </c>
      <c r="F773" s="60">
        <f>IF(AND('2 Top-up Calculator'!$B793&lt;&gt;"",'2 Top-up Calculator'!H793&lt;&gt;""),1,0)</f>
        <v>0</v>
      </c>
      <c r="G773" s="60">
        <f>IF(AND('2 Top-up Calculator'!$B793&lt;&gt;"",'2 Top-up Calculator'!I793&lt;&gt;""),1,0)</f>
        <v>0</v>
      </c>
      <c r="H773" s="60">
        <f>IF(AND('2 Top-up Calculator'!$B793&lt;&gt;"",'2 Top-up Calculator'!U793&lt;&gt;""),1,0)</f>
        <v>0</v>
      </c>
      <c r="I773" s="60">
        <f>IF(AND('2 Top-up Calculator'!$B793&lt;&gt;"",'2 Top-up Calculator'!V793&lt;&gt;""),1,0)</f>
        <v>0</v>
      </c>
    </row>
    <row r="774" spans="1:9" s="7" customFormat="1" ht="14.25" customHeight="1" x14ac:dyDescent="0.3">
      <c r="A774" s="89">
        <v>773</v>
      </c>
      <c r="B774" s="60">
        <f>IF('2 Top-up Calculator'!$B794&lt;&gt;"",1,0)</f>
        <v>0</v>
      </c>
      <c r="C774" s="60">
        <f>IF(AND('2 Top-up Calculator'!$B794&lt;&gt;"",'2 Top-up Calculator'!C794&lt;&gt;""),1,0)</f>
        <v>0</v>
      </c>
      <c r="D774" s="60">
        <f>IF(AND('2 Top-up Calculator'!$B794&lt;&gt;"",'2 Top-up Calculator'!D794&lt;&gt;""),1,0)</f>
        <v>0</v>
      </c>
      <c r="E774" s="60">
        <f>IF(AND('2 Top-up Calculator'!$B794&lt;&gt;"",'2 Top-up Calculator'!G794&lt;&gt;""),1,0)</f>
        <v>0</v>
      </c>
      <c r="F774" s="60">
        <f>IF(AND('2 Top-up Calculator'!$B794&lt;&gt;"",'2 Top-up Calculator'!H794&lt;&gt;""),1,0)</f>
        <v>0</v>
      </c>
      <c r="G774" s="60">
        <f>IF(AND('2 Top-up Calculator'!$B794&lt;&gt;"",'2 Top-up Calculator'!I794&lt;&gt;""),1,0)</f>
        <v>0</v>
      </c>
      <c r="H774" s="60">
        <f>IF(AND('2 Top-up Calculator'!$B794&lt;&gt;"",'2 Top-up Calculator'!U794&lt;&gt;""),1,0)</f>
        <v>0</v>
      </c>
      <c r="I774" s="60">
        <f>IF(AND('2 Top-up Calculator'!$B794&lt;&gt;"",'2 Top-up Calculator'!V794&lt;&gt;""),1,0)</f>
        <v>0</v>
      </c>
    </row>
    <row r="775" spans="1:9" s="7" customFormat="1" ht="14.25" customHeight="1" x14ac:dyDescent="0.3">
      <c r="A775" s="89">
        <v>774</v>
      </c>
      <c r="B775" s="60">
        <f>IF('2 Top-up Calculator'!$B795&lt;&gt;"",1,0)</f>
        <v>0</v>
      </c>
      <c r="C775" s="60">
        <f>IF(AND('2 Top-up Calculator'!$B795&lt;&gt;"",'2 Top-up Calculator'!C795&lt;&gt;""),1,0)</f>
        <v>0</v>
      </c>
      <c r="D775" s="60">
        <f>IF(AND('2 Top-up Calculator'!$B795&lt;&gt;"",'2 Top-up Calculator'!D795&lt;&gt;""),1,0)</f>
        <v>0</v>
      </c>
      <c r="E775" s="60">
        <f>IF(AND('2 Top-up Calculator'!$B795&lt;&gt;"",'2 Top-up Calculator'!G795&lt;&gt;""),1,0)</f>
        <v>0</v>
      </c>
      <c r="F775" s="60">
        <f>IF(AND('2 Top-up Calculator'!$B795&lt;&gt;"",'2 Top-up Calculator'!H795&lt;&gt;""),1,0)</f>
        <v>0</v>
      </c>
      <c r="G775" s="60">
        <f>IF(AND('2 Top-up Calculator'!$B795&lt;&gt;"",'2 Top-up Calculator'!I795&lt;&gt;""),1,0)</f>
        <v>0</v>
      </c>
      <c r="H775" s="60">
        <f>IF(AND('2 Top-up Calculator'!$B795&lt;&gt;"",'2 Top-up Calculator'!U795&lt;&gt;""),1,0)</f>
        <v>0</v>
      </c>
      <c r="I775" s="60">
        <f>IF(AND('2 Top-up Calculator'!$B795&lt;&gt;"",'2 Top-up Calculator'!V795&lt;&gt;""),1,0)</f>
        <v>0</v>
      </c>
    </row>
    <row r="776" spans="1:9" s="7" customFormat="1" ht="14.25" customHeight="1" x14ac:dyDescent="0.3">
      <c r="A776" s="89">
        <v>775</v>
      </c>
      <c r="B776" s="60">
        <f>IF('2 Top-up Calculator'!$B796&lt;&gt;"",1,0)</f>
        <v>0</v>
      </c>
      <c r="C776" s="60">
        <f>IF(AND('2 Top-up Calculator'!$B796&lt;&gt;"",'2 Top-up Calculator'!C796&lt;&gt;""),1,0)</f>
        <v>0</v>
      </c>
      <c r="D776" s="60">
        <f>IF(AND('2 Top-up Calculator'!$B796&lt;&gt;"",'2 Top-up Calculator'!D796&lt;&gt;""),1,0)</f>
        <v>0</v>
      </c>
      <c r="E776" s="60">
        <f>IF(AND('2 Top-up Calculator'!$B796&lt;&gt;"",'2 Top-up Calculator'!G796&lt;&gt;""),1,0)</f>
        <v>0</v>
      </c>
      <c r="F776" s="60">
        <f>IF(AND('2 Top-up Calculator'!$B796&lt;&gt;"",'2 Top-up Calculator'!H796&lt;&gt;""),1,0)</f>
        <v>0</v>
      </c>
      <c r="G776" s="60">
        <f>IF(AND('2 Top-up Calculator'!$B796&lt;&gt;"",'2 Top-up Calculator'!I796&lt;&gt;""),1,0)</f>
        <v>0</v>
      </c>
      <c r="H776" s="60">
        <f>IF(AND('2 Top-up Calculator'!$B796&lt;&gt;"",'2 Top-up Calculator'!U796&lt;&gt;""),1,0)</f>
        <v>0</v>
      </c>
      <c r="I776" s="60">
        <f>IF(AND('2 Top-up Calculator'!$B796&lt;&gt;"",'2 Top-up Calculator'!V796&lt;&gt;""),1,0)</f>
        <v>0</v>
      </c>
    </row>
    <row r="777" spans="1:9" s="7" customFormat="1" ht="14.25" customHeight="1" x14ac:dyDescent="0.3">
      <c r="A777" s="89">
        <v>776</v>
      </c>
      <c r="B777" s="60">
        <f>IF('2 Top-up Calculator'!$B797&lt;&gt;"",1,0)</f>
        <v>0</v>
      </c>
      <c r="C777" s="60">
        <f>IF(AND('2 Top-up Calculator'!$B797&lt;&gt;"",'2 Top-up Calculator'!C797&lt;&gt;""),1,0)</f>
        <v>0</v>
      </c>
      <c r="D777" s="60">
        <f>IF(AND('2 Top-up Calculator'!$B797&lt;&gt;"",'2 Top-up Calculator'!D797&lt;&gt;""),1,0)</f>
        <v>0</v>
      </c>
      <c r="E777" s="60">
        <f>IF(AND('2 Top-up Calculator'!$B797&lt;&gt;"",'2 Top-up Calculator'!G797&lt;&gt;""),1,0)</f>
        <v>0</v>
      </c>
      <c r="F777" s="60">
        <f>IF(AND('2 Top-up Calculator'!$B797&lt;&gt;"",'2 Top-up Calculator'!H797&lt;&gt;""),1,0)</f>
        <v>0</v>
      </c>
      <c r="G777" s="60">
        <f>IF(AND('2 Top-up Calculator'!$B797&lt;&gt;"",'2 Top-up Calculator'!I797&lt;&gt;""),1,0)</f>
        <v>0</v>
      </c>
      <c r="H777" s="60">
        <f>IF(AND('2 Top-up Calculator'!$B797&lt;&gt;"",'2 Top-up Calculator'!U797&lt;&gt;""),1,0)</f>
        <v>0</v>
      </c>
      <c r="I777" s="60">
        <f>IF(AND('2 Top-up Calculator'!$B797&lt;&gt;"",'2 Top-up Calculator'!V797&lt;&gt;""),1,0)</f>
        <v>0</v>
      </c>
    </row>
    <row r="778" spans="1:9" s="7" customFormat="1" ht="14.25" customHeight="1" x14ac:dyDescent="0.3">
      <c r="A778" s="89">
        <v>777</v>
      </c>
      <c r="B778" s="60">
        <f>IF('2 Top-up Calculator'!$B798&lt;&gt;"",1,0)</f>
        <v>0</v>
      </c>
      <c r="C778" s="60">
        <f>IF(AND('2 Top-up Calculator'!$B798&lt;&gt;"",'2 Top-up Calculator'!C798&lt;&gt;""),1,0)</f>
        <v>0</v>
      </c>
      <c r="D778" s="60">
        <f>IF(AND('2 Top-up Calculator'!$B798&lt;&gt;"",'2 Top-up Calculator'!D798&lt;&gt;""),1,0)</f>
        <v>0</v>
      </c>
      <c r="E778" s="60">
        <f>IF(AND('2 Top-up Calculator'!$B798&lt;&gt;"",'2 Top-up Calculator'!G798&lt;&gt;""),1,0)</f>
        <v>0</v>
      </c>
      <c r="F778" s="60">
        <f>IF(AND('2 Top-up Calculator'!$B798&lt;&gt;"",'2 Top-up Calculator'!H798&lt;&gt;""),1,0)</f>
        <v>0</v>
      </c>
      <c r="G778" s="60">
        <f>IF(AND('2 Top-up Calculator'!$B798&lt;&gt;"",'2 Top-up Calculator'!I798&lt;&gt;""),1,0)</f>
        <v>0</v>
      </c>
      <c r="H778" s="60">
        <f>IF(AND('2 Top-up Calculator'!$B798&lt;&gt;"",'2 Top-up Calculator'!U798&lt;&gt;""),1,0)</f>
        <v>0</v>
      </c>
      <c r="I778" s="60">
        <f>IF(AND('2 Top-up Calculator'!$B798&lt;&gt;"",'2 Top-up Calculator'!V798&lt;&gt;""),1,0)</f>
        <v>0</v>
      </c>
    </row>
    <row r="779" spans="1:9" s="7" customFormat="1" ht="14.25" customHeight="1" x14ac:dyDescent="0.3">
      <c r="A779" s="89">
        <v>778</v>
      </c>
      <c r="B779" s="60">
        <f>IF('2 Top-up Calculator'!$B799&lt;&gt;"",1,0)</f>
        <v>0</v>
      </c>
      <c r="C779" s="60">
        <f>IF(AND('2 Top-up Calculator'!$B799&lt;&gt;"",'2 Top-up Calculator'!C799&lt;&gt;""),1,0)</f>
        <v>0</v>
      </c>
      <c r="D779" s="60">
        <f>IF(AND('2 Top-up Calculator'!$B799&lt;&gt;"",'2 Top-up Calculator'!D799&lt;&gt;""),1,0)</f>
        <v>0</v>
      </c>
      <c r="E779" s="60">
        <f>IF(AND('2 Top-up Calculator'!$B799&lt;&gt;"",'2 Top-up Calculator'!G799&lt;&gt;""),1,0)</f>
        <v>0</v>
      </c>
      <c r="F779" s="60">
        <f>IF(AND('2 Top-up Calculator'!$B799&lt;&gt;"",'2 Top-up Calculator'!H799&lt;&gt;""),1,0)</f>
        <v>0</v>
      </c>
      <c r="G779" s="60">
        <f>IF(AND('2 Top-up Calculator'!$B799&lt;&gt;"",'2 Top-up Calculator'!I799&lt;&gt;""),1,0)</f>
        <v>0</v>
      </c>
      <c r="H779" s="60">
        <f>IF(AND('2 Top-up Calculator'!$B799&lt;&gt;"",'2 Top-up Calculator'!U799&lt;&gt;""),1,0)</f>
        <v>0</v>
      </c>
      <c r="I779" s="60">
        <f>IF(AND('2 Top-up Calculator'!$B799&lt;&gt;"",'2 Top-up Calculator'!V799&lt;&gt;""),1,0)</f>
        <v>0</v>
      </c>
    </row>
    <row r="780" spans="1:9" s="7" customFormat="1" ht="14.25" customHeight="1" x14ac:dyDescent="0.3">
      <c r="A780" s="89">
        <v>779</v>
      </c>
      <c r="B780" s="60">
        <f>IF('2 Top-up Calculator'!$B800&lt;&gt;"",1,0)</f>
        <v>0</v>
      </c>
      <c r="C780" s="60">
        <f>IF(AND('2 Top-up Calculator'!$B800&lt;&gt;"",'2 Top-up Calculator'!C800&lt;&gt;""),1,0)</f>
        <v>0</v>
      </c>
      <c r="D780" s="60">
        <f>IF(AND('2 Top-up Calculator'!$B800&lt;&gt;"",'2 Top-up Calculator'!D800&lt;&gt;""),1,0)</f>
        <v>0</v>
      </c>
      <c r="E780" s="60">
        <f>IF(AND('2 Top-up Calculator'!$B800&lt;&gt;"",'2 Top-up Calculator'!G800&lt;&gt;""),1,0)</f>
        <v>0</v>
      </c>
      <c r="F780" s="60">
        <f>IF(AND('2 Top-up Calculator'!$B800&lt;&gt;"",'2 Top-up Calculator'!H800&lt;&gt;""),1,0)</f>
        <v>0</v>
      </c>
      <c r="G780" s="60">
        <f>IF(AND('2 Top-up Calculator'!$B800&lt;&gt;"",'2 Top-up Calculator'!I800&lt;&gt;""),1,0)</f>
        <v>0</v>
      </c>
      <c r="H780" s="60">
        <f>IF(AND('2 Top-up Calculator'!$B800&lt;&gt;"",'2 Top-up Calculator'!U800&lt;&gt;""),1,0)</f>
        <v>0</v>
      </c>
      <c r="I780" s="60">
        <f>IF(AND('2 Top-up Calculator'!$B800&lt;&gt;"",'2 Top-up Calculator'!V800&lt;&gt;""),1,0)</f>
        <v>0</v>
      </c>
    </row>
    <row r="781" spans="1:9" s="7" customFormat="1" ht="14.25" customHeight="1" x14ac:dyDescent="0.3">
      <c r="A781" s="89">
        <v>780</v>
      </c>
      <c r="B781" s="60">
        <f>IF('2 Top-up Calculator'!$B801&lt;&gt;"",1,0)</f>
        <v>0</v>
      </c>
      <c r="C781" s="60">
        <f>IF(AND('2 Top-up Calculator'!$B801&lt;&gt;"",'2 Top-up Calculator'!C801&lt;&gt;""),1,0)</f>
        <v>0</v>
      </c>
      <c r="D781" s="60">
        <f>IF(AND('2 Top-up Calculator'!$B801&lt;&gt;"",'2 Top-up Calculator'!D801&lt;&gt;""),1,0)</f>
        <v>0</v>
      </c>
      <c r="E781" s="60">
        <f>IF(AND('2 Top-up Calculator'!$B801&lt;&gt;"",'2 Top-up Calculator'!G801&lt;&gt;""),1,0)</f>
        <v>0</v>
      </c>
      <c r="F781" s="60">
        <f>IF(AND('2 Top-up Calculator'!$B801&lt;&gt;"",'2 Top-up Calculator'!H801&lt;&gt;""),1,0)</f>
        <v>0</v>
      </c>
      <c r="G781" s="60">
        <f>IF(AND('2 Top-up Calculator'!$B801&lt;&gt;"",'2 Top-up Calculator'!I801&lt;&gt;""),1,0)</f>
        <v>0</v>
      </c>
      <c r="H781" s="60">
        <f>IF(AND('2 Top-up Calculator'!$B801&lt;&gt;"",'2 Top-up Calculator'!U801&lt;&gt;""),1,0)</f>
        <v>0</v>
      </c>
      <c r="I781" s="60">
        <f>IF(AND('2 Top-up Calculator'!$B801&lt;&gt;"",'2 Top-up Calculator'!V801&lt;&gt;""),1,0)</f>
        <v>0</v>
      </c>
    </row>
    <row r="782" spans="1:9" s="7" customFormat="1" ht="14.25" customHeight="1" x14ac:dyDescent="0.3">
      <c r="A782" s="89">
        <v>781</v>
      </c>
      <c r="B782" s="60">
        <f>IF('2 Top-up Calculator'!$B802&lt;&gt;"",1,0)</f>
        <v>0</v>
      </c>
      <c r="C782" s="60">
        <f>IF(AND('2 Top-up Calculator'!$B802&lt;&gt;"",'2 Top-up Calculator'!C802&lt;&gt;""),1,0)</f>
        <v>0</v>
      </c>
      <c r="D782" s="60">
        <f>IF(AND('2 Top-up Calculator'!$B802&lt;&gt;"",'2 Top-up Calculator'!D802&lt;&gt;""),1,0)</f>
        <v>0</v>
      </c>
      <c r="E782" s="60">
        <f>IF(AND('2 Top-up Calculator'!$B802&lt;&gt;"",'2 Top-up Calculator'!G802&lt;&gt;""),1,0)</f>
        <v>0</v>
      </c>
      <c r="F782" s="60">
        <f>IF(AND('2 Top-up Calculator'!$B802&lt;&gt;"",'2 Top-up Calculator'!H802&lt;&gt;""),1,0)</f>
        <v>0</v>
      </c>
      <c r="G782" s="60">
        <f>IF(AND('2 Top-up Calculator'!$B802&lt;&gt;"",'2 Top-up Calculator'!I802&lt;&gt;""),1,0)</f>
        <v>0</v>
      </c>
      <c r="H782" s="60">
        <f>IF(AND('2 Top-up Calculator'!$B802&lt;&gt;"",'2 Top-up Calculator'!U802&lt;&gt;""),1,0)</f>
        <v>0</v>
      </c>
      <c r="I782" s="60">
        <f>IF(AND('2 Top-up Calculator'!$B802&lt;&gt;"",'2 Top-up Calculator'!V802&lt;&gt;""),1,0)</f>
        <v>0</v>
      </c>
    </row>
    <row r="783" spans="1:9" s="7" customFormat="1" ht="14.25" customHeight="1" x14ac:dyDescent="0.3">
      <c r="A783" s="89">
        <v>782</v>
      </c>
      <c r="B783" s="60">
        <f>IF('2 Top-up Calculator'!$B803&lt;&gt;"",1,0)</f>
        <v>0</v>
      </c>
      <c r="C783" s="60">
        <f>IF(AND('2 Top-up Calculator'!$B803&lt;&gt;"",'2 Top-up Calculator'!C803&lt;&gt;""),1,0)</f>
        <v>0</v>
      </c>
      <c r="D783" s="60">
        <f>IF(AND('2 Top-up Calculator'!$B803&lt;&gt;"",'2 Top-up Calculator'!D803&lt;&gt;""),1,0)</f>
        <v>0</v>
      </c>
      <c r="E783" s="60">
        <f>IF(AND('2 Top-up Calculator'!$B803&lt;&gt;"",'2 Top-up Calculator'!G803&lt;&gt;""),1,0)</f>
        <v>0</v>
      </c>
      <c r="F783" s="60">
        <f>IF(AND('2 Top-up Calculator'!$B803&lt;&gt;"",'2 Top-up Calculator'!H803&lt;&gt;""),1,0)</f>
        <v>0</v>
      </c>
      <c r="G783" s="60">
        <f>IF(AND('2 Top-up Calculator'!$B803&lt;&gt;"",'2 Top-up Calculator'!I803&lt;&gt;""),1,0)</f>
        <v>0</v>
      </c>
      <c r="H783" s="60">
        <f>IF(AND('2 Top-up Calculator'!$B803&lt;&gt;"",'2 Top-up Calculator'!U803&lt;&gt;""),1,0)</f>
        <v>0</v>
      </c>
      <c r="I783" s="60">
        <f>IF(AND('2 Top-up Calculator'!$B803&lt;&gt;"",'2 Top-up Calculator'!V803&lt;&gt;""),1,0)</f>
        <v>0</v>
      </c>
    </row>
    <row r="784" spans="1:9" s="7" customFormat="1" ht="14.25" customHeight="1" x14ac:dyDescent="0.3">
      <c r="A784" s="89">
        <v>783</v>
      </c>
      <c r="B784" s="60">
        <f>IF('2 Top-up Calculator'!$B804&lt;&gt;"",1,0)</f>
        <v>0</v>
      </c>
      <c r="C784" s="60">
        <f>IF(AND('2 Top-up Calculator'!$B804&lt;&gt;"",'2 Top-up Calculator'!C804&lt;&gt;""),1,0)</f>
        <v>0</v>
      </c>
      <c r="D784" s="60">
        <f>IF(AND('2 Top-up Calculator'!$B804&lt;&gt;"",'2 Top-up Calculator'!D804&lt;&gt;""),1,0)</f>
        <v>0</v>
      </c>
      <c r="E784" s="60">
        <f>IF(AND('2 Top-up Calculator'!$B804&lt;&gt;"",'2 Top-up Calculator'!G804&lt;&gt;""),1,0)</f>
        <v>0</v>
      </c>
      <c r="F784" s="60">
        <f>IF(AND('2 Top-up Calculator'!$B804&lt;&gt;"",'2 Top-up Calculator'!H804&lt;&gt;""),1,0)</f>
        <v>0</v>
      </c>
      <c r="G784" s="60">
        <f>IF(AND('2 Top-up Calculator'!$B804&lt;&gt;"",'2 Top-up Calculator'!I804&lt;&gt;""),1,0)</f>
        <v>0</v>
      </c>
      <c r="H784" s="60">
        <f>IF(AND('2 Top-up Calculator'!$B804&lt;&gt;"",'2 Top-up Calculator'!U804&lt;&gt;""),1,0)</f>
        <v>0</v>
      </c>
      <c r="I784" s="60">
        <f>IF(AND('2 Top-up Calculator'!$B804&lt;&gt;"",'2 Top-up Calculator'!V804&lt;&gt;""),1,0)</f>
        <v>0</v>
      </c>
    </row>
    <row r="785" spans="1:9" s="7" customFormat="1" ht="14.25" customHeight="1" x14ac:dyDescent="0.3">
      <c r="A785" s="89">
        <v>784</v>
      </c>
      <c r="B785" s="60">
        <f>IF('2 Top-up Calculator'!$B805&lt;&gt;"",1,0)</f>
        <v>0</v>
      </c>
      <c r="C785" s="60">
        <f>IF(AND('2 Top-up Calculator'!$B805&lt;&gt;"",'2 Top-up Calculator'!C805&lt;&gt;""),1,0)</f>
        <v>0</v>
      </c>
      <c r="D785" s="60">
        <f>IF(AND('2 Top-up Calculator'!$B805&lt;&gt;"",'2 Top-up Calculator'!D805&lt;&gt;""),1,0)</f>
        <v>0</v>
      </c>
      <c r="E785" s="60">
        <f>IF(AND('2 Top-up Calculator'!$B805&lt;&gt;"",'2 Top-up Calculator'!G805&lt;&gt;""),1,0)</f>
        <v>0</v>
      </c>
      <c r="F785" s="60">
        <f>IF(AND('2 Top-up Calculator'!$B805&lt;&gt;"",'2 Top-up Calculator'!H805&lt;&gt;""),1,0)</f>
        <v>0</v>
      </c>
      <c r="G785" s="60">
        <f>IF(AND('2 Top-up Calculator'!$B805&lt;&gt;"",'2 Top-up Calculator'!I805&lt;&gt;""),1,0)</f>
        <v>0</v>
      </c>
      <c r="H785" s="60">
        <f>IF(AND('2 Top-up Calculator'!$B805&lt;&gt;"",'2 Top-up Calculator'!U805&lt;&gt;""),1,0)</f>
        <v>0</v>
      </c>
      <c r="I785" s="60">
        <f>IF(AND('2 Top-up Calculator'!$B805&lt;&gt;"",'2 Top-up Calculator'!V805&lt;&gt;""),1,0)</f>
        <v>0</v>
      </c>
    </row>
    <row r="786" spans="1:9" s="7" customFormat="1" ht="14.25" customHeight="1" x14ac:dyDescent="0.3">
      <c r="A786" s="89">
        <v>785</v>
      </c>
      <c r="B786" s="60">
        <f>IF('2 Top-up Calculator'!$B806&lt;&gt;"",1,0)</f>
        <v>0</v>
      </c>
      <c r="C786" s="60">
        <f>IF(AND('2 Top-up Calculator'!$B806&lt;&gt;"",'2 Top-up Calculator'!C806&lt;&gt;""),1,0)</f>
        <v>0</v>
      </c>
      <c r="D786" s="60">
        <f>IF(AND('2 Top-up Calculator'!$B806&lt;&gt;"",'2 Top-up Calculator'!D806&lt;&gt;""),1,0)</f>
        <v>0</v>
      </c>
      <c r="E786" s="60">
        <f>IF(AND('2 Top-up Calculator'!$B806&lt;&gt;"",'2 Top-up Calculator'!G806&lt;&gt;""),1,0)</f>
        <v>0</v>
      </c>
      <c r="F786" s="60">
        <f>IF(AND('2 Top-up Calculator'!$B806&lt;&gt;"",'2 Top-up Calculator'!H806&lt;&gt;""),1,0)</f>
        <v>0</v>
      </c>
      <c r="G786" s="60">
        <f>IF(AND('2 Top-up Calculator'!$B806&lt;&gt;"",'2 Top-up Calculator'!I806&lt;&gt;""),1,0)</f>
        <v>0</v>
      </c>
      <c r="H786" s="60">
        <f>IF(AND('2 Top-up Calculator'!$B806&lt;&gt;"",'2 Top-up Calculator'!U806&lt;&gt;""),1,0)</f>
        <v>0</v>
      </c>
      <c r="I786" s="60">
        <f>IF(AND('2 Top-up Calculator'!$B806&lt;&gt;"",'2 Top-up Calculator'!V806&lt;&gt;""),1,0)</f>
        <v>0</v>
      </c>
    </row>
    <row r="787" spans="1:9" s="7" customFormat="1" ht="14.25" customHeight="1" x14ac:dyDescent="0.3">
      <c r="A787" s="89">
        <v>786</v>
      </c>
      <c r="B787" s="60">
        <f>IF('2 Top-up Calculator'!$B807&lt;&gt;"",1,0)</f>
        <v>0</v>
      </c>
      <c r="C787" s="60">
        <f>IF(AND('2 Top-up Calculator'!$B807&lt;&gt;"",'2 Top-up Calculator'!C807&lt;&gt;""),1,0)</f>
        <v>0</v>
      </c>
      <c r="D787" s="60">
        <f>IF(AND('2 Top-up Calculator'!$B807&lt;&gt;"",'2 Top-up Calculator'!D807&lt;&gt;""),1,0)</f>
        <v>0</v>
      </c>
      <c r="E787" s="60">
        <f>IF(AND('2 Top-up Calculator'!$B807&lt;&gt;"",'2 Top-up Calculator'!G807&lt;&gt;""),1,0)</f>
        <v>0</v>
      </c>
      <c r="F787" s="60">
        <f>IF(AND('2 Top-up Calculator'!$B807&lt;&gt;"",'2 Top-up Calculator'!H807&lt;&gt;""),1,0)</f>
        <v>0</v>
      </c>
      <c r="G787" s="60">
        <f>IF(AND('2 Top-up Calculator'!$B807&lt;&gt;"",'2 Top-up Calculator'!I807&lt;&gt;""),1,0)</f>
        <v>0</v>
      </c>
      <c r="H787" s="60">
        <f>IF(AND('2 Top-up Calculator'!$B807&lt;&gt;"",'2 Top-up Calculator'!U807&lt;&gt;""),1,0)</f>
        <v>0</v>
      </c>
      <c r="I787" s="60">
        <f>IF(AND('2 Top-up Calculator'!$B807&lt;&gt;"",'2 Top-up Calculator'!V807&lt;&gt;""),1,0)</f>
        <v>0</v>
      </c>
    </row>
    <row r="788" spans="1:9" s="7" customFormat="1" ht="14.25" customHeight="1" x14ac:dyDescent="0.3">
      <c r="A788" s="89">
        <v>787</v>
      </c>
      <c r="B788" s="60">
        <f>IF('2 Top-up Calculator'!$B808&lt;&gt;"",1,0)</f>
        <v>0</v>
      </c>
      <c r="C788" s="60">
        <f>IF(AND('2 Top-up Calculator'!$B808&lt;&gt;"",'2 Top-up Calculator'!C808&lt;&gt;""),1,0)</f>
        <v>0</v>
      </c>
      <c r="D788" s="60">
        <f>IF(AND('2 Top-up Calculator'!$B808&lt;&gt;"",'2 Top-up Calculator'!D808&lt;&gt;""),1,0)</f>
        <v>0</v>
      </c>
      <c r="E788" s="60">
        <f>IF(AND('2 Top-up Calculator'!$B808&lt;&gt;"",'2 Top-up Calculator'!G808&lt;&gt;""),1,0)</f>
        <v>0</v>
      </c>
      <c r="F788" s="60">
        <f>IF(AND('2 Top-up Calculator'!$B808&lt;&gt;"",'2 Top-up Calculator'!H808&lt;&gt;""),1,0)</f>
        <v>0</v>
      </c>
      <c r="G788" s="60">
        <f>IF(AND('2 Top-up Calculator'!$B808&lt;&gt;"",'2 Top-up Calculator'!I808&lt;&gt;""),1,0)</f>
        <v>0</v>
      </c>
      <c r="H788" s="60">
        <f>IF(AND('2 Top-up Calculator'!$B808&lt;&gt;"",'2 Top-up Calculator'!U808&lt;&gt;""),1,0)</f>
        <v>0</v>
      </c>
      <c r="I788" s="60">
        <f>IF(AND('2 Top-up Calculator'!$B808&lt;&gt;"",'2 Top-up Calculator'!V808&lt;&gt;""),1,0)</f>
        <v>0</v>
      </c>
    </row>
    <row r="789" spans="1:9" s="7" customFormat="1" ht="14.25" customHeight="1" x14ac:dyDescent="0.3">
      <c r="A789" s="89">
        <v>788</v>
      </c>
      <c r="B789" s="60">
        <f>IF('2 Top-up Calculator'!$B809&lt;&gt;"",1,0)</f>
        <v>0</v>
      </c>
      <c r="C789" s="60">
        <f>IF(AND('2 Top-up Calculator'!$B809&lt;&gt;"",'2 Top-up Calculator'!C809&lt;&gt;""),1,0)</f>
        <v>0</v>
      </c>
      <c r="D789" s="60">
        <f>IF(AND('2 Top-up Calculator'!$B809&lt;&gt;"",'2 Top-up Calculator'!D809&lt;&gt;""),1,0)</f>
        <v>0</v>
      </c>
      <c r="E789" s="60">
        <f>IF(AND('2 Top-up Calculator'!$B809&lt;&gt;"",'2 Top-up Calculator'!G809&lt;&gt;""),1,0)</f>
        <v>0</v>
      </c>
      <c r="F789" s="60">
        <f>IF(AND('2 Top-up Calculator'!$B809&lt;&gt;"",'2 Top-up Calculator'!H809&lt;&gt;""),1,0)</f>
        <v>0</v>
      </c>
      <c r="G789" s="60">
        <f>IF(AND('2 Top-up Calculator'!$B809&lt;&gt;"",'2 Top-up Calculator'!I809&lt;&gt;""),1,0)</f>
        <v>0</v>
      </c>
      <c r="H789" s="60">
        <f>IF(AND('2 Top-up Calculator'!$B809&lt;&gt;"",'2 Top-up Calculator'!U809&lt;&gt;""),1,0)</f>
        <v>0</v>
      </c>
      <c r="I789" s="60">
        <f>IF(AND('2 Top-up Calculator'!$B809&lt;&gt;"",'2 Top-up Calculator'!V809&lt;&gt;""),1,0)</f>
        <v>0</v>
      </c>
    </row>
    <row r="790" spans="1:9" s="7" customFormat="1" ht="14.25" customHeight="1" x14ac:dyDescent="0.3">
      <c r="A790" s="89">
        <v>789</v>
      </c>
      <c r="B790" s="60">
        <f>IF('2 Top-up Calculator'!$B810&lt;&gt;"",1,0)</f>
        <v>0</v>
      </c>
      <c r="C790" s="60">
        <f>IF(AND('2 Top-up Calculator'!$B810&lt;&gt;"",'2 Top-up Calculator'!C810&lt;&gt;""),1,0)</f>
        <v>0</v>
      </c>
      <c r="D790" s="60">
        <f>IF(AND('2 Top-up Calculator'!$B810&lt;&gt;"",'2 Top-up Calculator'!D810&lt;&gt;""),1,0)</f>
        <v>0</v>
      </c>
      <c r="E790" s="60">
        <f>IF(AND('2 Top-up Calculator'!$B810&lt;&gt;"",'2 Top-up Calculator'!G810&lt;&gt;""),1,0)</f>
        <v>0</v>
      </c>
      <c r="F790" s="60">
        <f>IF(AND('2 Top-up Calculator'!$B810&lt;&gt;"",'2 Top-up Calculator'!H810&lt;&gt;""),1,0)</f>
        <v>0</v>
      </c>
      <c r="G790" s="60">
        <f>IF(AND('2 Top-up Calculator'!$B810&lt;&gt;"",'2 Top-up Calculator'!I810&lt;&gt;""),1,0)</f>
        <v>0</v>
      </c>
      <c r="H790" s="60">
        <f>IF(AND('2 Top-up Calculator'!$B810&lt;&gt;"",'2 Top-up Calculator'!U810&lt;&gt;""),1,0)</f>
        <v>0</v>
      </c>
      <c r="I790" s="60">
        <f>IF(AND('2 Top-up Calculator'!$B810&lt;&gt;"",'2 Top-up Calculator'!V810&lt;&gt;""),1,0)</f>
        <v>0</v>
      </c>
    </row>
    <row r="791" spans="1:9" s="7" customFormat="1" ht="14.25" customHeight="1" x14ac:dyDescent="0.3">
      <c r="A791" s="89">
        <v>790</v>
      </c>
      <c r="B791" s="60">
        <f>IF('2 Top-up Calculator'!$B811&lt;&gt;"",1,0)</f>
        <v>0</v>
      </c>
      <c r="C791" s="60">
        <f>IF(AND('2 Top-up Calculator'!$B811&lt;&gt;"",'2 Top-up Calculator'!C811&lt;&gt;""),1,0)</f>
        <v>0</v>
      </c>
      <c r="D791" s="60">
        <f>IF(AND('2 Top-up Calculator'!$B811&lt;&gt;"",'2 Top-up Calculator'!D811&lt;&gt;""),1,0)</f>
        <v>0</v>
      </c>
      <c r="E791" s="60">
        <f>IF(AND('2 Top-up Calculator'!$B811&lt;&gt;"",'2 Top-up Calculator'!G811&lt;&gt;""),1,0)</f>
        <v>0</v>
      </c>
      <c r="F791" s="60">
        <f>IF(AND('2 Top-up Calculator'!$B811&lt;&gt;"",'2 Top-up Calculator'!H811&lt;&gt;""),1,0)</f>
        <v>0</v>
      </c>
      <c r="G791" s="60">
        <f>IF(AND('2 Top-up Calculator'!$B811&lt;&gt;"",'2 Top-up Calculator'!I811&lt;&gt;""),1,0)</f>
        <v>0</v>
      </c>
      <c r="H791" s="60">
        <f>IF(AND('2 Top-up Calculator'!$B811&lt;&gt;"",'2 Top-up Calculator'!U811&lt;&gt;""),1,0)</f>
        <v>0</v>
      </c>
      <c r="I791" s="60">
        <f>IF(AND('2 Top-up Calculator'!$B811&lt;&gt;"",'2 Top-up Calculator'!V811&lt;&gt;""),1,0)</f>
        <v>0</v>
      </c>
    </row>
    <row r="792" spans="1:9" s="7" customFormat="1" ht="14.25" customHeight="1" x14ac:dyDescent="0.3">
      <c r="A792" s="89">
        <v>791</v>
      </c>
      <c r="B792" s="60">
        <f>IF('2 Top-up Calculator'!$B812&lt;&gt;"",1,0)</f>
        <v>0</v>
      </c>
      <c r="C792" s="60">
        <f>IF(AND('2 Top-up Calculator'!$B812&lt;&gt;"",'2 Top-up Calculator'!C812&lt;&gt;""),1,0)</f>
        <v>0</v>
      </c>
      <c r="D792" s="60">
        <f>IF(AND('2 Top-up Calculator'!$B812&lt;&gt;"",'2 Top-up Calculator'!D812&lt;&gt;""),1,0)</f>
        <v>0</v>
      </c>
      <c r="E792" s="60">
        <f>IF(AND('2 Top-up Calculator'!$B812&lt;&gt;"",'2 Top-up Calculator'!G812&lt;&gt;""),1,0)</f>
        <v>0</v>
      </c>
      <c r="F792" s="60">
        <f>IF(AND('2 Top-up Calculator'!$B812&lt;&gt;"",'2 Top-up Calculator'!H812&lt;&gt;""),1,0)</f>
        <v>0</v>
      </c>
      <c r="G792" s="60">
        <f>IF(AND('2 Top-up Calculator'!$B812&lt;&gt;"",'2 Top-up Calculator'!I812&lt;&gt;""),1,0)</f>
        <v>0</v>
      </c>
      <c r="H792" s="60">
        <f>IF(AND('2 Top-up Calculator'!$B812&lt;&gt;"",'2 Top-up Calculator'!U812&lt;&gt;""),1,0)</f>
        <v>0</v>
      </c>
      <c r="I792" s="60">
        <f>IF(AND('2 Top-up Calculator'!$B812&lt;&gt;"",'2 Top-up Calculator'!V812&lt;&gt;""),1,0)</f>
        <v>0</v>
      </c>
    </row>
    <row r="793" spans="1:9" s="7" customFormat="1" ht="14.25" customHeight="1" x14ac:dyDescent="0.3">
      <c r="A793" s="89">
        <v>792</v>
      </c>
      <c r="B793" s="60">
        <f>IF('2 Top-up Calculator'!$B813&lt;&gt;"",1,0)</f>
        <v>0</v>
      </c>
      <c r="C793" s="60">
        <f>IF(AND('2 Top-up Calculator'!$B813&lt;&gt;"",'2 Top-up Calculator'!C813&lt;&gt;""),1,0)</f>
        <v>0</v>
      </c>
      <c r="D793" s="60">
        <f>IF(AND('2 Top-up Calculator'!$B813&lt;&gt;"",'2 Top-up Calculator'!D813&lt;&gt;""),1,0)</f>
        <v>0</v>
      </c>
      <c r="E793" s="60">
        <f>IF(AND('2 Top-up Calculator'!$B813&lt;&gt;"",'2 Top-up Calculator'!G813&lt;&gt;""),1,0)</f>
        <v>0</v>
      </c>
      <c r="F793" s="60">
        <f>IF(AND('2 Top-up Calculator'!$B813&lt;&gt;"",'2 Top-up Calculator'!H813&lt;&gt;""),1,0)</f>
        <v>0</v>
      </c>
      <c r="G793" s="60">
        <f>IF(AND('2 Top-up Calculator'!$B813&lt;&gt;"",'2 Top-up Calculator'!I813&lt;&gt;""),1,0)</f>
        <v>0</v>
      </c>
      <c r="H793" s="60">
        <f>IF(AND('2 Top-up Calculator'!$B813&lt;&gt;"",'2 Top-up Calculator'!U813&lt;&gt;""),1,0)</f>
        <v>0</v>
      </c>
      <c r="I793" s="60">
        <f>IF(AND('2 Top-up Calculator'!$B813&lt;&gt;"",'2 Top-up Calculator'!V813&lt;&gt;""),1,0)</f>
        <v>0</v>
      </c>
    </row>
    <row r="794" spans="1:9" s="7" customFormat="1" ht="14.25" customHeight="1" x14ac:dyDescent="0.3">
      <c r="A794" s="89">
        <v>793</v>
      </c>
      <c r="B794" s="60">
        <f>IF('2 Top-up Calculator'!$B814&lt;&gt;"",1,0)</f>
        <v>0</v>
      </c>
      <c r="C794" s="60">
        <f>IF(AND('2 Top-up Calculator'!$B814&lt;&gt;"",'2 Top-up Calculator'!C814&lt;&gt;""),1,0)</f>
        <v>0</v>
      </c>
      <c r="D794" s="60">
        <f>IF(AND('2 Top-up Calculator'!$B814&lt;&gt;"",'2 Top-up Calculator'!D814&lt;&gt;""),1,0)</f>
        <v>0</v>
      </c>
      <c r="E794" s="60">
        <f>IF(AND('2 Top-up Calculator'!$B814&lt;&gt;"",'2 Top-up Calculator'!G814&lt;&gt;""),1,0)</f>
        <v>0</v>
      </c>
      <c r="F794" s="60">
        <f>IF(AND('2 Top-up Calculator'!$B814&lt;&gt;"",'2 Top-up Calculator'!H814&lt;&gt;""),1,0)</f>
        <v>0</v>
      </c>
      <c r="G794" s="60">
        <f>IF(AND('2 Top-up Calculator'!$B814&lt;&gt;"",'2 Top-up Calculator'!I814&lt;&gt;""),1,0)</f>
        <v>0</v>
      </c>
      <c r="H794" s="60">
        <f>IF(AND('2 Top-up Calculator'!$B814&lt;&gt;"",'2 Top-up Calculator'!U814&lt;&gt;""),1,0)</f>
        <v>0</v>
      </c>
      <c r="I794" s="60">
        <f>IF(AND('2 Top-up Calculator'!$B814&lt;&gt;"",'2 Top-up Calculator'!V814&lt;&gt;""),1,0)</f>
        <v>0</v>
      </c>
    </row>
    <row r="795" spans="1:9" s="7" customFormat="1" ht="14.25" customHeight="1" x14ac:dyDescent="0.3">
      <c r="A795" s="89">
        <v>794</v>
      </c>
      <c r="B795" s="60">
        <f>IF('2 Top-up Calculator'!$B815&lt;&gt;"",1,0)</f>
        <v>0</v>
      </c>
      <c r="C795" s="60">
        <f>IF(AND('2 Top-up Calculator'!$B815&lt;&gt;"",'2 Top-up Calculator'!C815&lt;&gt;""),1,0)</f>
        <v>0</v>
      </c>
      <c r="D795" s="60">
        <f>IF(AND('2 Top-up Calculator'!$B815&lt;&gt;"",'2 Top-up Calculator'!D815&lt;&gt;""),1,0)</f>
        <v>0</v>
      </c>
      <c r="E795" s="60">
        <f>IF(AND('2 Top-up Calculator'!$B815&lt;&gt;"",'2 Top-up Calculator'!G815&lt;&gt;""),1,0)</f>
        <v>0</v>
      </c>
      <c r="F795" s="60">
        <f>IF(AND('2 Top-up Calculator'!$B815&lt;&gt;"",'2 Top-up Calculator'!H815&lt;&gt;""),1,0)</f>
        <v>0</v>
      </c>
      <c r="G795" s="60">
        <f>IF(AND('2 Top-up Calculator'!$B815&lt;&gt;"",'2 Top-up Calculator'!I815&lt;&gt;""),1,0)</f>
        <v>0</v>
      </c>
      <c r="H795" s="60">
        <f>IF(AND('2 Top-up Calculator'!$B815&lt;&gt;"",'2 Top-up Calculator'!U815&lt;&gt;""),1,0)</f>
        <v>0</v>
      </c>
      <c r="I795" s="60">
        <f>IF(AND('2 Top-up Calculator'!$B815&lt;&gt;"",'2 Top-up Calculator'!V815&lt;&gt;""),1,0)</f>
        <v>0</v>
      </c>
    </row>
    <row r="796" spans="1:9" s="7" customFormat="1" ht="14.25" customHeight="1" x14ac:dyDescent="0.3">
      <c r="A796" s="89">
        <v>795</v>
      </c>
      <c r="B796" s="60">
        <f>IF('2 Top-up Calculator'!$B816&lt;&gt;"",1,0)</f>
        <v>0</v>
      </c>
      <c r="C796" s="60">
        <f>IF(AND('2 Top-up Calculator'!$B816&lt;&gt;"",'2 Top-up Calculator'!C816&lt;&gt;""),1,0)</f>
        <v>0</v>
      </c>
      <c r="D796" s="60">
        <f>IF(AND('2 Top-up Calculator'!$B816&lt;&gt;"",'2 Top-up Calculator'!D816&lt;&gt;""),1,0)</f>
        <v>0</v>
      </c>
      <c r="E796" s="60">
        <f>IF(AND('2 Top-up Calculator'!$B816&lt;&gt;"",'2 Top-up Calculator'!G816&lt;&gt;""),1,0)</f>
        <v>0</v>
      </c>
      <c r="F796" s="60">
        <f>IF(AND('2 Top-up Calculator'!$B816&lt;&gt;"",'2 Top-up Calculator'!H816&lt;&gt;""),1,0)</f>
        <v>0</v>
      </c>
      <c r="G796" s="60">
        <f>IF(AND('2 Top-up Calculator'!$B816&lt;&gt;"",'2 Top-up Calculator'!I816&lt;&gt;""),1,0)</f>
        <v>0</v>
      </c>
      <c r="H796" s="60">
        <f>IF(AND('2 Top-up Calculator'!$B816&lt;&gt;"",'2 Top-up Calculator'!U816&lt;&gt;""),1,0)</f>
        <v>0</v>
      </c>
      <c r="I796" s="60">
        <f>IF(AND('2 Top-up Calculator'!$B816&lt;&gt;"",'2 Top-up Calculator'!V816&lt;&gt;""),1,0)</f>
        <v>0</v>
      </c>
    </row>
    <row r="797" spans="1:9" s="7" customFormat="1" ht="14.25" customHeight="1" x14ac:dyDescent="0.3">
      <c r="A797" s="89">
        <v>796</v>
      </c>
      <c r="B797" s="60">
        <f>IF('2 Top-up Calculator'!$B817&lt;&gt;"",1,0)</f>
        <v>0</v>
      </c>
      <c r="C797" s="60">
        <f>IF(AND('2 Top-up Calculator'!$B817&lt;&gt;"",'2 Top-up Calculator'!C817&lt;&gt;""),1,0)</f>
        <v>0</v>
      </c>
      <c r="D797" s="60">
        <f>IF(AND('2 Top-up Calculator'!$B817&lt;&gt;"",'2 Top-up Calculator'!D817&lt;&gt;""),1,0)</f>
        <v>0</v>
      </c>
      <c r="E797" s="60">
        <f>IF(AND('2 Top-up Calculator'!$B817&lt;&gt;"",'2 Top-up Calculator'!G817&lt;&gt;""),1,0)</f>
        <v>0</v>
      </c>
      <c r="F797" s="60">
        <f>IF(AND('2 Top-up Calculator'!$B817&lt;&gt;"",'2 Top-up Calculator'!H817&lt;&gt;""),1,0)</f>
        <v>0</v>
      </c>
      <c r="G797" s="60">
        <f>IF(AND('2 Top-up Calculator'!$B817&lt;&gt;"",'2 Top-up Calculator'!I817&lt;&gt;""),1,0)</f>
        <v>0</v>
      </c>
      <c r="H797" s="60">
        <f>IF(AND('2 Top-up Calculator'!$B817&lt;&gt;"",'2 Top-up Calculator'!U817&lt;&gt;""),1,0)</f>
        <v>0</v>
      </c>
      <c r="I797" s="60">
        <f>IF(AND('2 Top-up Calculator'!$B817&lt;&gt;"",'2 Top-up Calculator'!V817&lt;&gt;""),1,0)</f>
        <v>0</v>
      </c>
    </row>
    <row r="798" spans="1:9" s="7" customFormat="1" ht="14.25" customHeight="1" x14ac:dyDescent="0.3">
      <c r="A798" s="89">
        <v>797</v>
      </c>
      <c r="B798" s="60">
        <f>IF('2 Top-up Calculator'!$B818&lt;&gt;"",1,0)</f>
        <v>0</v>
      </c>
      <c r="C798" s="60">
        <f>IF(AND('2 Top-up Calculator'!$B818&lt;&gt;"",'2 Top-up Calculator'!C818&lt;&gt;""),1,0)</f>
        <v>0</v>
      </c>
      <c r="D798" s="60">
        <f>IF(AND('2 Top-up Calculator'!$B818&lt;&gt;"",'2 Top-up Calculator'!D818&lt;&gt;""),1,0)</f>
        <v>0</v>
      </c>
      <c r="E798" s="60">
        <f>IF(AND('2 Top-up Calculator'!$B818&lt;&gt;"",'2 Top-up Calculator'!G818&lt;&gt;""),1,0)</f>
        <v>0</v>
      </c>
      <c r="F798" s="60">
        <f>IF(AND('2 Top-up Calculator'!$B818&lt;&gt;"",'2 Top-up Calculator'!H818&lt;&gt;""),1,0)</f>
        <v>0</v>
      </c>
      <c r="G798" s="60">
        <f>IF(AND('2 Top-up Calculator'!$B818&lt;&gt;"",'2 Top-up Calculator'!I818&lt;&gt;""),1,0)</f>
        <v>0</v>
      </c>
      <c r="H798" s="60">
        <f>IF(AND('2 Top-up Calculator'!$B818&lt;&gt;"",'2 Top-up Calculator'!U818&lt;&gt;""),1,0)</f>
        <v>0</v>
      </c>
      <c r="I798" s="60">
        <f>IF(AND('2 Top-up Calculator'!$B818&lt;&gt;"",'2 Top-up Calculator'!V818&lt;&gt;""),1,0)</f>
        <v>0</v>
      </c>
    </row>
    <row r="799" spans="1:9" s="7" customFormat="1" ht="14.25" customHeight="1" x14ac:dyDescent="0.3">
      <c r="A799" s="89">
        <v>798</v>
      </c>
      <c r="B799" s="60">
        <f>IF('2 Top-up Calculator'!$B819&lt;&gt;"",1,0)</f>
        <v>0</v>
      </c>
      <c r="C799" s="60">
        <f>IF(AND('2 Top-up Calculator'!$B819&lt;&gt;"",'2 Top-up Calculator'!C819&lt;&gt;""),1,0)</f>
        <v>0</v>
      </c>
      <c r="D799" s="60">
        <f>IF(AND('2 Top-up Calculator'!$B819&lt;&gt;"",'2 Top-up Calculator'!D819&lt;&gt;""),1,0)</f>
        <v>0</v>
      </c>
      <c r="E799" s="60">
        <f>IF(AND('2 Top-up Calculator'!$B819&lt;&gt;"",'2 Top-up Calculator'!G819&lt;&gt;""),1,0)</f>
        <v>0</v>
      </c>
      <c r="F799" s="60">
        <f>IF(AND('2 Top-up Calculator'!$B819&lt;&gt;"",'2 Top-up Calculator'!H819&lt;&gt;""),1,0)</f>
        <v>0</v>
      </c>
      <c r="G799" s="60">
        <f>IF(AND('2 Top-up Calculator'!$B819&lt;&gt;"",'2 Top-up Calculator'!I819&lt;&gt;""),1,0)</f>
        <v>0</v>
      </c>
      <c r="H799" s="60">
        <f>IF(AND('2 Top-up Calculator'!$B819&lt;&gt;"",'2 Top-up Calculator'!U819&lt;&gt;""),1,0)</f>
        <v>0</v>
      </c>
      <c r="I799" s="60">
        <f>IF(AND('2 Top-up Calculator'!$B819&lt;&gt;"",'2 Top-up Calculator'!V819&lt;&gt;""),1,0)</f>
        <v>0</v>
      </c>
    </row>
    <row r="800" spans="1:9" s="7" customFormat="1" ht="14.25" customHeight="1" x14ac:dyDescent="0.3">
      <c r="A800" s="89">
        <v>799</v>
      </c>
      <c r="B800" s="60">
        <f>IF('2 Top-up Calculator'!$B820&lt;&gt;"",1,0)</f>
        <v>0</v>
      </c>
      <c r="C800" s="60">
        <f>IF(AND('2 Top-up Calculator'!$B820&lt;&gt;"",'2 Top-up Calculator'!C820&lt;&gt;""),1,0)</f>
        <v>0</v>
      </c>
      <c r="D800" s="60">
        <f>IF(AND('2 Top-up Calculator'!$B820&lt;&gt;"",'2 Top-up Calculator'!D820&lt;&gt;""),1,0)</f>
        <v>0</v>
      </c>
      <c r="E800" s="60">
        <f>IF(AND('2 Top-up Calculator'!$B820&lt;&gt;"",'2 Top-up Calculator'!G820&lt;&gt;""),1,0)</f>
        <v>0</v>
      </c>
      <c r="F800" s="60">
        <f>IF(AND('2 Top-up Calculator'!$B820&lt;&gt;"",'2 Top-up Calculator'!H820&lt;&gt;""),1,0)</f>
        <v>0</v>
      </c>
      <c r="G800" s="60">
        <f>IF(AND('2 Top-up Calculator'!$B820&lt;&gt;"",'2 Top-up Calculator'!I820&lt;&gt;""),1,0)</f>
        <v>0</v>
      </c>
      <c r="H800" s="60">
        <f>IF(AND('2 Top-up Calculator'!$B820&lt;&gt;"",'2 Top-up Calculator'!U820&lt;&gt;""),1,0)</f>
        <v>0</v>
      </c>
      <c r="I800" s="60">
        <f>IF(AND('2 Top-up Calculator'!$B820&lt;&gt;"",'2 Top-up Calculator'!V820&lt;&gt;""),1,0)</f>
        <v>0</v>
      </c>
    </row>
    <row r="801" spans="1:9" s="7" customFormat="1" ht="14.25" customHeight="1" x14ac:dyDescent="0.3">
      <c r="A801" s="89">
        <v>800</v>
      </c>
      <c r="B801" s="60">
        <f>IF('2 Top-up Calculator'!$B821&lt;&gt;"",1,0)</f>
        <v>0</v>
      </c>
      <c r="C801" s="60">
        <f>IF(AND('2 Top-up Calculator'!$B821&lt;&gt;"",'2 Top-up Calculator'!C821&lt;&gt;""),1,0)</f>
        <v>0</v>
      </c>
      <c r="D801" s="60">
        <f>IF(AND('2 Top-up Calculator'!$B821&lt;&gt;"",'2 Top-up Calculator'!D821&lt;&gt;""),1,0)</f>
        <v>0</v>
      </c>
      <c r="E801" s="60">
        <f>IF(AND('2 Top-up Calculator'!$B821&lt;&gt;"",'2 Top-up Calculator'!G821&lt;&gt;""),1,0)</f>
        <v>0</v>
      </c>
      <c r="F801" s="60">
        <f>IF(AND('2 Top-up Calculator'!$B821&lt;&gt;"",'2 Top-up Calculator'!H821&lt;&gt;""),1,0)</f>
        <v>0</v>
      </c>
      <c r="G801" s="60">
        <f>IF(AND('2 Top-up Calculator'!$B821&lt;&gt;"",'2 Top-up Calculator'!I821&lt;&gt;""),1,0)</f>
        <v>0</v>
      </c>
      <c r="H801" s="60">
        <f>IF(AND('2 Top-up Calculator'!$B821&lt;&gt;"",'2 Top-up Calculator'!U821&lt;&gt;""),1,0)</f>
        <v>0</v>
      </c>
      <c r="I801" s="60">
        <f>IF(AND('2 Top-up Calculator'!$B821&lt;&gt;"",'2 Top-up Calculator'!V821&lt;&gt;""),1,0)</f>
        <v>0</v>
      </c>
    </row>
    <row r="802" spans="1:9" s="7" customFormat="1" ht="14.25" customHeight="1" x14ac:dyDescent="0.3">
      <c r="A802" s="89">
        <v>801</v>
      </c>
      <c r="B802" s="60">
        <f>IF('2 Top-up Calculator'!$B822&lt;&gt;"",1,0)</f>
        <v>0</v>
      </c>
      <c r="C802" s="60">
        <f>IF(AND('2 Top-up Calculator'!$B822&lt;&gt;"",'2 Top-up Calculator'!C822&lt;&gt;""),1,0)</f>
        <v>0</v>
      </c>
      <c r="D802" s="60">
        <f>IF(AND('2 Top-up Calculator'!$B822&lt;&gt;"",'2 Top-up Calculator'!D822&lt;&gt;""),1,0)</f>
        <v>0</v>
      </c>
      <c r="E802" s="60">
        <f>IF(AND('2 Top-up Calculator'!$B822&lt;&gt;"",'2 Top-up Calculator'!G822&lt;&gt;""),1,0)</f>
        <v>0</v>
      </c>
      <c r="F802" s="60">
        <f>IF(AND('2 Top-up Calculator'!$B822&lt;&gt;"",'2 Top-up Calculator'!H822&lt;&gt;""),1,0)</f>
        <v>0</v>
      </c>
      <c r="G802" s="60">
        <f>IF(AND('2 Top-up Calculator'!$B822&lt;&gt;"",'2 Top-up Calculator'!I822&lt;&gt;""),1,0)</f>
        <v>0</v>
      </c>
      <c r="H802" s="60">
        <f>IF(AND('2 Top-up Calculator'!$B822&lt;&gt;"",'2 Top-up Calculator'!U822&lt;&gt;""),1,0)</f>
        <v>0</v>
      </c>
      <c r="I802" s="60">
        <f>IF(AND('2 Top-up Calculator'!$B822&lt;&gt;"",'2 Top-up Calculator'!V822&lt;&gt;""),1,0)</f>
        <v>0</v>
      </c>
    </row>
    <row r="803" spans="1:9" s="7" customFormat="1" ht="14.25" customHeight="1" x14ac:dyDescent="0.3">
      <c r="A803" s="89">
        <v>802</v>
      </c>
      <c r="B803" s="60">
        <f>IF('2 Top-up Calculator'!$B823&lt;&gt;"",1,0)</f>
        <v>0</v>
      </c>
      <c r="C803" s="60">
        <f>IF(AND('2 Top-up Calculator'!$B823&lt;&gt;"",'2 Top-up Calculator'!C823&lt;&gt;""),1,0)</f>
        <v>0</v>
      </c>
      <c r="D803" s="60">
        <f>IF(AND('2 Top-up Calculator'!$B823&lt;&gt;"",'2 Top-up Calculator'!D823&lt;&gt;""),1,0)</f>
        <v>0</v>
      </c>
      <c r="E803" s="60">
        <f>IF(AND('2 Top-up Calculator'!$B823&lt;&gt;"",'2 Top-up Calculator'!G823&lt;&gt;""),1,0)</f>
        <v>0</v>
      </c>
      <c r="F803" s="60">
        <f>IF(AND('2 Top-up Calculator'!$B823&lt;&gt;"",'2 Top-up Calculator'!H823&lt;&gt;""),1,0)</f>
        <v>0</v>
      </c>
      <c r="G803" s="60">
        <f>IF(AND('2 Top-up Calculator'!$B823&lt;&gt;"",'2 Top-up Calculator'!I823&lt;&gt;""),1,0)</f>
        <v>0</v>
      </c>
      <c r="H803" s="60">
        <f>IF(AND('2 Top-up Calculator'!$B823&lt;&gt;"",'2 Top-up Calculator'!U823&lt;&gt;""),1,0)</f>
        <v>0</v>
      </c>
      <c r="I803" s="60">
        <f>IF(AND('2 Top-up Calculator'!$B823&lt;&gt;"",'2 Top-up Calculator'!V823&lt;&gt;""),1,0)</f>
        <v>0</v>
      </c>
    </row>
    <row r="804" spans="1:9" s="7" customFormat="1" ht="14.25" customHeight="1" x14ac:dyDescent="0.3">
      <c r="A804" s="89">
        <v>803</v>
      </c>
      <c r="B804" s="60">
        <f>IF('2 Top-up Calculator'!$B824&lt;&gt;"",1,0)</f>
        <v>0</v>
      </c>
      <c r="C804" s="60">
        <f>IF(AND('2 Top-up Calculator'!$B824&lt;&gt;"",'2 Top-up Calculator'!C824&lt;&gt;""),1,0)</f>
        <v>0</v>
      </c>
      <c r="D804" s="60">
        <f>IF(AND('2 Top-up Calculator'!$B824&lt;&gt;"",'2 Top-up Calculator'!D824&lt;&gt;""),1,0)</f>
        <v>0</v>
      </c>
      <c r="E804" s="60">
        <f>IF(AND('2 Top-up Calculator'!$B824&lt;&gt;"",'2 Top-up Calculator'!G824&lt;&gt;""),1,0)</f>
        <v>0</v>
      </c>
      <c r="F804" s="60">
        <f>IF(AND('2 Top-up Calculator'!$B824&lt;&gt;"",'2 Top-up Calculator'!H824&lt;&gt;""),1,0)</f>
        <v>0</v>
      </c>
      <c r="G804" s="60">
        <f>IF(AND('2 Top-up Calculator'!$B824&lt;&gt;"",'2 Top-up Calculator'!I824&lt;&gt;""),1,0)</f>
        <v>0</v>
      </c>
      <c r="H804" s="60">
        <f>IF(AND('2 Top-up Calculator'!$B824&lt;&gt;"",'2 Top-up Calculator'!U824&lt;&gt;""),1,0)</f>
        <v>0</v>
      </c>
      <c r="I804" s="60">
        <f>IF(AND('2 Top-up Calculator'!$B824&lt;&gt;"",'2 Top-up Calculator'!V824&lt;&gt;""),1,0)</f>
        <v>0</v>
      </c>
    </row>
    <row r="805" spans="1:9" s="7" customFormat="1" ht="14.25" customHeight="1" x14ac:dyDescent="0.3">
      <c r="A805" s="89">
        <v>804</v>
      </c>
      <c r="B805" s="60">
        <f>IF('2 Top-up Calculator'!$B825&lt;&gt;"",1,0)</f>
        <v>0</v>
      </c>
      <c r="C805" s="60">
        <f>IF(AND('2 Top-up Calculator'!$B825&lt;&gt;"",'2 Top-up Calculator'!C825&lt;&gt;""),1,0)</f>
        <v>0</v>
      </c>
      <c r="D805" s="60">
        <f>IF(AND('2 Top-up Calculator'!$B825&lt;&gt;"",'2 Top-up Calculator'!D825&lt;&gt;""),1,0)</f>
        <v>0</v>
      </c>
      <c r="E805" s="60">
        <f>IF(AND('2 Top-up Calculator'!$B825&lt;&gt;"",'2 Top-up Calculator'!G825&lt;&gt;""),1,0)</f>
        <v>0</v>
      </c>
      <c r="F805" s="60">
        <f>IF(AND('2 Top-up Calculator'!$B825&lt;&gt;"",'2 Top-up Calculator'!H825&lt;&gt;""),1,0)</f>
        <v>0</v>
      </c>
      <c r="G805" s="60">
        <f>IF(AND('2 Top-up Calculator'!$B825&lt;&gt;"",'2 Top-up Calculator'!I825&lt;&gt;""),1,0)</f>
        <v>0</v>
      </c>
      <c r="H805" s="60">
        <f>IF(AND('2 Top-up Calculator'!$B825&lt;&gt;"",'2 Top-up Calculator'!U825&lt;&gt;""),1,0)</f>
        <v>0</v>
      </c>
      <c r="I805" s="60">
        <f>IF(AND('2 Top-up Calculator'!$B825&lt;&gt;"",'2 Top-up Calculator'!V825&lt;&gt;""),1,0)</f>
        <v>0</v>
      </c>
    </row>
    <row r="806" spans="1:9" s="7" customFormat="1" ht="14.25" customHeight="1" x14ac:dyDescent="0.3">
      <c r="A806" s="89">
        <v>805</v>
      </c>
      <c r="B806" s="60">
        <f>IF('2 Top-up Calculator'!$B826&lt;&gt;"",1,0)</f>
        <v>0</v>
      </c>
      <c r="C806" s="60">
        <f>IF(AND('2 Top-up Calculator'!$B826&lt;&gt;"",'2 Top-up Calculator'!C826&lt;&gt;""),1,0)</f>
        <v>0</v>
      </c>
      <c r="D806" s="60">
        <f>IF(AND('2 Top-up Calculator'!$B826&lt;&gt;"",'2 Top-up Calculator'!D826&lt;&gt;""),1,0)</f>
        <v>0</v>
      </c>
      <c r="E806" s="60">
        <f>IF(AND('2 Top-up Calculator'!$B826&lt;&gt;"",'2 Top-up Calculator'!G826&lt;&gt;""),1,0)</f>
        <v>0</v>
      </c>
      <c r="F806" s="60">
        <f>IF(AND('2 Top-up Calculator'!$B826&lt;&gt;"",'2 Top-up Calculator'!H826&lt;&gt;""),1,0)</f>
        <v>0</v>
      </c>
      <c r="G806" s="60">
        <f>IF(AND('2 Top-up Calculator'!$B826&lt;&gt;"",'2 Top-up Calculator'!I826&lt;&gt;""),1,0)</f>
        <v>0</v>
      </c>
      <c r="H806" s="60">
        <f>IF(AND('2 Top-up Calculator'!$B826&lt;&gt;"",'2 Top-up Calculator'!U826&lt;&gt;""),1,0)</f>
        <v>0</v>
      </c>
      <c r="I806" s="60">
        <f>IF(AND('2 Top-up Calculator'!$B826&lt;&gt;"",'2 Top-up Calculator'!V826&lt;&gt;""),1,0)</f>
        <v>0</v>
      </c>
    </row>
    <row r="807" spans="1:9" s="7" customFormat="1" ht="14.25" customHeight="1" x14ac:dyDescent="0.3">
      <c r="A807" s="89">
        <v>806</v>
      </c>
      <c r="B807" s="60">
        <f>IF('2 Top-up Calculator'!$B827&lt;&gt;"",1,0)</f>
        <v>0</v>
      </c>
      <c r="C807" s="60">
        <f>IF(AND('2 Top-up Calculator'!$B827&lt;&gt;"",'2 Top-up Calculator'!C827&lt;&gt;""),1,0)</f>
        <v>0</v>
      </c>
      <c r="D807" s="60">
        <f>IF(AND('2 Top-up Calculator'!$B827&lt;&gt;"",'2 Top-up Calculator'!D827&lt;&gt;""),1,0)</f>
        <v>0</v>
      </c>
      <c r="E807" s="60">
        <f>IF(AND('2 Top-up Calculator'!$B827&lt;&gt;"",'2 Top-up Calculator'!G827&lt;&gt;""),1,0)</f>
        <v>0</v>
      </c>
      <c r="F807" s="60">
        <f>IF(AND('2 Top-up Calculator'!$B827&lt;&gt;"",'2 Top-up Calculator'!H827&lt;&gt;""),1,0)</f>
        <v>0</v>
      </c>
      <c r="G807" s="60">
        <f>IF(AND('2 Top-up Calculator'!$B827&lt;&gt;"",'2 Top-up Calculator'!I827&lt;&gt;""),1,0)</f>
        <v>0</v>
      </c>
      <c r="H807" s="60">
        <f>IF(AND('2 Top-up Calculator'!$B827&lt;&gt;"",'2 Top-up Calculator'!U827&lt;&gt;""),1,0)</f>
        <v>0</v>
      </c>
      <c r="I807" s="60">
        <f>IF(AND('2 Top-up Calculator'!$B827&lt;&gt;"",'2 Top-up Calculator'!V827&lt;&gt;""),1,0)</f>
        <v>0</v>
      </c>
    </row>
    <row r="808" spans="1:9" s="7" customFormat="1" ht="14.25" customHeight="1" x14ac:dyDescent="0.3">
      <c r="A808" s="89">
        <v>807</v>
      </c>
      <c r="B808" s="60">
        <f>IF('2 Top-up Calculator'!$B828&lt;&gt;"",1,0)</f>
        <v>0</v>
      </c>
      <c r="C808" s="60">
        <f>IF(AND('2 Top-up Calculator'!$B828&lt;&gt;"",'2 Top-up Calculator'!C828&lt;&gt;""),1,0)</f>
        <v>0</v>
      </c>
      <c r="D808" s="60">
        <f>IF(AND('2 Top-up Calculator'!$B828&lt;&gt;"",'2 Top-up Calculator'!D828&lt;&gt;""),1,0)</f>
        <v>0</v>
      </c>
      <c r="E808" s="60">
        <f>IF(AND('2 Top-up Calculator'!$B828&lt;&gt;"",'2 Top-up Calculator'!G828&lt;&gt;""),1,0)</f>
        <v>0</v>
      </c>
      <c r="F808" s="60">
        <f>IF(AND('2 Top-up Calculator'!$B828&lt;&gt;"",'2 Top-up Calculator'!H828&lt;&gt;""),1,0)</f>
        <v>0</v>
      </c>
      <c r="G808" s="60">
        <f>IF(AND('2 Top-up Calculator'!$B828&lt;&gt;"",'2 Top-up Calculator'!I828&lt;&gt;""),1,0)</f>
        <v>0</v>
      </c>
      <c r="H808" s="60">
        <f>IF(AND('2 Top-up Calculator'!$B828&lt;&gt;"",'2 Top-up Calculator'!U828&lt;&gt;""),1,0)</f>
        <v>0</v>
      </c>
      <c r="I808" s="60">
        <f>IF(AND('2 Top-up Calculator'!$B828&lt;&gt;"",'2 Top-up Calculator'!V828&lt;&gt;""),1,0)</f>
        <v>0</v>
      </c>
    </row>
    <row r="809" spans="1:9" s="7" customFormat="1" ht="14.25" customHeight="1" x14ac:dyDescent="0.3">
      <c r="A809" s="89">
        <v>808</v>
      </c>
      <c r="B809" s="60">
        <f>IF('2 Top-up Calculator'!$B829&lt;&gt;"",1,0)</f>
        <v>0</v>
      </c>
      <c r="C809" s="60">
        <f>IF(AND('2 Top-up Calculator'!$B829&lt;&gt;"",'2 Top-up Calculator'!C829&lt;&gt;""),1,0)</f>
        <v>0</v>
      </c>
      <c r="D809" s="60">
        <f>IF(AND('2 Top-up Calculator'!$B829&lt;&gt;"",'2 Top-up Calculator'!D829&lt;&gt;""),1,0)</f>
        <v>0</v>
      </c>
      <c r="E809" s="60">
        <f>IF(AND('2 Top-up Calculator'!$B829&lt;&gt;"",'2 Top-up Calculator'!G829&lt;&gt;""),1,0)</f>
        <v>0</v>
      </c>
      <c r="F809" s="60">
        <f>IF(AND('2 Top-up Calculator'!$B829&lt;&gt;"",'2 Top-up Calculator'!H829&lt;&gt;""),1,0)</f>
        <v>0</v>
      </c>
      <c r="G809" s="60">
        <f>IF(AND('2 Top-up Calculator'!$B829&lt;&gt;"",'2 Top-up Calculator'!I829&lt;&gt;""),1,0)</f>
        <v>0</v>
      </c>
      <c r="H809" s="60">
        <f>IF(AND('2 Top-up Calculator'!$B829&lt;&gt;"",'2 Top-up Calculator'!U829&lt;&gt;""),1,0)</f>
        <v>0</v>
      </c>
      <c r="I809" s="60">
        <f>IF(AND('2 Top-up Calculator'!$B829&lt;&gt;"",'2 Top-up Calculator'!V829&lt;&gt;""),1,0)</f>
        <v>0</v>
      </c>
    </row>
    <row r="810" spans="1:9" s="7" customFormat="1" ht="14.25" customHeight="1" x14ac:dyDescent="0.3">
      <c r="A810" s="89">
        <v>809</v>
      </c>
      <c r="B810" s="60">
        <f>IF('2 Top-up Calculator'!$B830&lt;&gt;"",1,0)</f>
        <v>0</v>
      </c>
      <c r="C810" s="60">
        <f>IF(AND('2 Top-up Calculator'!$B830&lt;&gt;"",'2 Top-up Calculator'!C830&lt;&gt;""),1,0)</f>
        <v>0</v>
      </c>
      <c r="D810" s="60">
        <f>IF(AND('2 Top-up Calculator'!$B830&lt;&gt;"",'2 Top-up Calculator'!D830&lt;&gt;""),1,0)</f>
        <v>0</v>
      </c>
      <c r="E810" s="60">
        <f>IF(AND('2 Top-up Calculator'!$B830&lt;&gt;"",'2 Top-up Calculator'!G830&lt;&gt;""),1,0)</f>
        <v>0</v>
      </c>
      <c r="F810" s="60">
        <f>IF(AND('2 Top-up Calculator'!$B830&lt;&gt;"",'2 Top-up Calculator'!H830&lt;&gt;""),1,0)</f>
        <v>0</v>
      </c>
      <c r="G810" s="60">
        <f>IF(AND('2 Top-up Calculator'!$B830&lt;&gt;"",'2 Top-up Calculator'!I830&lt;&gt;""),1,0)</f>
        <v>0</v>
      </c>
      <c r="H810" s="60">
        <f>IF(AND('2 Top-up Calculator'!$B830&lt;&gt;"",'2 Top-up Calculator'!U830&lt;&gt;""),1,0)</f>
        <v>0</v>
      </c>
      <c r="I810" s="60">
        <f>IF(AND('2 Top-up Calculator'!$B830&lt;&gt;"",'2 Top-up Calculator'!V830&lt;&gt;""),1,0)</f>
        <v>0</v>
      </c>
    </row>
    <row r="811" spans="1:9" s="7" customFormat="1" ht="14.25" customHeight="1" x14ac:dyDescent="0.3">
      <c r="A811" s="89">
        <v>810</v>
      </c>
      <c r="B811" s="60">
        <f>IF('2 Top-up Calculator'!$B831&lt;&gt;"",1,0)</f>
        <v>0</v>
      </c>
      <c r="C811" s="60">
        <f>IF(AND('2 Top-up Calculator'!$B831&lt;&gt;"",'2 Top-up Calculator'!C831&lt;&gt;""),1,0)</f>
        <v>0</v>
      </c>
      <c r="D811" s="60">
        <f>IF(AND('2 Top-up Calculator'!$B831&lt;&gt;"",'2 Top-up Calculator'!D831&lt;&gt;""),1,0)</f>
        <v>0</v>
      </c>
      <c r="E811" s="60">
        <f>IF(AND('2 Top-up Calculator'!$B831&lt;&gt;"",'2 Top-up Calculator'!G831&lt;&gt;""),1,0)</f>
        <v>0</v>
      </c>
      <c r="F811" s="60">
        <f>IF(AND('2 Top-up Calculator'!$B831&lt;&gt;"",'2 Top-up Calculator'!H831&lt;&gt;""),1,0)</f>
        <v>0</v>
      </c>
      <c r="G811" s="60">
        <f>IF(AND('2 Top-up Calculator'!$B831&lt;&gt;"",'2 Top-up Calculator'!I831&lt;&gt;""),1,0)</f>
        <v>0</v>
      </c>
      <c r="H811" s="60">
        <f>IF(AND('2 Top-up Calculator'!$B831&lt;&gt;"",'2 Top-up Calculator'!U831&lt;&gt;""),1,0)</f>
        <v>0</v>
      </c>
      <c r="I811" s="60">
        <f>IF(AND('2 Top-up Calculator'!$B831&lt;&gt;"",'2 Top-up Calculator'!V831&lt;&gt;""),1,0)</f>
        <v>0</v>
      </c>
    </row>
    <row r="812" spans="1:9" s="7" customFormat="1" ht="14.25" customHeight="1" x14ac:dyDescent="0.3">
      <c r="A812" s="89">
        <v>811</v>
      </c>
      <c r="B812" s="60">
        <f>IF('2 Top-up Calculator'!$B832&lt;&gt;"",1,0)</f>
        <v>0</v>
      </c>
      <c r="C812" s="60">
        <f>IF(AND('2 Top-up Calculator'!$B832&lt;&gt;"",'2 Top-up Calculator'!C832&lt;&gt;""),1,0)</f>
        <v>0</v>
      </c>
      <c r="D812" s="60">
        <f>IF(AND('2 Top-up Calculator'!$B832&lt;&gt;"",'2 Top-up Calculator'!D832&lt;&gt;""),1,0)</f>
        <v>0</v>
      </c>
      <c r="E812" s="60">
        <f>IF(AND('2 Top-up Calculator'!$B832&lt;&gt;"",'2 Top-up Calculator'!G832&lt;&gt;""),1,0)</f>
        <v>0</v>
      </c>
      <c r="F812" s="60">
        <f>IF(AND('2 Top-up Calculator'!$B832&lt;&gt;"",'2 Top-up Calculator'!H832&lt;&gt;""),1,0)</f>
        <v>0</v>
      </c>
      <c r="G812" s="60">
        <f>IF(AND('2 Top-up Calculator'!$B832&lt;&gt;"",'2 Top-up Calculator'!I832&lt;&gt;""),1,0)</f>
        <v>0</v>
      </c>
      <c r="H812" s="60">
        <f>IF(AND('2 Top-up Calculator'!$B832&lt;&gt;"",'2 Top-up Calculator'!U832&lt;&gt;""),1,0)</f>
        <v>0</v>
      </c>
      <c r="I812" s="60">
        <f>IF(AND('2 Top-up Calculator'!$B832&lt;&gt;"",'2 Top-up Calculator'!V832&lt;&gt;""),1,0)</f>
        <v>0</v>
      </c>
    </row>
    <row r="813" spans="1:9" s="7" customFormat="1" ht="14.25" customHeight="1" x14ac:dyDescent="0.3">
      <c r="A813" s="89">
        <v>812</v>
      </c>
      <c r="B813" s="60">
        <f>IF('2 Top-up Calculator'!$B833&lt;&gt;"",1,0)</f>
        <v>0</v>
      </c>
      <c r="C813" s="60">
        <f>IF(AND('2 Top-up Calculator'!$B833&lt;&gt;"",'2 Top-up Calculator'!C833&lt;&gt;""),1,0)</f>
        <v>0</v>
      </c>
      <c r="D813" s="60">
        <f>IF(AND('2 Top-up Calculator'!$B833&lt;&gt;"",'2 Top-up Calculator'!D833&lt;&gt;""),1,0)</f>
        <v>0</v>
      </c>
      <c r="E813" s="60">
        <f>IF(AND('2 Top-up Calculator'!$B833&lt;&gt;"",'2 Top-up Calculator'!G833&lt;&gt;""),1,0)</f>
        <v>0</v>
      </c>
      <c r="F813" s="60">
        <f>IF(AND('2 Top-up Calculator'!$B833&lt;&gt;"",'2 Top-up Calculator'!H833&lt;&gt;""),1,0)</f>
        <v>0</v>
      </c>
      <c r="G813" s="60">
        <f>IF(AND('2 Top-up Calculator'!$B833&lt;&gt;"",'2 Top-up Calculator'!I833&lt;&gt;""),1,0)</f>
        <v>0</v>
      </c>
      <c r="H813" s="60">
        <f>IF(AND('2 Top-up Calculator'!$B833&lt;&gt;"",'2 Top-up Calculator'!U833&lt;&gt;""),1,0)</f>
        <v>0</v>
      </c>
      <c r="I813" s="60">
        <f>IF(AND('2 Top-up Calculator'!$B833&lt;&gt;"",'2 Top-up Calculator'!V833&lt;&gt;""),1,0)</f>
        <v>0</v>
      </c>
    </row>
    <row r="814" spans="1:9" s="7" customFormat="1" ht="14.25" customHeight="1" x14ac:dyDescent="0.3">
      <c r="A814" s="89">
        <v>813</v>
      </c>
      <c r="B814" s="60">
        <f>IF('2 Top-up Calculator'!$B834&lt;&gt;"",1,0)</f>
        <v>0</v>
      </c>
      <c r="C814" s="60">
        <f>IF(AND('2 Top-up Calculator'!$B834&lt;&gt;"",'2 Top-up Calculator'!C834&lt;&gt;""),1,0)</f>
        <v>0</v>
      </c>
      <c r="D814" s="60">
        <f>IF(AND('2 Top-up Calculator'!$B834&lt;&gt;"",'2 Top-up Calculator'!D834&lt;&gt;""),1,0)</f>
        <v>0</v>
      </c>
      <c r="E814" s="60">
        <f>IF(AND('2 Top-up Calculator'!$B834&lt;&gt;"",'2 Top-up Calculator'!G834&lt;&gt;""),1,0)</f>
        <v>0</v>
      </c>
      <c r="F814" s="60">
        <f>IF(AND('2 Top-up Calculator'!$B834&lt;&gt;"",'2 Top-up Calculator'!H834&lt;&gt;""),1,0)</f>
        <v>0</v>
      </c>
      <c r="G814" s="60">
        <f>IF(AND('2 Top-up Calculator'!$B834&lt;&gt;"",'2 Top-up Calculator'!I834&lt;&gt;""),1,0)</f>
        <v>0</v>
      </c>
      <c r="H814" s="60">
        <f>IF(AND('2 Top-up Calculator'!$B834&lt;&gt;"",'2 Top-up Calculator'!U834&lt;&gt;""),1,0)</f>
        <v>0</v>
      </c>
      <c r="I814" s="60">
        <f>IF(AND('2 Top-up Calculator'!$B834&lt;&gt;"",'2 Top-up Calculator'!V834&lt;&gt;""),1,0)</f>
        <v>0</v>
      </c>
    </row>
    <row r="815" spans="1:9" s="7" customFormat="1" ht="14.25" customHeight="1" x14ac:dyDescent="0.3">
      <c r="A815" s="89">
        <v>814</v>
      </c>
      <c r="B815" s="60">
        <f>IF('2 Top-up Calculator'!$B835&lt;&gt;"",1,0)</f>
        <v>0</v>
      </c>
      <c r="C815" s="60">
        <f>IF(AND('2 Top-up Calculator'!$B835&lt;&gt;"",'2 Top-up Calculator'!C835&lt;&gt;""),1,0)</f>
        <v>0</v>
      </c>
      <c r="D815" s="60">
        <f>IF(AND('2 Top-up Calculator'!$B835&lt;&gt;"",'2 Top-up Calculator'!D835&lt;&gt;""),1,0)</f>
        <v>0</v>
      </c>
      <c r="E815" s="60">
        <f>IF(AND('2 Top-up Calculator'!$B835&lt;&gt;"",'2 Top-up Calculator'!G835&lt;&gt;""),1,0)</f>
        <v>0</v>
      </c>
      <c r="F815" s="60">
        <f>IF(AND('2 Top-up Calculator'!$B835&lt;&gt;"",'2 Top-up Calculator'!H835&lt;&gt;""),1,0)</f>
        <v>0</v>
      </c>
      <c r="G815" s="60">
        <f>IF(AND('2 Top-up Calculator'!$B835&lt;&gt;"",'2 Top-up Calculator'!I835&lt;&gt;""),1,0)</f>
        <v>0</v>
      </c>
      <c r="H815" s="60">
        <f>IF(AND('2 Top-up Calculator'!$B835&lt;&gt;"",'2 Top-up Calculator'!U835&lt;&gt;""),1,0)</f>
        <v>0</v>
      </c>
      <c r="I815" s="60">
        <f>IF(AND('2 Top-up Calculator'!$B835&lt;&gt;"",'2 Top-up Calculator'!V835&lt;&gt;""),1,0)</f>
        <v>0</v>
      </c>
    </row>
    <row r="816" spans="1:9" s="7" customFormat="1" ht="14.25" customHeight="1" x14ac:dyDescent="0.3">
      <c r="A816" s="89">
        <v>815</v>
      </c>
      <c r="B816" s="60">
        <f>IF('2 Top-up Calculator'!$B836&lt;&gt;"",1,0)</f>
        <v>0</v>
      </c>
      <c r="C816" s="60">
        <f>IF(AND('2 Top-up Calculator'!$B836&lt;&gt;"",'2 Top-up Calculator'!C836&lt;&gt;""),1,0)</f>
        <v>0</v>
      </c>
      <c r="D816" s="60">
        <f>IF(AND('2 Top-up Calculator'!$B836&lt;&gt;"",'2 Top-up Calculator'!D836&lt;&gt;""),1,0)</f>
        <v>0</v>
      </c>
      <c r="E816" s="60">
        <f>IF(AND('2 Top-up Calculator'!$B836&lt;&gt;"",'2 Top-up Calculator'!G836&lt;&gt;""),1,0)</f>
        <v>0</v>
      </c>
      <c r="F816" s="60">
        <f>IF(AND('2 Top-up Calculator'!$B836&lt;&gt;"",'2 Top-up Calculator'!H836&lt;&gt;""),1,0)</f>
        <v>0</v>
      </c>
      <c r="G816" s="60">
        <f>IF(AND('2 Top-up Calculator'!$B836&lt;&gt;"",'2 Top-up Calculator'!I836&lt;&gt;""),1,0)</f>
        <v>0</v>
      </c>
      <c r="H816" s="60">
        <f>IF(AND('2 Top-up Calculator'!$B836&lt;&gt;"",'2 Top-up Calculator'!U836&lt;&gt;""),1,0)</f>
        <v>0</v>
      </c>
      <c r="I816" s="60">
        <f>IF(AND('2 Top-up Calculator'!$B836&lt;&gt;"",'2 Top-up Calculator'!V836&lt;&gt;""),1,0)</f>
        <v>0</v>
      </c>
    </row>
    <row r="817" spans="1:9" s="7" customFormat="1" ht="14.25" customHeight="1" x14ac:dyDescent="0.3">
      <c r="A817" s="89">
        <v>816</v>
      </c>
      <c r="B817" s="60">
        <f>IF('2 Top-up Calculator'!$B837&lt;&gt;"",1,0)</f>
        <v>0</v>
      </c>
      <c r="C817" s="60">
        <f>IF(AND('2 Top-up Calculator'!$B837&lt;&gt;"",'2 Top-up Calculator'!C837&lt;&gt;""),1,0)</f>
        <v>0</v>
      </c>
      <c r="D817" s="60">
        <f>IF(AND('2 Top-up Calculator'!$B837&lt;&gt;"",'2 Top-up Calculator'!D837&lt;&gt;""),1,0)</f>
        <v>0</v>
      </c>
      <c r="E817" s="60">
        <f>IF(AND('2 Top-up Calculator'!$B837&lt;&gt;"",'2 Top-up Calculator'!G837&lt;&gt;""),1,0)</f>
        <v>0</v>
      </c>
      <c r="F817" s="60">
        <f>IF(AND('2 Top-up Calculator'!$B837&lt;&gt;"",'2 Top-up Calculator'!H837&lt;&gt;""),1,0)</f>
        <v>0</v>
      </c>
      <c r="G817" s="60">
        <f>IF(AND('2 Top-up Calculator'!$B837&lt;&gt;"",'2 Top-up Calculator'!I837&lt;&gt;""),1,0)</f>
        <v>0</v>
      </c>
      <c r="H817" s="60">
        <f>IF(AND('2 Top-up Calculator'!$B837&lt;&gt;"",'2 Top-up Calculator'!U837&lt;&gt;""),1,0)</f>
        <v>0</v>
      </c>
      <c r="I817" s="60">
        <f>IF(AND('2 Top-up Calculator'!$B837&lt;&gt;"",'2 Top-up Calculator'!V837&lt;&gt;""),1,0)</f>
        <v>0</v>
      </c>
    </row>
    <row r="818" spans="1:9" s="7" customFormat="1" ht="14.25" customHeight="1" x14ac:dyDescent="0.3">
      <c r="A818" s="89">
        <v>817</v>
      </c>
      <c r="B818" s="60">
        <f>IF('2 Top-up Calculator'!$B838&lt;&gt;"",1,0)</f>
        <v>0</v>
      </c>
      <c r="C818" s="60">
        <f>IF(AND('2 Top-up Calculator'!$B838&lt;&gt;"",'2 Top-up Calculator'!C838&lt;&gt;""),1,0)</f>
        <v>0</v>
      </c>
      <c r="D818" s="60">
        <f>IF(AND('2 Top-up Calculator'!$B838&lt;&gt;"",'2 Top-up Calculator'!D838&lt;&gt;""),1,0)</f>
        <v>0</v>
      </c>
      <c r="E818" s="60">
        <f>IF(AND('2 Top-up Calculator'!$B838&lt;&gt;"",'2 Top-up Calculator'!G838&lt;&gt;""),1,0)</f>
        <v>0</v>
      </c>
      <c r="F818" s="60">
        <f>IF(AND('2 Top-up Calculator'!$B838&lt;&gt;"",'2 Top-up Calculator'!H838&lt;&gt;""),1,0)</f>
        <v>0</v>
      </c>
      <c r="G818" s="60">
        <f>IF(AND('2 Top-up Calculator'!$B838&lt;&gt;"",'2 Top-up Calculator'!I838&lt;&gt;""),1,0)</f>
        <v>0</v>
      </c>
      <c r="H818" s="60">
        <f>IF(AND('2 Top-up Calculator'!$B838&lt;&gt;"",'2 Top-up Calculator'!U838&lt;&gt;""),1,0)</f>
        <v>0</v>
      </c>
      <c r="I818" s="60">
        <f>IF(AND('2 Top-up Calculator'!$B838&lt;&gt;"",'2 Top-up Calculator'!V838&lt;&gt;""),1,0)</f>
        <v>0</v>
      </c>
    </row>
    <row r="819" spans="1:9" s="7" customFormat="1" ht="14.25" customHeight="1" x14ac:dyDescent="0.3">
      <c r="A819" s="89">
        <v>818</v>
      </c>
      <c r="B819" s="60">
        <f>IF('2 Top-up Calculator'!$B839&lt;&gt;"",1,0)</f>
        <v>0</v>
      </c>
      <c r="C819" s="60">
        <f>IF(AND('2 Top-up Calculator'!$B839&lt;&gt;"",'2 Top-up Calculator'!C839&lt;&gt;""),1,0)</f>
        <v>0</v>
      </c>
      <c r="D819" s="60">
        <f>IF(AND('2 Top-up Calculator'!$B839&lt;&gt;"",'2 Top-up Calculator'!D839&lt;&gt;""),1,0)</f>
        <v>0</v>
      </c>
      <c r="E819" s="60">
        <f>IF(AND('2 Top-up Calculator'!$B839&lt;&gt;"",'2 Top-up Calculator'!G839&lt;&gt;""),1,0)</f>
        <v>0</v>
      </c>
      <c r="F819" s="60">
        <f>IF(AND('2 Top-up Calculator'!$B839&lt;&gt;"",'2 Top-up Calculator'!H839&lt;&gt;""),1,0)</f>
        <v>0</v>
      </c>
      <c r="G819" s="60">
        <f>IF(AND('2 Top-up Calculator'!$B839&lt;&gt;"",'2 Top-up Calculator'!I839&lt;&gt;""),1,0)</f>
        <v>0</v>
      </c>
      <c r="H819" s="60">
        <f>IF(AND('2 Top-up Calculator'!$B839&lt;&gt;"",'2 Top-up Calculator'!U839&lt;&gt;""),1,0)</f>
        <v>0</v>
      </c>
      <c r="I819" s="60">
        <f>IF(AND('2 Top-up Calculator'!$B839&lt;&gt;"",'2 Top-up Calculator'!V839&lt;&gt;""),1,0)</f>
        <v>0</v>
      </c>
    </row>
    <row r="820" spans="1:9" s="7" customFormat="1" ht="14.25" customHeight="1" x14ac:dyDescent="0.3">
      <c r="A820" s="89">
        <v>819</v>
      </c>
      <c r="B820" s="60">
        <f>IF('2 Top-up Calculator'!$B840&lt;&gt;"",1,0)</f>
        <v>0</v>
      </c>
      <c r="C820" s="60">
        <f>IF(AND('2 Top-up Calculator'!$B840&lt;&gt;"",'2 Top-up Calculator'!C840&lt;&gt;""),1,0)</f>
        <v>0</v>
      </c>
      <c r="D820" s="60">
        <f>IF(AND('2 Top-up Calculator'!$B840&lt;&gt;"",'2 Top-up Calculator'!D840&lt;&gt;""),1,0)</f>
        <v>0</v>
      </c>
      <c r="E820" s="60">
        <f>IF(AND('2 Top-up Calculator'!$B840&lt;&gt;"",'2 Top-up Calculator'!G840&lt;&gt;""),1,0)</f>
        <v>0</v>
      </c>
      <c r="F820" s="60">
        <f>IF(AND('2 Top-up Calculator'!$B840&lt;&gt;"",'2 Top-up Calculator'!H840&lt;&gt;""),1,0)</f>
        <v>0</v>
      </c>
      <c r="G820" s="60">
        <f>IF(AND('2 Top-up Calculator'!$B840&lt;&gt;"",'2 Top-up Calculator'!I840&lt;&gt;""),1,0)</f>
        <v>0</v>
      </c>
      <c r="H820" s="60">
        <f>IF(AND('2 Top-up Calculator'!$B840&lt;&gt;"",'2 Top-up Calculator'!U840&lt;&gt;""),1,0)</f>
        <v>0</v>
      </c>
      <c r="I820" s="60">
        <f>IF(AND('2 Top-up Calculator'!$B840&lt;&gt;"",'2 Top-up Calculator'!V840&lt;&gt;""),1,0)</f>
        <v>0</v>
      </c>
    </row>
    <row r="821" spans="1:9" s="7" customFormat="1" ht="14.25" customHeight="1" x14ac:dyDescent="0.3">
      <c r="A821" s="89">
        <v>820</v>
      </c>
      <c r="B821" s="60">
        <f>IF('2 Top-up Calculator'!$B841&lt;&gt;"",1,0)</f>
        <v>0</v>
      </c>
      <c r="C821" s="60">
        <f>IF(AND('2 Top-up Calculator'!$B841&lt;&gt;"",'2 Top-up Calculator'!C841&lt;&gt;""),1,0)</f>
        <v>0</v>
      </c>
      <c r="D821" s="60">
        <f>IF(AND('2 Top-up Calculator'!$B841&lt;&gt;"",'2 Top-up Calculator'!D841&lt;&gt;""),1,0)</f>
        <v>0</v>
      </c>
      <c r="E821" s="60">
        <f>IF(AND('2 Top-up Calculator'!$B841&lt;&gt;"",'2 Top-up Calculator'!G841&lt;&gt;""),1,0)</f>
        <v>0</v>
      </c>
      <c r="F821" s="60">
        <f>IF(AND('2 Top-up Calculator'!$B841&lt;&gt;"",'2 Top-up Calculator'!H841&lt;&gt;""),1,0)</f>
        <v>0</v>
      </c>
      <c r="G821" s="60">
        <f>IF(AND('2 Top-up Calculator'!$B841&lt;&gt;"",'2 Top-up Calculator'!I841&lt;&gt;""),1,0)</f>
        <v>0</v>
      </c>
      <c r="H821" s="60">
        <f>IF(AND('2 Top-up Calculator'!$B841&lt;&gt;"",'2 Top-up Calculator'!U841&lt;&gt;""),1,0)</f>
        <v>0</v>
      </c>
      <c r="I821" s="60">
        <f>IF(AND('2 Top-up Calculator'!$B841&lt;&gt;"",'2 Top-up Calculator'!V841&lt;&gt;""),1,0)</f>
        <v>0</v>
      </c>
    </row>
    <row r="822" spans="1:9" s="7" customFormat="1" ht="14.25" customHeight="1" x14ac:dyDescent="0.3">
      <c r="A822" s="89">
        <v>821</v>
      </c>
      <c r="B822" s="60">
        <f>IF('2 Top-up Calculator'!$B842&lt;&gt;"",1,0)</f>
        <v>0</v>
      </c>
      <c r="C822" s="60">
        <f>IF(AND('2 Top-up Calculator'!$B842&lt;&gt;"",'2 Top-up Calculator'!C842&lt;&gt;""),1,0)</f>
        <v>0</v>
      </c>
      <c r="D822" s="60">
        <f>IF(AND('2 Top-up Calculator'!$B842&lt;&gt;"",'2 Top-up Calculator'!D842&lt;&gt;""),1,0)</f>
        <v>0</v>
      </c>
      <c r="E822" s="60">
        <f>IF(AND('2 Top-up Calculator'!$B842&lt;&gt;"",'2 Top-up Calculator'!G842&lt;&gt;""),1,0)</f>
        <v>0</v>
      </c>
      <c r="F822" s="60">
        <f>IF(AND('2 Top-up Calculator'!$B842&lt;&gt;"",'2 Top-up Calculator'!H842&lt;&gt;""),1,0)</f>
        <v>0</v>
      </c>
      <c r="G822" s="60">
        <f>IF(AND('2 Top-up Calculator'!$B842&lt;&gt;"",'2 Top-up Calculator'!I842&lt;&gt;""),1,0)</f>
        <v>0</v>
      </c>
      <c r="H822" s="60">
        <f>IF(AND('2 Top-up Calculator'!$B842&lt;&gt;"",'2 Top-up Calculator'!U842&lt;&gt;""),1,0)</f>
        <v>0</v>
      </c>
      <c r="I822" s="60">
        <f>IF(AND('2 Top-up Calculator'!$B842&lt;&gt;"",'2 Top-up Calculator'!V842&lt;&gt;""),1,0)</f>
        <v>0</v>
      </c>
    </row>
    <row r="823" spans="1:9" s="7" customFormat="1" ht="14.25" customHeight="1" x14ac:dyDescent="0.3">
      <c r="A823" s="89">
        <v>822</v>
      </c>
      <c r="B823" s="60">
        <f>IF('2 Top-up Calculator'!$B843&lt;&gt;"",1,0)</f>
        <v>0</v>
      </c>
      <c r="C823" s="60">
        <f>IF(AND('2 Top-up Calculator'!$B843&lt;&gt;"",'2 Top-up Calculator'!C843&lt;&gt;""),1,0)</f>
        <v>0</v>
      </c>
      <c r="D823" s="60">
        <f>IF(AND('2 Top-up Calculator'!$B843&lt;&gt;"",'2 Top-up Calculator'!D843&lt;&gt;""),1,0)</f>
        <v>0</v>
      </c>
      <c r="E823" s="60">
        <f>IF(AND('2 Top-up Calculator'!$B843&lt;&gt;"",'2 Top-up Calculator'!G843&lt;&gt;""),1,0)</f>
        <v>0</v>
      </c>
      <c r="F823" s="60">
        <f>IF(AND('2 Top-up Calculator'!$B843&lt;&gt;"",'2 Top-up Calculator'!H843&lt;&gt;""),1,0)</f>
        <v>0</v>
      </c>
      <c r="G823" s="60">
        <f>IF(AND('2 Top-up Calculator'!$B843&lt;&gt;"",'2 Top-up Calculator'!I843&lt;&gt;""),1,0)</f>
        <v>0</v>
      </c>
      <c r="H823" s="60">
        <f>IF(AND('2 Top-up Calculator'!$B843&lt;&gt;"",'2 Top-up Calculator'!U843&lt;&gt;""),1,0)</f>
        <v>0</v>
      </c>
      <c r="I823" s="60">
        <f>IF(AND('2 Top-up Calculator'!$B843&lt;&gt;"",'2 Top-up Calculator'!V843&lt;&gt;""),1,0)</f>
        <v>0</v>
      </c>
    </row>
    <row r="824" spans="1:9" s="7" customFormat="1" ht="14.25" customHeight="1" x14ac:dyDescent="0.3">
      <c r="A824" s="89">
        <v>823</v>
      </c>
      <c r="B824" s="60">
        <f>IF('2 Top-up Calculator'!$B844&lt;&gt;"",1,0)</f>
        <v>0</v>
      </c>
      <c r="C824" s="60">
        <f>IF(AND('2 Top-up Calculator'!$B844&lt;&gt;"",'2 Top-up Calculator'!C844&lt;&gt;""),1,0)</f>
        <v>0</v>
      </c>
      <c r="D824" s="60">
        <f>IF(AND('2 Top-up Calculator'!$B844&lt;&gt;"",'2 Top-up Calculator'!D844&lt;&gt;""),1,0)</f>
        <v>0</v>
      </c>
      <c r="E824" s="60">
        <f>IF(AND('2 Top-up Calculator'!$B844&lt;&gt;"",'2 Top-up Calculator'!G844&lt;&gt;""),1,0)</f>
        <v>0</v>
      </c>
      <c r="F824" s="60">
        <f>IF(AND('2 Top-up Calculator'!$B844&lt;&gt;"",'2 Top-up Calculator'!H844&lt;&gt;""),1,0)</f>
        <v>0</v>
      </c>
      <c r="G824" s="60">
        <f>IF(AND('2 Top-up Calculator'!$B844&lt;&gt;"",'2 Top-up Calculator'!I844&lt;&gt;""),1,0)</f>
        <v>0</v>
      </c>
      <c r="H824" s="60">
        <f>IF(AND('2 Top-up Calculator'!$B844&lt;&gt;"",'2 Top-up Calculator'!U844&lt;&gt;""),1,0)</f>
        <v>0</v>
      </c>
      <c r="I824" s="60">
        <f>IF(AND('2 Top-up Calculator'!$B844&lt;&gt;"",'2 Top-up Calculator'!V844&lt;&gt;""),1,0)</f>
        <v>0</v>
      </c>
    </row>
    <row r="825" spans="1:9" s="7" customFormat="1" ht="14.25" customHeight="1" x14ac:dyDescent="0.3">
      <c r="A825" s="89">
        <v>824</v>
      </c>
      <c r="B825" s="60">
        <f>IF('2 Top-up Calculator'!$B845&lt;&gt;"",1,0)</f>
        <v>0</v>
      </c>
      <c r="C825" s="60">
        <f>IF(AND('2 Top-up Calculator'!$B845&lt;&gt;"",'2 Top-up Calculator'!C845&lt;&gt;""),1,0)</f>
        <v>0</v>
      </c>
      <c r="D825" s="60">
        <f>IF(AND('2 Top-up Calculator'!$B845&lt;&gt;"",'2 Top-up Calculator'!D845&lt;&gt;""),1,0)</f>
        <v>0</v>
      </c>
      <c r="E825" s="60">
        <f>IF(AND('2 Top-up Calculator'!$B845&lt;&gt;"",'2 Top-up Calculator'!G845&lt;&gt;""),1,0)</f>
        <v>0</v>
      </c>
      <c r="F825" s="60">
        <f>IF(AND('2 Top-up Calculator'!$B845&lt;&gt;"",'2 Top-up Calculator'!H845&lt;&gt;""),1,0)</f>
        <v>0</v>
      </c>
      <c r="G825" s="60">
        <f>IF(AND('2 Top-up Calculator'!$B845&lt;&gt;"",'2 Top-up Calculator'!I845&lt;&gt;""),1,0)</f>
        <v>0</v>
      </c>
      <c r="H825" s="60">
        <f>IF(AND('2 Top-up Calculator'!$B845&lt;&gt;"",'2 Top-up Calculator'!U845&lt;&gt;""),1,0)</f>
        <v>0</v>
      </c>
      <c r="I825" s="60">
        <f>IF(AND('2 Top-up Calculator'!$B845&lt;&gt;"",'2 Top-up Calculator'!V845&lt;&gt;""),1,0)</f>
        <v>0</v>
      </c>
    </row>
    <row r="826" spans="1:9" s="7" customFormat="1" ht="14.25" customHeight="1" x14ac:dyDescent="0.3">
      <c r="A826" s="89">
        <v>825</v>
      </c>
      <c r="B826" s="60">
        <f>IF('2 Top-up Calculator'!$B846&lt;&gt;"",1,0)</f>
        <v>0</v>
      </c>
      <c r="C826" s="60">
        <f>IF(AND('2 Top-up Calculator'!$B846&lt;&gt;"",'2 Top-up Calculator'!C846&lt;&gt;""),1,0)</f>
        <v>0</v>
      </c>
      <c r="D826" s="60">
        <f>IF(AND('2 Top-up Calculator'!$B846&lt;&gt;"",'2 Top-up Calculator'!D846&lt;&gt;""),1,0)</f>
        <v>0</v>
      </c>
      <c r="E826" s="60">
        <f>IF(AND('2 Top-up Calculator'!$B846&lt;&gt;"",'2 Top-up Calculator'!G846&lt;&gt;""),1,0)</f>
        <v>0</v>
      </c>
      <c r="F826" s="60">
        <f>IF(AND('2 Top-up Calculator'!$B846&lt;&gt;"",'2 Top-up Calculator'!H846&lt;&gt;""),1,0)</f>
        <v>0</v>
      </c>
      <c r="G826" s="60">
        <f>IF(AND('2 Top-up Calculator'!$B846&lt;&gt;"",'2 Top-up Calculator'!I846&lt;&gt;""),1,0)</f>
        <v>0</v>
      </c>
      <c r="H826" s="60">
        <f>IF(AND('2 Top-up Calculator'!$B846&lt;&gt;"",'2 Top-up Calculator'!U846&lt;&gt;""),1,0)</f>
        <v>0</v>
      </c>
      <c r="I826" s="60">
        <f>IF(AND('2 Top-up Calculator'!$B846&lt;&gt;"",'2 Top-up Calculator'!V846&lt;&gt;""),1,0)</f>
        <v>0</v>
      </c>
    </row>
    <row r="827" spans="1:9" s="7" customFormat="1" ht="14.25" customHeight="1" x14ac:dyDescent="0.3">
      <c r="A827" s="89">
        <v>826</v>
      </c>
      <c r="B827" s="60">
        <f>IF('2 Top-up Calculator'!$B847&lt;&gt;"",1,0)</f>
        <v>0</v>
      </c>
      <c r="C827" s="60">
        <f>IF(AND('2 Top-up Calculator'!$B847&lt;&gt;"",'2 Top-up Calculator'!C847&lt;&gt;""),1,0)</f>
        <v>0</v>
      </c>
      <c r="D827" s="60">
        <f>IF(AND('2 Top-up Calculator'!$B847&lt;&gt;"",'2 Top-up Calculator'!D847&lt;&gt;""),1,0)</f>
        <v>0</v>
      </c>
      <c r="E827" s="60">
        <f>IF(AND('2 Top-up Calculator'!$B847&lt;&gt;"",'2 Top-up Calculator'!G847&lt;&gt;""),1,0)</f>
        <v>0</v>
      </c>
      <c r="F827" s="60">
        <f>IF(AND('2 Top-up Calculator'!$B847&lt;&gt;"",'2 Top-up Calculator'!H847&lt;&gt;""),1,0)</f>
        <v>0</v>
      </c>
      <c r="G827" s="60">
        <f>IF(AND('2 Top-up Calculator'!$B847&lt;&gt;"",'2 Top-up Calculator'!I847&lt;&gt;""),1,0)</f>
        <v>0</v>
      </c>
      <c r="H827" s="60">
        <f>IF(AND('2 Top-up Calculator'!$B847&lt;&gt;"",'2 Top-up Calculator'!U847&lt;&gt;""),1,0)</f>
        <v>0</v>
      </c>
      <c r="I827" s="60">
        <f>IF(AND('2 Top-up Calculator'!$B847&lt;&gt;"",'2 Top-up Calculator'!V847&lt;&gt;""),1,0)</f>
        <v>0</v>
      </c>
    </row>
    <row r="828" spans="1:9" s="7" customFormat="1" ht="14.25" customHeight="1" x14ac:dyDescent="0.3">
      <c r="A828" s="89">
        <v>827</v>
      </c>
      <c r="B828" s="60">
        <f>IF('2 Top-up Calculator'!$B848&lt;&gt;"",1,0)</f>
        <v>0</v>
      </c>
      <c r="C828" s="60">
        <f>IF(AND('2 Top-up Calculator'!$B848&lt;&gt;"",'2 Top-up Calculator'!C848&lt;&gt;""),1,0)</f>
        <v>0</v>
      </c>
      <c r="D828" s="60">
        <f>IF(AND('2 Top-up Calculator'!$B848&lt;&gt;"",'2 Top-up Calculator'!D848&lt;&gt;""),1,0)</f>
        <v>0</v>
      </c>
      <c r="E828" s="60">
        <f>IF(AND('2 Top-up Calculator'!$B848&lt;&gt;"",'2 Top-up Calculator'!G848&lt;&gt;""),1,0)</f>
        <v>0</v>
      </c>
      <c r="F828" s="60">
        <f>IF(AND('2 Top-up Calculator'!$B848&lt;&gt;"",'2 Top-up Calculator'!H848&lt;&gt;""),1,0)</f>
        <v>0</v>
      </c>
      <c r="G828" s="60">
        <f>IF(AND('2 Top-up Calculator'!$B848&lt;&gt;"",'2 Top-up Calculator'!I848&lt;&gt;""),1,0)</f>
        <v>0</v>
      </c>
      <c r="H828" s="60">
        <f>IF(AND('2 Top-up Calculator'!$B848&lt;&gt;"",'2 Top-up Calculator'!U848&lt;&gt;""),1,0)</f>
        <v>0</v>
      </c>
      <c r="I828" s="60">
        <f>IF(AND('2 Top-up Calculator'!$B848&lt;&gt;"",'2 Top-up Calculator'!V848&lt;&gt;""),1,0)</f>
        <v>0</v>
      </c>
    </row>
    <row r="829" spans="1:9" s="7" customFormat="1" ht="14.25" customHeight="1" x14ac:dyDescent="0.3">
      <c r="A829" s="89">
        <v>828</v>
      </c>
      <c r="B829" s="60">
        <f>IF('2 Top-up Calculator'!$B849&lt;&gt;"",1,0)</f>
        <v>0</v>
      </c>
      <c r="C829" s="60">
        <f>IF(AND('2 Top-up Calculator'!$B849&lt;&gt;"",'2 Top-up Calculator'!C849&lt;&gt;""),1,0)</f>
        <v>0</v>
      </c>
      <c r="D829" s="60">
        <f>IF(AND('2 Top-up Calculator'!$B849&lt;&gt;"",'2 Top-up Calculator'!D849&lt;&gt;""),1,0)</f>
        <v>0</v>
      </c>
      <c r="E829" s="60">
        <f>IF(AND('2 Top-up Calculator'!$B849&lt;&gt;"",'2 Top-up Calculator'!G849&lt;&gt;""),1,0)</f>
        <v>0</v>
      </c>
      <c r="F829" s="60">
        <f>IF(AND('2 Top-up Calculator'!$B849&lt;&gt;"",'2 Top-up Calculator'!H849&lt;&gt;""),1,0)</f>
        <v>0</v>
      </c>
      <c r="G829" s="60">
        <f>IF(AND('2 Top-up Calculator'!$B849&lt;&gt;"",'2 Top-up Calculator'!I849&lt;&gt;""),1,0)</f>
        <v>0</v>
      </c>
      <c r="H829" s="60">
        <f>IF(AND('2 Top-up Calculator'!$B849&lt;&gt;"",'2 Top-up Calculator'!U849&lt;&gt;""),1,0)</f>
        <v>0</v>
      </c>
      <c r="I829" s="60">
        <f>IF(AND('2 Top-up Calculator'!$B849&lt;&gt;"",'2 Top-up Calculator'!V849&lt;&gt;""),1,0)</f>
        <v>0</v>
      </c>
    </row>
    <row r="830" spans="1:9" s="7" customFormat="1" ht="14.25" customHeight="1" x14ac:dyDescent="0.3">
      <c r="A830" s="89">
        <v>829</v>
      </c>
      <c r="B830" s="60">
        <f>IF('2 Top-up Calculator'!$B850&lt;&gt;"",1,0)</f>
        <v>0</v>
      </c>
      <c r="C830" s="60">
        <f>IF(AND('2 Top-up Calculator'!$B850&lt;&gt;"",'2 Top-up Calculator'!C850&lt;&gt;""),1,0)</f>
        <v>0</v>
      </c>
      <c r="D830" s="60">
        <f>IF(AND('2 Top-up Calculator'!$B850&lt;&gt;"",'2 Top-up Calculator'!D850&lt;&gt;""),1,0)</f>
        <v>0</v>
      </c>
      <c r="E830" s="60">
        <f>IF(AND('2 Top-up Calculator'!$B850&lt;&gt;"",'2 Top-up Calculator'!G850&lt;&gt;""),1,0)</f>
        <v>0</v>
      </c>
      <c r="F830" s="60">
        <f>IF(AND('2 Top-up Calculator'!$B850&lt;&gt;"",'2 Top-up Calculator'!H850&lt;&gt;""),1,0)</f>
        <v>0</v>
      </c>
      <c r="G830" s="60">
        <f>IF(AND('2 Top-up Calculator'!$B850&lt;&gt;"",'2 Top-up Calculator'!I850&lt;&gt;""),1,0)</f>
        <v>0</v>
      </c>
      <c r="H830" s="60">
        <f>IF(AND('2 Top-up Calculator'!$B850&lt;&gt;"",'2 Top-up Calculator'!U850&lt;&gt;""),1,0)</f>
        <v>0</v>
      </c>
      <c r="I830" s="60">
        <f>IF(AND('2 Top-up Calculator'!$B850&lt;&gt;"",'2 Top-up Calculator'!V850&lt;&gt;""),1,0)</f>
        <v>0</v>
      </c>
    </row>
    <row r="831" spans="1:9" s="7" customFormat="1" ht="14.25" customHeight="1" x14ac:dyDescent="0.3">
      <c r="A831" s="89">
        <v>830</v>
      </c>
      <c r="B831" s="60">
        <f>IF('2 Top-up Calculator'!$B851&lt;&gt;"",1,0)</f>
        <v>0</v>
      </c>
      <c r="C831" s="60">
        <f>IF(AND('2 Top-up Calculator'!$B851&lt;&gt;"",'2 Top-up Calculator'!C851&lt;&gt;""),1,0)</f>
        <v>0</v>
      </c>
      <c r="D831" s="60">
        <f>IF(AND('2 Top-up Calculator'!$B851&lt;&gt;"",'2 Top-up Calculator'!D851&lt;&gt;""),1,0)</f>
        <v>0</v>
      </c>
      <c r="E831" s="60">
        <f>IF(AND('2 Top-up Calculator'!$B851&lt;&gt;"",'2 Top-up Calculator'!G851&lt;&gt;""),1,0)</f>
        <v>0</v>
      </c>
      <c r="F831" s="60">
        <f>IF(AND('2 Top-up Calculator'!$B851&lt;&gt;"",'2 Top-up Calculator'!H851&lt;&gt;""),1,0)</f>
        <v>0</v>
      </c>
      <c r="G831" s="60">
        <f>IF(AND('2 Top-up Calculator'!$B851&lt;&gt;"",'2 Top-up Calculator'!I851&lt;&gt;""),1,0)</f>
        <v>0</v>
      </c>
      <c r="H831" s="60">
        <f>IF(AND('2 Top-up Calculator'!$B851&lt;&gt;"",'2 Top-up Calculator'!U851&lt;&gt;""),1,0)</f>
        <v>0</v>
      </c>
      <c r="I831" s="60">
        <f>IF(AND('2 Top-up Calculator'!$B851&lt;&gt;"",'2 Top-up Calculator'!V851&lt;&gt;""),1,0)</f>
        <v>0</v>
      </c>
    </row>
    <row r="832" spans="1:9" s="7" customFormat="1" ht="14.25" customHeight="1" x14ac:dyDescent="0.3">
      <c r="A832" s="89">
        <v>831</v>
      </c>
      <c r="B832" s="60">
        <f>IF('2 Top-up Calculator'!$B852&lt;&gt;"",1,0)</f>
        <v>0</v>
      </c>
      <c r="C832" s="60">
        <f>IF(AND('2 Top-up Calculator'!$B852&lt;&gt;"",'2 Top-up Calculator'!C852&lt;&gt;""),1,0)</f>
        <v>0</v>
      </c>
      <c r="D832" s="60">
        <f>IF(AND('2 Top-up Calculator'!$B852&lt;&gt;"",'2 Top-up Calculator'!D852&lt;&gt;""),1,0)</f>
        <v>0</v>
      </c>
      <c r="E832" s="60">
        <f>IF(AND('2 Top-up Calculator'!$B852&lt;&gt;"",'2 Top-up Calculator'!G852&lt;&gt;""),1,0)</f>
        <v>0</v>
      </c>
      <c r="F832" s="60">
        <f>IF(AND('2 Top-up Calculator'!$B852&lt;&gt;"",'2 Top-up Calculator'!H852&lt;&gt;""),1,0)</f>
        <v>0</v>
      </c>
      <c r="G832" s="60">
        <f>IF(AND('2 Top-up Calculator'!$B852&lt;&gt;"",'2 Top-up Calculator'!I852&lt;&gt;""),1,0)</f>
        <v>0</v>
      </c>
      <c r="H832" s="60">
        <f>IF(AND('2 Top-up Calculator'!$B852&lt;&gt;"",'2 Top-up Calculator'!U852&lt;&gt;""),1,0)</f>
        <v>0</v>
      </c>
      <c r="I832" s="60">
        <f>IF(AND('2 Top-up Calculator'!$B852&lt;&gt;"",'2 Top-up Calculator'!V852&lt;&gt;""),1,0)</f>
        <v>0</v>
      </c>
    </row>
    <row r="833" spans="1:9" s="7" customFormat="1" ht="14.25" customHeight="1" x14ac:dyDescent="0.3">
      <c r="A833" s="89">
        <v>832</v>
      </c>
      <c r="B833" s="60">
        <f>IF('2 Top-up Calculator'!$B853&lt;&gt;"",1,0)</f>
        <v>0</v>
      </c>
      <c r="C833" s="60">
        <f>IF(AND('2 Top-up Calculator'!$B853&lt;&gt;"",'2 Top-up Calculator'!C853&lt;&gt;""),1,0)</f>
        <v>0</v>
      </c>
      <c r="D833" s="60">
        <f>IF(AND('2 Top-up Calculator'!$B853&lt;&gt;"",'2 Top-up Calculator'!D853&lt;&gt;""),1,0)</f>
        <v>0</v>
      </c>
      <c r="E833" s="60">
        <f>IF(AND('2 Top-up Calculator'!$B853&lt;&gt;"",'2 Top-up Calculator'!G853&lt;&gt;""),1,0)</f>
        <v>0</v>
      </c>
      <c r="F833" s="60">
        <f>IF(AND('2 Top-up Calculator'!$B853&lt;&gt;"",'2 Top-up Calculator'!H853&lt;&gt;""),1,0)</f>
        <v>0</v>
      </c>
      <c r="G833" s="60">
        <f>IF(AND('2 Top-up Calculator'!$B853&lt;&gt;"",'2 Top-up Calculator'!I853&lt;&gt;""),1,0)</f>
        <v>0</v>
      </c>
      <c r="H833" s="60">
        <f>IF(AND('2 Top-up Calculator'!$B853&lt;&gt;"",'2 Top-up Calculator'!U853&lt;&gt;""),1,0)</f>
        <v>0</v>
      </c>
      <c r="I833" s="60">
        <f>IF(AND('2 Top-up Calculator'!$B853&lt;&gt;"",'2 Top-up Calculator'!V853&lt;&gt;""),1,0)</f>
        <v>0</v>
      </c>
    </row>
    <row r="834" spans="1:9" s="7" customFormat="1" ht="14.25" customHeight="1" x14ac:dyDescent="0.3">
      <c r="A834" s="89">
        <v>833</v>
      </c>
      <c r="B834" s="60">
        <f>IF('2 Top-up Calculator'!$B854&lt;&gt;"",1,0)</f>
        <v>0</v>
      </c>
      <c r="C834" s="60">
        <f>IF(AND('2 Top-up Calculator'!$B854&lt;&gt;"",'2 Top-up Calculator'!C854&lt;&gt;""),1,0)</f>
        <v>0</v>
      </c>
      <c r="D834" s="60">
        <f>IF(AND('2 Top-up Calculator'!$B854&lt;&gt;"",'2 Top-up Calculator'!D854&lt;&gt;""),1,0)</f>
        <v>0</v>
      </c>
      <c r="E834" s="60">
        <f>IF(AND('2 Top-up Calculator'!$B854&lt;&gt;"",'2 Top-up Calculator'!G854&lt;&gt;""),1,0)</f>
        <v>0</v>
      </c>
      <c r="F834" s="60">
        <f>IF(AND('2 Top-up Calculator'!$B854&lt;&gt;"",'2 Top-up Calculator'!H854&lt;&gt;""),1,0)</f>
        <v>0</v>
      </c>
      <c r="G834" s="60">
        <f>IF(AND('2 Top-up Calculator'!$B854&lt;&gt;"",'2 Top-up Calculator'!I854&lt;&gt;""),1,0)</f>
        <v>0</v>
      </c>
      <c r="H834" s="60">
        <f>IF(AND('2 Top-up Calculator'!$B854&lt;&gt;"",'2 Top-up Calculator'!U854&lt;&gt;""),1,0)</f>
        <v>0</v>
      </c>
      <c r="I834" s="60">
        <f>IF(AND('2 Top-up Calculator'!$B854&lt;&gt;"",'2 Top-up Calculator'!V854&lt;&gt;""),1,0)</f>
        <v>0</v>
      </c>
    </row>
    <row r="835" spans="1:9" s="7" customFormat="1" ht="14.25" customHeight="1" x14ac:dyDescent="0.3">
      <c r="A835" s="89">
        <v>834</v>
      </c>
      <c r="B835" s="60">
        <f>IF('2 Top-up Calculator'!$B855&lt;&gt;"",1,0)</f>
        <v>0</v>
      </c>
      <c r="C835" s="60">
        <f>IF(AND('2 Top-up Calculator'!$B855&lt;&gt;"",'2 Top-up Calculator'!C855&lt;&gt;""),1,0)</f>
        <v>0</v>
      </c>
      <c r="D835" s="60">
        <f>IF(AND('2 Top-up Calculator'!$B855&lt;&gt;"",'2 Top-up Calculator'!D855&lt;&gt;""),1,0)</f>
        <v>0</v>
      </c>
      <c r="E835" s="60">
        <f>IF(AND('2 Top-up Calculator'!$B855&lt;&gt;"",'2 Top-up Calculator'!G855&lt;&gt;""),1,0)</f>
        <v>0</v>
      </c>
      <c r="F835" s="60">
        <f>IF(AND('2 Top-up Calculator'!$B855&lt;&gt;"",'2 Top-up Calculator'!H855&lt;&gt;""),1,0)</f>
        <v>0</v>
      </c>
      <c r="G835" s="60">
        <f>IF(AND('2 Top-up Calculator'!$B855&lt;&gt;"",'2 Top-up Calculator'!I855&lt;&gt;""),1,0)</f>
        <v>0</v>
      </c>
      <c r="H835" s="60">
        <f>IF(AND('2 Top-up Calculator'!$B855&lt;&gt;"",'2 Top-up Calculator'!U855&lt;&gt;""),1,0)</f>
        <v>0</v>
      </c>
      <c r="I835" s="60">
        <f>IF(AND('2 Top-up Calculator'!$B855&lt;&gt;"",'2 Top-up Calculator'!V855&lt;&gt;""),1,0)</f>
        <v>0</v>
      </c>
    </row>
    <row r="836" spans="1:9" s="7" customFormat="1" ht="14.25" customHeight="1" x14ac:dyDescent="0.3">
      <c r="A836" s="89">
        <v>835</v>
      </c>
      <c r="B836" s="60">
        <f>IF('2 Top-up Calculator'!$B856&lt;&gt;"",1,0)</f>
        <v>0</v>
      </c>
      <c r="C836" s="60">
        <f>IF(AND('2 Top-up Calculator'!$B856&lt;&gt;"",'2 Top-up Calculator'!C856&lt;&gt;""),1,0)</f>
        <v>0</v>
      </c>
      <c r="D836" s="60">
        <f>IF(AND('2 Top-up Calculator'!$B856&lt;&gt;"",'2 Top-up Calculator'!D856&lt;&gt;""),1,0)</f>
        <v>0</v>
      </c>
      <c r="E836" s="60">
        <f>IF(AND('2 Top-up Calculator'!$B856&lt;&gt;"",'2 Top-up Calculator'!G856&lt;&gt;""),1,0)</f>
        <v>0</v>
      </c>
      <c r="F836" s="60">
        <f>IF(AND('2 Top-up Calculator'!$B856&lt;&gt;"",'2 Top-up Calculator'!H856&lt;&gt;""),1,0)</f>
        <v>0</v>
      </c>
      <c r="G836" s="60">
        <f>IF(AND('2 Top-up Calculator'!$B856&lt;&gt;"",'2 Top-up Calculator'!I856&lt;&gt;""),1,0)</f>
        <v>0</v>
      </c>
      <c r="H836" s="60">
        <f>IF(AND('2 Top-up Calculator'!$B856&lt;&gt;"",'2 Top-up Calculator'!U856&lt;&gt;""),1,0)</f>
        <v>0</v>
      </c>
      <c r="I836" s="60">
        <f>IF(AND('2 Top-up Calculator'!$B856&lt;&gt;"",'2 Top-up Calculator'!V856&lt;&gt;""),1,0)</f>
        <v>0</v>
      </c>
    </row>
    <row r="837" spans="1:9" s="7" customFormat="1" ht="14.25" customHeight="1" x14ac:dyDescent="0.3">
      <c r="A837" s="89">
        <v>836</v>
      </c>
      <c r="B837" s="60">
        <f>IF('2 Top-up Calculator'!$B857&lt;&gt;"",1,0)</f>
        <v>0</v>
      </c>
      <c r="C837" s="60">
        <f>IF(AND('2 Top-up Calculator'!$B857&lt;&gt;"",'2 Top-up Calculator'!C857&lt;&gt;""),1,0)</f>
        <v>0</v>
      </c>
      <c r="D837" s="60">
        <f>IF(AND('2 Top-up Calculator'!$B857&lt;&gt;"",'2 Top-up Calculator'!D857&lt;&gt;""),1,0)</f>
        <v>0</v>
      </c>
      <c r="E837" s="60">
        <f>IF(AND('2 Top-up Calculator'!$B857&lt;&gt;"",'2 Top-up Calculator'!G857&lt;&gt;""),1,0)</f>
        <v>0</v>
      </c>
      <c r="F837" s="60">
        <f>IF(AND('2 Top-up Calculator'!$B857&lt;&gt;"",'2 Top-up Calculator'!H857&lt;&gt;""),1,0)</f>
        <v>0</v>
      </c>
      <c r="G837" s="60">
        <f>IF(AND('2 Top-up Calculator'!$B857&lt;&gt;"",'2 Top-up Calculator'!I857&lt;&gt;""),1,0)</f>
        <v>0</v>
      </c>
      <c r="H837" s="60">
        <f>IF(AND('2 Top-up Calculator'!$B857&lt;&gt;"",'2 Top-up Calculator'!U857&lt;&gt;""),1,0)</f>
        <v>0</v>
      </c>
      <c r="I837" s="60">
        <f>IF(AND('2 Top-up Calculator'!$B857&lt;&gt;"",'2 Top-up Calculator'!V857&lt;&gt;""),1,0)</f>
        <v>0</v>
      </c>
    </row>
    <row r="838" spans="1:9" s="7" customFormat="1" ht="14.25" customHeight="1" x14ac:dyDescent="0.3">
      <c r="A838" s="89">
        <v>837</v>
      </c>
      <c r="B838" s="60">
        <f>IF('2 Top-up Calculator'!$B858&lt;&gt;"",1,0)</f>
        <v>0</v>
      </c>
      <c r="C838" s="60">
        <f>IF(AND('2 Top-up Calculator'!$B858&lt;&gt;"",'2 Top-up Calculator'!C858&lt;&gt;""),1,0)</f>
        <v>0</v>
      </c>
      <c r="D838" s="60">
        <f>IF(AND('2 Top-up Calculator'!$B858&lt;&gt;"",'2 Top-up Calculator'!D858&lt;&gt;""),1,0)</f>
        <v>0</v>
      </c>
      <c r="E838" s="60">
        <f>IF(AND('2 Top-up Calculator'!$B858&lt;&gt;"",'2 Top-up Calculator'!G858&lt;&gt;""),1,0)</f>
        <v>0</v>
      </c>
      <c r="F838" s="60">
        <f>IF(AND('2 Top-up Calculator'!$B858&lt;&gt;"",'2 Top-up Calculator'!H858&lt;&gt;""),1,0)</f>
        <v>0</v>
      </c>
      <c r="G838" s="60">
        <f>IF(AND('2 Top-up Calculator'!$B858&lt;&gt;"",'2 Top-up Calculator'!I858&lt;&gt;""),1,0)</f>
        <v>0</v>
      </c>
      <c r="H838" s="60">
        <f>IF(AND('2 Top-up Calculator'!$B858&lt;&gt;"",'2 Top-up Calculator'!U858&lt;&gt;""),1,0)</f>
        <v>0</v>
      </c>
      <c r="I838" s="60">
        <f>IF(AND('2 Top-up Calculator'!$B858&lt;&gt;"",'2 Top-up Calculator'!V858&lt;&gt;""),1,0)</f>
        <v>0</v>
      </c>
    </row>
    <row r="839" spans="1:9" s="7" customFormat="1" ht="14.25" customHeight="1" x14ac:dyDescent="0.3">
      <c r="A839" s="89">
        <v>838</v>
      </c>
      <c r="B839" s="60">
        <f>IF('2 Top-up Calculator'!$B859&lt;&gt;"",1,0)</f>
        <v>0</v>
      </c>
      <c r="C839" s="60">
        <f>IF(AND('2 Top-up Calculator'!$B859&lt;&gt;"",'2 Top-up Calculator'!C859&lt;&gt;""),1,0)</f>
        <v>0</v>
      </c>
      <c r="D839" s="60">
        <f>IF(AND('2 Top-up Calculator'!$B859&lt;&gt;"",'2 Top-up Calculator'!D859&lt;&gt;""),1,0)</f>
        <v>0</v>
      </c>
      <c r="E839" s="60">
        <f>IF(AND('2 Top-up Calculator'!$B859&lt;&gt;"",'2 Top-up Calculator'!G859&lt;&gt;""),1,0)</f>
        <v>0</v>
      </c>
      <c r="F839" s="60">
        <f>IF(AND('2 Top-up Calculator'!$B859&lt;&gt;"",'2 Top-up Calculator'!H859&lt;&gt;""),1,0)</f>
        <v>0</v>
      </c>
      <c r="G839" s="60">
        <f>IF(AND('2 Top-up Calculator'!$B859&lt;&gt;"",'2 Top-up Calculator'!I859&lt;&gt;""),1,0)</f>
        <v>0</v>
      </c>
      <c r="H839" s="60">
        <f>IF(AND('2 Top-up Calculator'!$B859&lt;&gt;"",'2 Top-up Calculator'!U859&lt;&gt;""),1,0)</f>
        <v>0</v>
      </c>
      <c r="I839" s="60">
        <f>IF(AND('2 Top-up Calculator'!$B859&lt;&gt;"",'2 Top-up Calculator'!V859&lt;&gt;""),1,0)</f>
        <v>0</v>
      </c>
    </row>
    <row r="840" spans="1:9" s="7" customFormat="1" ht="14.25" customHeight="1" x14ac:dyDescent="0.3">
      <c r="A840" s="89">
        <v>839</v>
      </c>
      <c r="B840" s="60">
        <f>IF('2 Top-up Calculator'!$B860&lt;&gt;"",1,0)</f>
        <v>0</v>
      </c>
      <c r="C840" s="60">
        <f>IF(AND('2 Top-up Calculator'!$B860&lt;&gt;"",'2 Top-up Calculator'!C860&lt;&gt;""),1,0)</f>
        <v>0</v>
      </c>
      <c r="D840" s="60">
        <f>IF(AND('2 Top-up Calculator'!$B860&lt;&gt;"",'2 Top-up Calculator'!D860&lt;&gt;""),1,0)</f>
        <v>0</v>
      </c>
      <c r="E840" s="60">
        <f>IF(AND('2 Top-up Calculator'!$B860&lt;&gt;"",'2 Top-up Calculator'!G860&lt;&gt;""),1,0)</f>
        <v>0</v>
      </c>
      <c r="F840" s="60">
        <f>IF(AND('2 Top-up Calculator'!$B860&lt;&gt;"",'2 Top-up Calculator'!H860&lt;&gt;""),1,0)</f>
        <v>0</v>
      </c>
      <c r="G840" s="60">
        <f>IF(AND('2 Top-up Calculator'!$B860&lt;&gt;"",'2 Top-up Calculator'!I860&lt;&gt;""),1,0)</f>
        <v>0</v>
      </c>
      <c r="H840" s="60">
        <f>IF(AND('2 Top-up Calculator'!$B860&lt;&gt;"",'2 Top-up Calculator'!U860&lt;&gt;""),1,0)</f>
        <v>0</v>
      </c>
      <c r="I840" s="60">
        <f>IF(AND('2 Top-up Calculator'!$B860&lt;&gt;"",'2 Top-up Calculator'!V860&lt;&gt;""),1,0)</f>
        <v>0</v>
      </c>
    </row>
    <row r="841" spans="1:9" s="7" customFormat="1" ht="14.25" customHeight="1" x14ac:dyDescent="0.3">
      <c r="A841" s="89">
        <v>840</v>
      </c>
      <c r="B841" s="60">
        <f>IF('2 Top-up Calculator'!$B861&lt;&gt;"",1,0)</f>
        <v>0</v>
      </c>
      <c r="C841" s="60">
        <f>IF(AND('2 Top-up Calculator'!$B861&lt;&gt;"",'2 Top-up Calculator'!C861&lt;&gt;""),1,0)</f>
        <v>0</v>
      </c>
      <c r="D841" s="60">
        <f>IF(AND('2 Top-up Calculator'!$B861&lt;&gt;"",'2 Top-up Calculator'!D861&lt;&gt;""),1,0)</f>
        <v>0</v>
      </c>
      <c r="E841" s="60">
        <f>IF(AND('2 Top-up Calculator'!$B861&lt;&gt;"",'2 Top-up Calculator'!G861&lt;&gt;""),1,0)</f>
        <v>0</v>
      </c>
      <c r="F841" s="60">
        <f>IF(AND('2 Top-up Calculator'!$B861&lt;&gt;"",'2 Top-up Calculator'!H861&lt;&gt;""),1,0)</f>
        <v>0</v>
      </c>
      <c r="G841" s="60">
        <f>IF(AND('2 Top-up Calculator'!$B861&lt;&gt;"",'2 Top-up Calculator'!I861&lt;&gt;""),1,0)</f>
        <v>0</v>
      </c>
      <c r="H841" s="60">
        <f>IF(AND('2 Top-up Calculator'!$B861&lt;&gt;"",'2 Top-up Calculator'!U861&lt;&gt;""),1,0)</f>
        <v>0</v>
      </c>
      <c r="I841" s="60">
        <f>IF(AND('2 Top-up Calculator'!$B861&lt;&gt;"",'2 Top-up Calculator'!V861&lt;&gt;""),1,0)</f>
        <v>0</v>
      </c>
    </row>
    <row r="842" spans="1:9" s="7" customFormat="1" ht="14.25" customHeight="1" x14ac:dyDescent="0.3">
      <c r="A842" s="89">
        <v>841</v>
      </c>
      <c r="B842" s="60">
        <f>IF('2 Top-up Calculator'!$B862&lt;&gt;"",1,0)</f>
        <v>0</v>
      </c>
      <c r="C842" s="60">
        <f>IF(AND('2 Top-up Calculator'!$B862&lt;&gt;"",'2 Top-up Calculator'!C862&lt;&gt;""),1,0)</f>
        <v>0</v>
      </c>
      <c r="D842" s="60">
        <f>IF(AND('2 Top-up Calculator'!$B862&lt;&gt;"",'2 Top-up Calculator'!D862&lt;&gt;""),1,0)</f>
        <v>0</v>
      </c>
      <c r="E842" s="60">
        <f>IF(AND('2 Top-up Calculator'!$B862&lt;&gt;"",'2 Top-up Calculator'!G862&lt;&gt;""),1,0)</f>
        <v>0</v>
      </c>
      <c r="F842" s="60">
        <f>IF(AND('2 Top-up Calculator'!$B862&lt;&gt;"",'2 Top-up Calculator'!H862&lt;&gt;""),1,0)</f>
        <v>0</v>
      </c>
      <c r="G842" s="60">
        <f>IF(AND('2 Top-up Calculator'!$B862&lt;&gt;"",'2 Top-up Calculator'!I862&lt;&gt;""),1,0)</f>
        <v>0</v>
      </c>
      <c r="H842" s="60">
        <f>IF(AND('2 Top-up Calculator'!$B862&lt;&gt;"",'2 Top-up Calculator'!U862&lt;&gt;""),1,0)</f>
        <v>0</v>
      </c>
      <c r="I842" s="60">
        <f>IF(AND('2 Top-up Calculator'!$B862&lt;&gt;"",'2 Top-up Calculator'!V862&lt;&gt;""),1,0)</f>
        <v>0</v>
      </c>
    </row>
    <row r="843" spans="1:9" s="7" customFormat="1" ht="14.25" customHeight="1" x14ac:dyDescent="0.3">
      <c r="A843" s="89">
        <v>842</v>
      </c>
      <c r="B843" s="60">
        <f>IF('2 Top-up Calculator'!$B863&lt;&gt;"",1,0)</f>
        <v>0</v>
      </c>
      <c r="C843" s="60">
        <f>IF(AND('2 Top-up Calculator'!$B863&lt;&gt;"",'2 Top-up Calculator'!C863&lt;&gt;""),1,0)</f>
        <v>0</v>
      </c>
      <c r="D843" s="60">
        <f>IF(AND('2 Top-up Calculator'!$B863&lt;&gt;"",'2 Top-up Calculator'!D863&lt;&gt;""),1,0)</f>
        <v>0</v>
      </c>
      <c r="E843" s="60">
        <f>IF(AND('2 Top-up Calculator'!$B863&lt;&gt;"",'2 Top-up Calculator'!G863&lt;&gt;""),1,0)</f>
        <v>0</v>
      </c>
      <c r="F843" s="60">
        <f>IF(AND('2 Top-up Calculator'!$B863&lt;&gt;"",'2 Top-up Calculator'!H863&lt;&gt;""),1,0)</f>
        <v>0</v>
      </c>
      <c r="G843" s="60">
        <f>IF(AND('2 Top-up Calculator'!$B863&lt;&gt;"",'2 Top-up Calculator'!I863&lt;&gt;""),1,0)</f>
        <v>0</v>
      </c>
      <c r="H843" s="60">
        <f>IF(AND('2 Top-up Calculator'!$B863&lt;&gt;"",'2 Top-up Calculator'!U863&lt;&gt;""),1,0)</f>
        <v>0</v>
      </c>
      <c r="I843" s="60">
        <f>IF(AND('2 Top-up Calculator'!$B863&lt;&gt;"",'2 Top-up Calculator'!V863&lt;&gt;""),1,0)</f>
        <v>0</v>
      </c>
    </row>
    <row r="844" spans="1:9" s="7" customFormat="1" ht="14.25" customHeight="1" x14ac:dyDescent="0.3">
      <c r="A844" s="89">
        <v>843</v>
      </c>
      <c r="B844" s="60">
        <f>IF('2 Top-up Calculator'!$B864&lt;&gt;"",1,0)</f>
        <v>0</v>
      </c>
      <c r="C844" s="60">
        <f>IF(AND('2 Top-up Calculator'!$B864&lt;&gt;"",'2 Top-up Calculator'!C864&lt;&gt;""),1,0)</f>
        <v>0</v>
      </c>
      <c r="D844" s="60">
        <f>IF(AND('2 Top-up Calculator'!$B864&lt;&gt;"",'2 Top-up Calculator'!D864&lt;&gt;""),1,0)</f>
        <v>0</v>
      </c>
      <c r="E844" s="60">
        <f>IF(AND('2 Top-up Calculator'!$B864&lt;&gt;"",'2 Top-up Calculator'!G864&lt;&gt;""),1,0)</f>
        <v>0</v>
      </c>
      <c r="F844" s="60">
        <f>IF(AND('2 Top-up Calculator'!$B864&lt;&gt;"",'2 Top-up Calculator'!H864&lt;&gt;""),1,0)</f>
        <v>0</v>
      </c>
      <c r="G844" s="60">
        <f>IF(AND('2 Top-up Calculator'!$B864&lt;&gt;"",'2 Top-up Calculator'!I864&lt;&gt;""),1,0)</f>
        <v>0</v>
      </c>
      <c r="H844" s="60">
        <f>IF(AND('2 Top-up Calculator'!$B864&lt;&gt;"",'2 Top-up Calculator'!U864&lt;&gt;""),1,0)</f>
        <v>0</v>
      </c>
      <c r="I844" s="60">
        <f>IF(AND('2 Top-up Calculator'!$B864&lt;&gt;"",'2 Top-up Calculator'!V864&lt;&gt;""),1,0)</f>
        <v>0</v>
      </c>
    </row>
    <row r="845" spans="1:9" s="7" customFormat="1" ht="14.25" customHeight="1" x14ac:dyDescent="0.3">
      <c r="A845" s="89">
        <v>844</v>
      </c>
      <c r="B845" s="60">
        <f>IF('2 Top-up Calculator'!$B865&lt;&gt;"",1,0)</f>
        <v>0</v>
      </c>
      <c r="C845" s="60">
        <f>IF(AND('2 Top-up Calculator'!$B865&lt;&gt;"",'2 Top-up Calculator'!C865&lt;&gt;""),1,0)</f>
        <v>0</v>
      </c>
      <c r="D845" s="60">
        <f>IF(AND('2 Top-up Calculator'!$B865&lt;&gt;"",'2 Top-up Calculator'!D865&lt;&gt;""),1,0)</f>
        <v>0</v>
      </c>
      <c r="E845" s="60">
        <f>IF(AND('2 Top-up Calculator'!$B865&lt;&gt;"",'2 Top-up Calculator'!G865&lt;&gt;""),1,0)</f>
        <v>0</v>
      </c>
      <c r="F845" s="60">
        <f>IF(AND('2 Top-up Calculator'!$B865&lt;&gt;"",'2 Top-up Calculator'!H865&lt;&gt;""),1,0)</f>
        <v>0</v>
      </c>
      <c r="G845" s="60">
        <f>IF(AND('2 Top-up Calculator'!$B865&lt;&gt;"",'2 Top-up Calculator'!I865&lt;&gt;""),1,0)</f>
        <v>0</v>
      </c>
      <c r="H845" s="60">
        <f>IF(AND('2 Top-up Calculator'!$B865&lt;&gt;"",'2 Top-up Calculator'!U865&lt;&gt;""),1,0)</f>
        <v>0</v>
      </c>
      <c r="I845" s="60">
        <f>IF(AND('2 Top-up Calculator'!$B865&lt;&gt;"",'2 Top-up Calculator'!V865&lt;&gt;""),1,0)</f>
        <v>0</v>
      </c>
    </row>
    <row r="846" spans="1:9" s="7" customFormat="1" ht="14.25" customHeight="1" x14ac:dyDescent="0.3">
      <c r="A846" s="89">
        <v>845</v>
      </c>
      <c r="B846" s="60">
        <f>IF('2 Top-up Calculator'!$B866&lt;&gt;"",1,0)</f>
        <v>0</v>
      </c>
      <c r="C846" s="60">
        <f>IF(AND('2 Top-up Calculator'!$B866&lt;&gt;"",'2 Top-up Calculator'!C866&lt;&gt;""),1,0)</f>
        <v>0</v>
      </c>
      <c r="D846" s="60">
        <f>IF(AND('2 Top-up Calculator'!$B866&lt;&gt;"",'2 Top-up Calculator'!D866&lt;&gt;""),1,0)</f>
        <v>0</v>
      </c>
      <c r="E846" s="60">
        <f>IF(AND('2 Top-up Calculator'!$B866&lt;&gt;"",'2 Top-up Calculator'!G866&lt;&gt;""),1,0)</f>
        <v>0</v>
      </c>
      <c r="F846" s="60">
        <f>IF(AND('2 Top-up Calculator'!$B866&lt;&gt;"",'2 Top-up Calculator'!H866&lt;&gt;""),1,0)</f>
        <v>0</v>
      </c>
      <c r="G846" s="60">
        <f>IF(AND('2 Top-up Calculator'!$B866&lt;&gt;"",'2 Top-up Calculator'!I866&lt;&gt;""),1,0)</f>
        <v>0</v>
      </c>
      <c r="H846" s="60">
        <f>IF(AND('2 Top-up Calculator'!$B866&lt;&gt;"",'2 Top-up Calculator'!U866&lt;&gt;""),1,0)</f>
        <v>0</v>
      </c>
      <c r="I846" s="60">
        <f>IF(AND('2 Top-up Calculator'!$B866&lt;&gt;"",'2 Top-up Calculator'!V866&lt;&gt;""),1,0)</f>
        <v>0</v>
      </c>
    </row>
    <row r="847" spans="1:9" s="7" customFormat="1" ht="14.25" customHeight="1" x14ac:dyDescent="0.3">
      <c r="A847" s="89">
        <v>846</v>
      </c>
      <c r="B847" s="60">
        <f>IF('2 Top-up Calculator'!$B867&lt;&gt;"",1,0)</f>
        <v>0</v>
      </c>
      <c r="C847" s="60">
        <f>IF(AND('2 Top-up Calculator'!$B867&lt;&gt;"",'2 Top-up Calculator'!C867&lt;&gt;""),1,0)</f>
        <v>0</v>
      </c>
      <c r="D847" s="60">
        <f>IF(AND('2 Top-up Calculator'!$B867&lt;&gt;"",'2 Top-up Calculator'!D867&lt;&gt;""),1,0)</f>
        <v>0</v>
      </c>
      <c r="E847" s="60">
        <f>IF(AND('2 Top-up Calculator'!$B867&lt;&gt;"",'2 Top-up Calculator'!G867&lt;&gt;""),1,0)</f>
        <v>0</v>
      </c>
      <c r="F847" s="60">
        <f>IF(AND('2 Top-up Calculator'!$B867&lt;&gt;"",'2 Top-up Calculator'!H867&lt;&gt;""),1,0)</f>
        <v>0</v>
      </c>
      <c r="G847" s="60">
        <f>IF(AND('2 Top-up Calculator'!$B867&lt;&gt;"",'2 Top-up Calculator'!I867&lt;&gt;""),1,0)</f>
        <v>0</v>
      </c>
      <c r="H847" s="60">
        <f>IF(AND('2 Top-up Calculator'!$B867&lt;&gt;"",'2 Top-up Calculator'!U867&lt;&gt;""),1,0)</f>
        <v>0</v>
      </c>
      <c r="I847" s="60">
        <f>IF(AND('2 Top-up Calculator'!$B867&lt;&gt;"",'2 Top-up Calculator'!V867&lt;&gt;""),1,0)</f>
        <v>0</v>
      </c>
    </row>
    <row r="848" spans="1:9" s="7" customFormat="1" ht="14.25" customHeight="1" x14ac:dyDescent="0.3">
      <c r="A848" s="89">
        <v>847</v>
      </c>
      <c r="B848" s="60">
        <f>IF('2 Top-up Calculator'!$B868&lt;&gt;"",1,0)</f>
        <v>0</v>
      </c>
      <c r="C848" s="60">
        <f>IF(AND('2 Top-up Calculator'!$B868&lt;&gt;"",'2 Top-up Calculator'!C868&lt;&gt;""),1,0)</f>
        <v>0</v>
      </c>
      <c r="D848" s="60">
        <f>IF(AND('2 Top-up Calculator'!$B868&lt;&gt;"",'2 Top-up Calculator'!D868&lt;&gt;""),1,0)</f>
        <v>0</v>
      </c>
      <c r="E848" s="60">
        <f>IF(AND('2 Top-up Calculator'!$B868&lt;&gt;"",'2 Top-up Calculator'!G868&lt;&gt;""),1,0)</f>
        <v>0</v>
      </c>
      <c r="F848" s="60">
        <f>IF(AND('2 Top-up Calculator'!$B868&lt;&gt;"",'2 Top-up Calculator'!H868&lt;&gt;""),1,0)</f>
        <v>0</v>
      </c>
      <c r="G848" s="60">
        <f>IF(AND('2 Top-up Calculator'!$B868&lt;&gt;"",'2 Top-up Calculator'!I868&lt;&gt;""),1,0)</f>
        <v>0</v>
      </c>
      <c r="H848" s="60">
        <f>IF(AND('2 Top-up Calculator'!$B868&lt;&gt;"",'2 Top-up Calculator'!U868&lt;&gt;""),1,0)</f>
        <v>0</v>
      </c>
      <c r="I848" s="60">
        <f>IF(AND('2 Top-up Calculator'!$B868&lt;&gt;"",'2 Top-up Calculator'!V868&lt;&gt;""),1,0)</f>
        <v>0</v>
      </c>
    </row>
    <row r="849" spans="1:9" s="7" customFormat="1" ht="14.25" customHeight="1" x14ac:dyDescent="0.3">
      <c r="A849" s="89">
        <v>848</v>
      </c>
      <c r="B849" s="60">
        <f>IF('2 Top-up Calculator'!$B869&lt;&gt;"",1,0)</f>
        <v>0</v>
      </c>
      <c r="C849" s="60">
        <f>IF(AND('2 Top-up Calculator'!$B869&lt;&gt;"",'2 Top-up Calculator'!C869&lt;&gt;""),1,0)</f>
        <v>0</v>
      </c>
      <c r="D849" s="60">
        <f>IF(AND('2 Top-up Calculator'!$B869&lt;&gt;"",'2 Top-up Calculator'!D869&lt;&gt;""),1,0)</f>
        <v>0</v>
      </c>
      <c r="E849" s="60">
        <f>IF(AND('2 Top-up Calculator'!$B869&lt;&gt;"",'2 Top-up Calculator'!G869&lt;&gt;""),1,0)</f>
        <v>0</v>
      </c>
      <c r="F849" s="60">
        <f>IF(AND('2 Top-up Calculator'!$B869&lt;&gt;"",'2 Top-up Calculator'!H869&lt;&gt;""),1,0)</f>
        <v>0</v>
      </c>
      <c r="G849" s="60">
        <f>IF(AND('2 Top-up Calculator'!$B869&lt;&gt;"",'2 Top-up Calculator'!I869&lt;&gt;""),1,0)</f>
        <v>0</v>
      </c>
      <c r="H849" s="60">
        <f>IF(AND('2 Top-up Calculator'!$B869&lt;&gt;"",'2 Top-up Calculator'!U869&lt;&gt;""),1,0)</f>
        <v>0</v>
      </c>
      <c r="I849" s="60">
        <f>IF(AND('2 Top-up Calculator'!$B869&lt;&gt;"",'2 Top-up Calculator'!V869&lt;&gt;""),1,0)</f>
        <v>0</v>
      </c>
    </row>
    <row r="850" spans="1:9" s="7" customFormat="1" ht="14.25" customHeight="1" x14ac:dyDescent="0.3">
      <c r="A850" s="89">
        <v>849</v>
      </c>
      <c r="B850" s="60">
        <f>IF('2 Top-up Calculator'!$B870&lt;&gt;"",1,0)</f>
        <v>0</v>
      </c>
      <c r="C850" s="60">
        <f>IF(AND('2 Top-up Calculator'!$B870&lt;&gt;"",'2 Top-up Calculator'!C870&lt;&gt;""),1,0)</f>
        <v>0</v>
      </c>
      <c r="D850" s="60">
        <f>IF(AND('2 Top-up Calculator'!$B870&lt;&gt;"",'2 Top-up Calculator'!D870&lt;&gt;""),1,0)</f>
        <v>0</v>
      </c>
      <c r="E850" s="60">
        <f>IF(AND('2 Top-up Calculator'!$B870&lt;&gt;"",'2 Top-up Calculator'!G870&lt;&gt;""),1,0)</f>
        <v>0</v>
      </c>
      <c r="F850" s="60">
        <f>IF(AND('2 Top-up Calculator'!$B870&lt;&gt;"",'2 Top-up Calculator'!H870&lt;&gt;""),1,0)</f>
        <v>0</v>
      </c>
      <c r="G850" s="60">
        <f>IF(AND('2 Top-up Calculator'!$B870&lt;&gt;"",'2 Top-up Calculator'!I870&lt;&gt;""),1,0)</f>
        <v>0</v>
      </c>
      <c r="H850" s="60">
        <f>IF(AND('2 Top-up Calculator'!$B870&lt;&gt;"",'2 Top-up Calculator'!U870&lt;&gt;""),1,0)</f>
        <v>0</v>
      </c>
      <c r="I850" s="60">
        <f>IF(AND('2 Top-up Calculator'!$B870&lt;&gt;"",'2 Top-up Calculator'!V870&lt;&gt;""),1,0)</f>
        <v>0</v>
      </c>
    </row>
    <row r="851" spans="1:9" s="7" customFormat="1" ht="14.25" customHeight="1" x14ac:dyDescent="0.3">
      <c r="A851" s="89">
        <v>850</v>
      </c>
      <c r="B851" s="60">
        <f>IF('2 Top-up Calculator'!$B871&lt;&gt;"",1,0)</f>
        <v>0</v>
      </c>
      <c r="C851" s="60">
        <f>IF(AND('2 Top-up Calculator'!$B871&lt;&gt;"",'2 Top-up Calculator'!C871&lt;&gt;""),1,0)</f>
        <v>0</v>
      </c>
      <c r="D851" s="60">
        <f>IF(AND('2 Top-up Calculator'!$B871&lt;&gt;"",'2 Top-up Calculator'!D871&lt;&gt;""),1,0)</f>
        <v>0</v>
      </c>
      <c r="E851" s="60">
        <f>IF(AND('2 Top-up Calculator'!$B871&lt;&gt;"",'2 Top-up Calculator'!G871&lt;&gt;""),1,0)</f>
        <v>0</v>
      </c>
      <c r="F851" s="60">
        <f>IF(AND('2 Top-up Calculator'!$B871&lt;&gt;"",'2 Top-up Calculator'!H871&lt;&gt;""),1,0)</f>
        <v>0</v>
      </c>
      <c r="G851" s="60">
        <f>IF(AND('2 Top-up Calculator'!$B871&lt;&gt;"",'2 Top-up Calculator'!I871&lt;&gt;""),1,0)</f>
        <v>0</v>
      </c>
      <c r="H851" s="60">
        <f>IF(AND('2 Top-up Calculator'!$B871&lt;&gt;"",'2 Top-up Calculator'!U871&lt;&gt;""),1,0)</f>
        <v>0</v>
      </c>
      <c r="I851" s="60">
        <f>IF(AND('2 Top-up Calculator'!$B871&lt;&gt;"",'2 Top-up Calculator'!V871&lt;&gt;""),1,0)</f>
        <v>0</v>
      </c>
    </row>
    <row r="852" spans="1:9" s="7" customFormat="1" ht="14.25" customHeight="1" x14ac:dyDescent="0.3">
      <c r="A852" s="89">
        <v>851</v>
      </c>
      <c r="B852" s="60">
        <f>IF('2 Top-up Calculator'!$B872&lt;&gt;"",1,0)</f>
        <v>0</v>
      </c>
      <c r="C852" s="60">
        <f>IF(AND('2 Top-up Calculator'!$B872&lt;&gt;"",'2 Top-up Calculator'!C872&lt;&gt;""),1,0)</f>
        <v>0</v>
      </c>
      <c r="D852" s="60">
        <f>IF(AND('2 Top-up Calculator'!$B872&lt;&gt;"",'2 Top-up Calculator'!D872&lt;&gt;""),1,0)</f>
        <v>0</v>
      </c>
      <c r="E852" s="60">
        <f>IF(AND('2 Top-up Calculator'!$B872&lt;&gt;"",'2 Top-up Calculator'!G872&lt;&gt;""),1,0)</f>
        <v>0</v>
      </c>
      <c r="F852" s="60">
        <f>IF(AND('2 Top-up Calculator'!$B872&lt;&gt;"",'2 Top-up Calculator'!H872&lt;&gt;""),1,0)</f>
        <v>0</v>
      </c>
      <c r="G852" s="60">
        <f>IF(AND('2 Top-up Calculator'!$B872&lt;&gt;"",'2 Top-up Calculator'!I872&lt;&gt;""),1,0)</f>
        <v>0</v>
      </c>
      <c r="H852" s="60">
        <f>IF(AND('2 Top-up Calculator'!$B872&lt;&gt;"",'2 Top-up Calculator'!U872&lt;&gt;""),1,0)</f>
        <v>0</v>
      </c>
      <c r="I852" s="60">
        <f>IF(AND('2 Top-up Calculator'!$B872&lt;&gt;"",'2 Top-up Calculator'!V872&lt;&gt;""),1,0)</f>
        <v>0</v>
      </c>
    </row>
    <row r="853" spans="1:9" s="7" customFormat="1" ht="14.25" customHeight="1" x14ac:dyDescent="0.3">
      <c r="A853" s="89">
        <v>852</v>
      </c>
      <c r="B853" s="60">
        <f>IF('2 Top-up Calculator'!$B873&lt;&gt;"",1,0)</f>
        <v>0</v>
      </c>
      <c r="C853" s="60">
        <f>IF(AND('2 Top-up Calculator'!$B873&lt;&gt;"",'2 Top-up Calculator'!C873&lt;&gt;""),1,0)</f>
        <v>0</v>
      </c>
      <c r="D853" s="60">
        <f>IF(AND('2 Top-up Calculator'!$B873&lt;&gt;"",'2 Top-up Calculator'!D873&lt;&gt;""),1,0)</f>
        <v>0</v>
      </c>
      <c r="E853" s="60">
        <f>IF(AND('2 Top-up Calculator'!$B873&lt;&gt;"",'2 Top-up Calculator'!G873&lt;&gt;""),1,0)</f>
        <v>0</v>
      </c>
      <c r="F853" s="60">
        <f>IF(AND('2 Top-up Calculator'!$B873&lt;&gt;"",'2 Top-up Calculator'!H873&lt;&gt;""),1,0)</f>
        <v>0</v>
      </c>
      <c r="G853" s="60">
        <f>IF(AND('2 Top-up Calculator'!$B873&lt;&gt;"",'2 Top-up Calculator'!I873&lt;&gt;""),1,0)</f>
        <v>0</v>
      </c>
      <c r="H853" s="60">
        <f>IF(AND('2 Top-up Calculator'!$B873&lt;&gt;"",'2 Top-up Calculator'!U873&lt;&gt;""),1,0)</f>
        <v>0</v>
      </c>
      <c r="I853" s="60">
        <f>IF(AND('2 Top-up Calculator'!$B873&lt;&gt;"",'2 Top-up Calculator'!V873&lt;&gt;""),1,0)</f>
        <v>0</v>
      </c>
    </row>
    <row r="854" spans="1:9" s="7" customFormat="1" ht="14.25" customHeight="1" x14ac:dyDescent="0.3">
      <c r="A854" s="89">
        <v>853</v>
      </c>
      <c r="B854" s="60">
        <f>IF('2 Top-up Calculator'!$B874&lt;&gt;"",1,0)</f>
        <v>0</v>
      </c>
      <c r="C854" s="60">
        <f>IF(AND('2 Top-up Calculator'!$B874&lt;&gt;"",'2 Top-up Calculator'!C874&lt;&gt;""),1,0)</f>
        <v>0</v>
      </c>
      <c r="D854" s="60">
        <f>IF(AND('2 Top-up Calculator'!$B874&lt;&gt;"",'2 Top-up Calculator'!D874&lt;&gt;""),1,0)</f>
        <v>0</v>
      </c>
      <c r="E854" s="60">
        <f>IF(AND('2 Top-up Calculator'!$B874&lt;&gt;"",'2 Top-up Calculator'!G874&lt;&gt;""),1,0)</f>
        <v>0</v>
      </c>
      <c r="F854" s="60">
        <f>IF(AND('2 Top-up Calculator'!$B874&lt;&gt;"",'2 Top-up Calculator'!H874&lt;&gt;""),1,0)</f>
        <v>0</v>
      </c>
      <c r="G854" s="60">
        <f>IF(AND('2 Top-up Calculator'!$B874&lt;&gt;"",'2 Top-up Calculator'!I874&lt;&gt;""),1,0)</f>
        <v>0</v>
      </c>
      <c r="H854" s="60">
        <f>IF(AND('2 Top-up Calculator'!$B874&lt;&gt;"",'2 Top-up Calculator'!U874&lt;&gt;""),1,0)</f>
        <v>0</v>
      </c>
      <c r="I854" s="60">
        <f>IF(AND('2 Top-up Calculator'!$B874&lt;&gt;"",'2 Top-up Calculator'!V874&lt;&gt;""),1,0)</f>
        <v>0</v>
      </c>
    </row>
    <row r="855" spans="1:9" s="7" customFormat="1" ht="14.25" customHeight="1" x14ac:dyDescent="0.3">
      <c r="A855" s="89">
        <v>854</v>
      </c>
      <c r="B855" s="60">
        <f>IF('2 Top-up Calculator'!$B875&lt;&gt;"",1,0)</f>
        <v>0</v>
      </c>
      <c r="C855" s="60">
        <f>IF(AND('2 Top-up Calculator'!$B875&lt;&gt;"",'2 Top-up Calculator'!C875&lt;&gt;""),1,0)</f>
        <v>0</v>
      </c>
      <c r="D855" s="60">
        <f>IF(AND('2 Top-up Calculator'!$B875&lt;&gt;"",'2 Top-up Calculator'!D875&lt;&gt;""),1,0)</f>
        <v>0</v>
      </c>
      <c r="E855" s="60">
        <f>IF(AND('2 Top-up Calculator'!$B875&lt;&gt;"",'2 Top-up Calculator'!G875&lt;&gt;""),1,0)</f>
        <v>0</v>
      </c>
      <c r="F855" s="60">
        <f>IF(AND('2 Top-up Calculator'!$B875&lt;&gt;"",'2 Top-up Calculator'!H875&lt;&gt;""),1,0)</f>
        <v>0</v>
      </c>
      <c r="G855" s="60">
        <f>IF(AND('2 Top-up Calculator'!$B875&lt;&gt;"",'2 Top-up Calculator'!I875&lt;&gt;""),1,0)</f>
        <v>0</v>
      </c>
      <c r="H855" s="60">
        <f>IF(AND('2 Top-up Calculator'!$B875&lt;&gt;"",'2 Top-up Calculator'!U875&lt;&gt;""),1,0)</f>
        <v>0</v>
      </c>
      <c r="I855" s="60">
        <f>IF(AND('2 Top-up Calculator'!$B875&lt;&gt;"",'2 Top-up Calculator'!V875&lt;&gt;""),1,0)</f>
        <v>0</v>
      </c>
    </row>
    <row r="856" spans="1:9" s="7" customFormat="1" ht="14.25" customHeight="1" x14ac:dyDescent="0.3">
      <c r="A856" s="89">
        <v>855</v>
      </c>
      <c r="B856" s="60">
        <f>IF('2 Top-up Calculator'!$B876&lt;&gt;"",1,0)</f>
        <v>0</v>
      </c>
      <c r="C856" s="60">
        <f>IF(AND('2 Top-up Calculator'!$B876&lt;&gt;"",'2 Top-up Calculator'!C876&lt;&gt;""),1,0)</f>
        <v>0</v>
      </c>
      <c r="D856" s="60">
        <f>IF(AND('2 Top-up Calculator'!$B876&lt;&gt;"",'2 Top-up Calculator'!D876&lt;&gt;""),1,0)</f>
        <v>0</v>
      </c>
      <c r="E856" s="60">
        <f>IF(AND('2 Top-up Calculator'!$B876&lt;&gt;"",'2 Top-up Calculator'!G876&lt;&gt;""),1,0)</f>
        <v>0</v>
      </c>
      <c r="F856" s="60">
        <f>IF(AND('2 Top-up Calculator'!$B876&lt;&gt;"",'2 Top-up Calculator'!H876&lt;&gt;""),1,0)</f>
        <v>0</v>
      </c>
      <c r="G856" s="60">
        <f>IF(AND('2 Top-up Calculator'!$B876&lt;&gt;"",'2 Top-up Calculator'!I876&lt;&gt;""),1,0)</f>
        <v>0</v>
      </c>
      <c r="H856" s="60">
        <f>IF(AND('2 Top-up Calculator'!$B876&lt;&gt;"",'2 Top-up Calculator'!U876&lt;&gt;""),1,0)</f>
        <v>0</v>
      </c>
      <c r="I856" s="60">
        <f>IF(AND('2 Top-up Calculator'!$B876&lt;&gt;"",'2 Top-up Calculator'!V876&lt;&gt;""),1,0)</f>
        <v>0</v>
      </c>
    </row>
    <row r="857" spans="1:9" s="7" customFormat="1" ht="14.25" customHeight="1" x14ac:dyDescent="0.3">
      <c r="A857" s="89">
        <v>856</v>
      </c>
      <c r="B857" s="60">
        <f>IF('2 Top-up Calculator'!$B877&lt;&gt;"",1,0)</f>
        <v>0</v>
      </c>
      <c r="C857" s="60">
        <f>IF(AND('2 Top-up Calculator'!$B877&lt;&gt;"",'2 Top-up Calculator'!C877&lt;&gt;""),1,0)</f>
        <v>0</v>
      </c>
      <c r="D857" s="60">
        <f>IF(AND('2 Top-up Calculator'!$B877&lt;&gt;"",'2 Top-up Calculator'!D877&lt;&gt;""),1,0)</f>
        <v>0</v>
      </c>
      <c r="E857" s="60">
        <f>IF(AND('2 Top-up Calculator'!$B877&lt;&gt;"",'2 Top-up Calculator'!G877&lt;&gt;""),1,0)</f>
        <v>0</v>
      </c>
      <c r="F857" s="60">
        <f>IF(AND('2 Top-up Calculator'!$B877&lt;&gt;"",'2 Top-up Calculator'!H877&lt;&gt;""),1,0)</f>
        <v>0</v>
      </c>
      <c r="G857" s="60">
        <f>IF(AND('2 Top-up Calculator'!$B877&lt;&gt;"",'2 Top-up Calculator'!I877&lt;&gt;""),1,0)</f>
        <v>0</v>
      </c>
      <c r="H857" s="60">
        <f>IF(AND('2 Top-up Calculator'!$B877&lt;&gt;"",'2 Top-up Calculator'!U877&lt;&gt;""),1,0)</f>
        <v>0</v>
      </c>
      <c r="I857" s="60">
        <f>IF(AND('2 Top-up Calculator'!$B877&lt;&gt;"",'2 Top-up Calculator'!V877&lt;&gt;""),1,0)</f>
        <v>0</v>
      </c>
    </row>
    <row r="858" spans="1:9" s="7" customFormat="1" ht="14.25" customHeight="1" x14ac:dyDescent="0.3">
      <c r="A858" s="89">
        <v>857</v>
      </c>
      <c r="B858" s="60">
        <f>IF('2 Top-up Calculator'!$B878&lt;&gt;"",1,0)</f>
        <v>0</v>
      </c>
      <c r="C858" s="60">
        <f>IF(AND('2 Top-up Calculator'!$B878&lt;&gt;"",'2 Top-up Calculator'!C878&lt;&gt;""),1,0)</f>
        <v>0</v>
      </c>
      <c r="D858" s="60">
        <f>IF(AND('2 Top-up Calculator'!$B878&lt;&gt;"",'2 Top-up Calculator'!D878&lt;&gt;""),1,0)</f>
        <v>0</v>
      </c>
      <c r="E858" s="60">
        <f>IF(AND('2 Top-up Calculator'!$B878&lt;&gt;"",'2 Top-up Calculator'!G878&lt;&gt;""),1,0)</f>
        <v>0</v>
      </c>
      <c r="F858" s="60">
        <f>IF(AND('2 Top-up Calculator'!$B878&lt;&gt;"",'2 Top-up Calculator'!H878&lt;&gt;""),1,0)</f>
        <v>0</v>
      </c>
      <c r="G858" s="60">
        <f>IF(AND('2 Top-up Calculator'!$B878&lt;&gt;"",'2 Top-up Calculator'!I878&lt;&gt;""),1,0)</f>
        <v>0</v>
      </c>
      <c r="H858" s="60">
        <f>IF(AND('2 Top-up Calculator'!$B878&lt;&gt;"",'2 Top-up Calculator'!U878&lt;&gt;""),1,0)</f>
        <v>0</v>
      </c>
      <c r="I858" s="60">
        <f>IF(AND('2 Top-up Calculator'!$B878&lt;&gt;"",'2 Top-up Calculator'!V878&lt;&gt;""),1,0)</f>
        <v>0</v>
      </c>
    </row>
    <row r="859" spans="1:9" s="7" customFormat="1" ht="14.25" customHeight="1" x14ac:dyDescent="0.3">
      <c r="A859" s="89">
        <v>858</v>
      </c>
      <c r="B859" s="60">
        <f>IF('2 Top-up Calculator'!$B879&lt;&gt;"",1,0)</f>
        <v>0</v>
      </c>
      <c r="C859" s="60">
        <f>IF(AND('2 Top-up Calculator'!$B879&lt;&gt;"",'2 Top-up Calculator'!C879&lt;&gt;""),1,0)</f>
        <v>0</v>
      </c>
      <c r="D859" s="60">
        <f>IF(AND('2 Top-up Calculator'!$B879&lt;&gt;"",'2 Top-up Calculator'!D879&lt;&gt;""),1,0)</f>
        <v>0</v>
      </c>
      <c r="E859" s="60">
        <f>IF(AND('2 Top-up Calculator'!$B879&lt;&gt;"",'2 Top-up Calculator'!G879&lt;&gt;""),1,0)</f>
        <v>0</v>
      </c>
      <c r="F859" s="60">
        <f>IF(AND('2 Top-up Calculator'!$B879&lt;&gt;"",'2 Top-up Calculator'!H879&lt;&gt;""),1,0)</f>
        <v>0</v>
      </c>
      <c r="G859" s="60">
        <f>IF(AND('2 Top-up Calculator'!$B879&lt;&gt;"",'2 Top-up Calculator'!I879&lt;&gt;""),1,0)</f>
        <v>0</v>
      </c>
      <c r="H859" s="60">
        <f>IF(AND('2 Top-up Calculator'!$B879&lt;&gt;"",'2 Top-up Calculator'!U879&lt;&gt;""),1,0)</f>
        <v>0</v>
      </c>
      <c r="I859" s="60">
        <f>IF(AND('2 Top-up Calculator'!$B879&lt;&gt;"",'2 Top-up Calculator'!V879&lt;&gt;""),1,0)</f>
        <v>0</v>
      </c>
    </row>
    <row r="860" spans="1:9" s="7" customFormat="1" ht="14.25" customHeight="1" x14ac:dyDescent="0.3">
      <c r="A860" s="89">
        <v>859</v>
      </c>
      <c r="B860" s="60">
        <f>IF('2 Top-up Calculator'!$B880&lt;&gt;"",1,0)</f>
        <v>0</v>
      </c>
      <c r="C860" s="60">
        <f>IF(AND('2 Top-up Calculator'!$B880&lt;&gt;"",'2 Top-up Calculator'!C880&lt;&gt;""),1,0)</f>
        <v>0</v>
      </c>
      <c r="D860" s="60">
        <f>IF(AND('2 Top-up Calculator'!$B880&lt;&gt;"",'2 Top-up Calculator'!D880&lt;&gt;""),1,0)</f>
        <v>0</v>
      </c>
      <c r="E860" s="60">
        <f>IF(AND('2 Top-up Calculator'!$B880&lt;&gt;"",'2 Top-up Calculator'!G880&lt;&gt;""),1,0)</f>
        <v>0</v>
      </c>
      <c r="F860" s="60">
        <f>IF(AND('2 Top-up Calculator'!$B880&lt;&gt;"",'2 Top-up Calculator'!H880&lt;&gt;""),1,0)</f>
        <v>0</v>
      </c>
      <c r="G860" s="60">
        <f>IF(AND('2 Top-up Calculator'!$B880&lt;&gt;"",'2 Top-up Calculator'!I880&lt;&gt;""),1,0)</f>
        <v>0</v>
      </c>
      <c r="H860" s="60">
        <f>IF(AND('2 Top-up Calculator'!$B880&lt;&gt;"",'2 Top-up Calculator'!U880&lt;&gt;""),1,0)</f>
        <v>0</v>
      </c>
      <c r="I860" s="60">
        <f>IF(AND('2 Top-up Calculator'!$B880&lt;&gt;"",'2 Top-up Calculator'!V880&lt;&gt;""),1,0)</f>
        <v>0</v>
      </c>
    </row>
    <row r="861" spans="1:9" s="7" customFormat="1" ht="14.25" customHeight="1" x14ac:dyDescent="0.3">
      <c r="A861" s="89">
        <v>860</v>
      </c>
      <c r="B861" s="60">
        <f>IF('2 Top-up Calculator'!$B881&lt;&gt;"",1,0)</f>
        <v>0</v>
      </c>
      <c r="C861" s="60">
        <f>IF(AND('2 Top-up Calculator'!$B881&lt;&gt;"",'2 Top-up Calculator'!C881&lt;&gt;""),1,0)</f>
        <v>0</v>
      </c>
      <c r="D861" s="60">
        <f>IF(AND('2 Top-up Calculator'!$B881&lt;&gt;"",'2 Top-up Calculator'!D881&lt;&gt;""),1,0)</f>
        <v>0</v>
      </c>
      <c r="E861" s="60">
        <f>IF(AND('2 Top-up Calculator'!$B881&lt;&gt;"",'2 Top-up Calculator'!G881&lt;&gt;""),1,0)</f>
        <v>0</v>
      </c>
      <c r="F861" s="60">
        <f>IF(AND('2 Top-up Calculator'!$B881&lt;&gt;"",'2 Top-up Calculator'!H881&lt;&gt;""),1,0)</f>
        <v>0</v>
      </c>
      <c r="G861" s="60">
        <f>IF(AND('2 Top-up Calculator'!$B881&lt;&gt;"",'2 Top-up Calculator'!I881&lt;&gt;""),1,0)</f>
        <v>0</v>
      </c>
      <c r="H861" s="60">
        <f>IF(AND('2 Top-up Calculator'!$B881&lt;&gt;"",'2 Top-up Calculator'!U881&lt;&gt;""),1,0)</f>
        <v>0</v>
      </c>
      <c r="I861" s="60">
        <f>IF(AND('2 Top-up Calculator'!$B881&lt;&gt;"",'2 Top-up Calculator'!V881&lt;&gt;""),1,0)</f>
        <v>0</v>
      </c>
    </row>
    <row r="862" spans="1:9" s="7" customFormat="1" ht="14.25" customHeight="1" x14ac:dyDescent="0.3">
      <c r="A862" s="89">
        <v>861</v>
      </c>
      <c r="B862" s="60">
        <f>IF('2 Top-up Calculator'!$B882&lt;&gt;"",1,0)</f>
        <v>0</v>
      </c>
      <c r="C862" s="60">
        <f>IF(AND('2 Top-up Calculator'!$B882&lt;&gt;"",'2 Top-up Calculator'!C882&lt;&gt;""),1,0)</f>
        <v>0</v>
      </c>
      <c r="D862" s="60">
        <f>IF(AND('2 Top-up Calculator'!$B882&lt;&gt;"",'2 Top-up Calculator'!D882&lt;&gt;""),1,0)</f>
        <v>0</v>
      </c>
      <c r="E862" s="60">
        <f>IF(AND('2 Top-up Calculator'!$B882&lt;&gt;"",'2 Top-up Calculator'!G882&lt;&gt;""),1,0)</f>
        <v>0</v>
      </c>
      <c r="F862" s="60">
        <f>IF(AND('2 Top-up Calculator'!$B882&lt;&gt;"",'2 Top-up Calculator'!H882&lt;&gt;""),1,0)</f>
        <v>0</v>
      </c>
      <c r="G862" s="60">
        <f>IF(AND('2 Top-up Calculator'!$B882&lt;&gt;"",'2 Top-up Calculator'!I882&lt;&gt;""),1,0)</f>
        <v>0</v>
      </c>
      <c r="H862" s="60">
        <f>IF(AND('2 Top-up Calculator'!$B882&lt;&gt;"",'2 Top-up Calculator'!U882&lt;&gt;""),1,0)</f>
        <v>0</v>
      </c>
      <c r="I862" s="60">
        <f>IF(AND('2 Top-up Calculator'!$B882&lt;&gt;"",'2 Top-up Calculator'!V882&lt;&gt;""),1,0)</f>
        <v>0</v>
      </c>
    </row>
    <row r="863" spans="1:9" s="7" customFormat="1" ht="14.25" customHeight="1" x14ac:dyDescent="0.3">
      <c r="A863" s="89">
        <v>862</v>
      </c>
      <c r="B863" s="60">
        <f>IF('2 Top-up Calculator'!$B883&lt;&gt;"",1,0)</f>
        <v>0</v>
      </c>
      <c r="C863" s="60">
        <f>IF(AND('2 Top-up Calculator'!$B883&lt;&gt;"",'2 Top-up Calculator'!C883&lt;&gt;""),1,0)</f>
        <v>0</v>
      </c>
      <c r="D863" s="60">
        <f>IF(AND('2 Top-up Calculator'!$B883&lt;&gt;"",'2 Top-up Calculator'!D883&lt;&gt;""),1,0)</f>
        <v>0</v>
      </c>
      <c r="E863" s="60">
        <f>IF(AND('2 Top-up Calculator'!$B883&lt;&gt;"",'2 Top-up Calculator'!G883&lt;&gt;""),1,0)</f>
        <v>0</v>
      </c>
      <c r="F863" s="60">
        <f>IF(AND('2 Top-up Calculator'!$B883&lt;&gt;"",'2 Top-up Calculator'!H883&lt;&gt;""),1,0)</f>
        <v>0</v>
      </c>
      <c r="G863" s="60">
        <f>IF(AND('2 Top-up Calculator'!$B883&lt;&gt;"",'2 Top-up Calculator'!I883&lt;&gt;""),1,0)</f>
        <v>0</v>
      </c>
      <c r="H863" s="60">
        <f>IF(AND('2 Top-up Calculator'!$B883&lt;&gt;"",'2 Top-up Calculator'!U883&lt;&gt;""),1,0)</f>
        <v>0</v>
      </c>
      <c r="I863" s="60">
        <f>IF(AND('2 Top-up Calculator'!$B883&lt;&gt;"",'2 Top-up Calculator'!V883&lt;&gt;""),1,0)</f>
        <v>0</v>
      </c>
    </row>
    <row r="864" spans="1:9" s="7" customFormat="1" ht="14.25" customHeight="1" x14ac:dyDescent="0.3">
      <c r="A864" s="89">
        <v>863</v>
      </c>
      <c r="B864" s="60">
        <f>IF('2 Top-up Calculator'!$B884&lt;&gt;"",1,0)</f>
        <v>0</v>
      </c>
      <c r="C864" s="60">
        <f>IF(AND('2 Top-up Calculator'!$B884&lt;&gt;"",'2 Top-up Calculator'!C884&lt;&gt;""),1,0)</f>
        <v>0</v>
      </c>
      <c r="D864" s="60">
        <f>IF(AND('2 Top-up Calculator'!$B884&lt;&gt;"",'2 Top-up Calculator'!D884&lt;&gt;""),1,0)</f>
        <v>0</v>
      </c>
      <c r="E864" s="60">
        <f>IF(AND('2 Top-up Calculator'!$B884&lt;&gt;"",'2 Top-up Calculator'!G884&lt;&gt;""),1,0)</f>
        <v>0</v>
      </c>
      <c r="F864" s="60">
        <f>IF(AND('2 Top-up Calculator'!$B884&lt;&gt;"",'2 Top-up Calculator'!H884&lt;&gt;""),1,0)</f>
        <v>0</v>
      </c>
      <c r="G864" s="60">
        <f>IF(AND('2 Top-up Calculator'!$B884&lt;&gt;"",'2 Top-up Calculator'!I884&lt;&gt;""),1,0)</f>
        <v>0</v>
      </c>
      <c r="H864" s="60">
        <f>IF(AND('2 Top-up Calculator'!$B884&lt;&gt;"",'2 Top-up Calculator'!U884&lt;&gt;""),1,0)</f>
        <v>0</v>
      </c>
      <c r="I864" s="60">
        <f>IF(AND('2 Top-up Calculator'!$B884&lt;&gt;"",'2 Top-up Calculator'!V884&lt;&gt;""),1,0)</f>
        <v>0</v>
      </c>
    </row>
    <row r="865" spans="1:9" s="7" customFormat="1" ht="14.25" customHeight="1" x14ac:dyDescent="0.3">
      <c r="A865" s="89">
        <v>864</v>
      </c>
      <c r="B865" s="60">
        <f>IF('2 Top-up Calculator'!$B885&lt;&gt;"",1,0)</f>
        <v>0</v>
      </c>
      <c r="C865" s="60">
        <f>IF(AND('2 Top-up Calculator'!$B885&lt;&gt;"",'2 Top-up Calculator'!C885&lt;&gt;""),1,0)</f>
        <v>0</v>
      </c>
      <c r="D865" s="60">
        <f>IF(AND('2 Top-up Calculator'!$B885&lt;&gt;"",'2 Top-up Calculator'!D885&lt;&gt;""),1,0)</f>
        <v>0</v>
      </c>
      <c r="E865" s="60">
        <f>IF(AND('2 Top-up Calculator'!$B885&lt;&gt;"",'2 Top-up Calculator'!G885&lt;&gt;""),1,0)</f>
        <v>0</v>
      </c>
      <c r="F865" s="60">
        <f>IF(AND('2 Top-up Calculator'!$B885&lt;&gt;"",'2 Top-up Calculator'!H885&lt;&gt;""),1,0)</f>
        <v>0</v>
      </c>
      <c r="G865" s="60">
        <f>IF(AND('2 Top-up Calculator'!$B885&lt;&gt;"",'2 Top-up Calculator'!I885&lt;&gt;""),1,0)</f>
        <v>0</v>
      </c>
      <c r="H865" s="60">
        <f>IF(AND('2 Top-up Calculator'!$B885&lt;&gt;"",'2 Top-up Calculator'!U885&lt;&gt;""),1,0)</f>
        <v>0</v>
      </c>
      <c r="I865" s="60">
        <f>IF(AND('2 Top-up Calculator'!$B885&lt;&gt;"",'2 Top-up Calculator'!V885&lt;&gt;""),1,0)</f>
        <v>0</v>
      </c>
    </row>
    <row r="866" spans="1:9" s="7" customFormat="1" ht="14.25" customHeight="1" x14ac:dyDescent="0.3">
      <c r="A866" s="89">
        <v>865</v>
      </c>
      <c r="B866" s="60">
        <f>IF('2 Top-up Calculator'!$B886&lt;&gt;"",1,0)</f>
        <v>0</v>
      </c>
      <c r="C866" s="60">
        <f>IF(AND('2 Top-up Calculator'!$B886&lt;&gt;"",'2 Top-up Calculator'!C886&lt;&gt;""),1,0)</f>
        <v>0</v>
      </c>
      <c r="D866" s="60">
        <f>IF(AND('2 Top-up Calculator'!$B886&lt;&gt;"",'2 Top-up Calculator'!D886&lt;&gt;""),1,0)</f>
        <v>0</v>
      </c>
      <c r="E866" s="60">
        <f>IF(AND('2 Top-up Calculator'!$B886&lt;&gt;"",'2 Top-up Calculator'!G886&lt;&gt;""),1,0)</f>
        <v>0</v>
      </c>
      <c r="F866" s="60">
        <f>IF(AND('2 Top-up Calculator'!$B886&lt;&gt;"",'2 Top-up Calculator'!H886&lt;&gt;""),1,0)</f>
        <v>0</v>
      </c>
      <c r="G866" s="60">
        <f>IF(AND('2 Top-up Calculator'!$B886&lt;&gt;"",'2 Top-up Calculator'!I886&lt;&gt;""),1,0)</f>
        <v>0</v>
      </c>
      <c r="H866" s="60">
        <f>IF(AND('2 Top-up Calculator'!$B886&lt;&gt;"",'2 Top-up Calculator'!U886&lt;&gt;""),1,0)</f>
        <v>0</v>
      </c>
      <c r="I866" s="60">
        <f>IF(AND('2 Top-up Calculator'!$B886&lt;&gt;"",'2 Top-up Calculator'!V886&lt;&gt;""),1,0)</f>
        <v>0</v>
      </c>
    </row>
    <row r="867" spans="1:9" s="7" customFormat="1" ht="14.25" customHeight="1" x14ac:dyDescent="0.3">
      <c r="A867" s="89">
        <v>866</v>
      </c>
      <c r="B867" s="60">
        <f>IF('2 Top-up Calculator'!$B887&lt;&gt;"",1,0)</f>
        <v>0</v>
      </c>
      <c r="C867" s="60">
        <f>IF(AND('2 Top-up Calculator'!$B887&lt;&gt;"",'2 Top-up Calculator'!C887&lt;&gt;""),1,0)</f>
        <v>0</v>
      </c>
      <c r="D867" s="60">
        <f>IF(AND('2 Top-up Calculator'!$B887&lt;&gt;"",'2 Top-up Calculator'!D887&lt;&gt;""),1,0)</f>
        <v>0</v>
      </c>
      <c r="E867" s="60">
        <f>IF(AND('2 Top-up Calculator'!$B887&lt;&gt;"",'2 Top-up Calculator'!G887&lt;&gt;""),1,0)</f>
        <v>0</v>
      </c>
      <c r="F867" s="60">
        <f>IF(AND('2 Top-up Calculator'!$B887&lt;&gt;"",'2 Top-up Calculator'!H887&lt;&gt;""),1,0)</f>
        <v>0</v>
      </c>
      <c r="G867" s="60">
        <f>IF(AND('2 Top-up Calculator'!$B887&lt;&gt;"",'2 Top-up Calculator'!I887&lt;&gt;""),1,0)</f>
        <v>0</v>
      </c>
      <c r="H867" s="60">
        <f>IF(AND('2 Top-up Calculator'!$B887&lt;&gt;"",'2 Top-up Calculator'!U887&lt;&gt;""),1,0)</f>
        <v>0</v>
      </c>
      <c r="I867" s="60">
        <f>IF(AND('2 Top-up Calculator'!$B887&lt;&gt;"",'2 Top-up Calculator'!V887&lt;&gt;""),1,0)</f>
        <v>0</v>
      </c>
    </row>
    <row r="868" spans="1:9" s="7" customFormat="1" ht="14.25" customHeight="1" x14ac:dyDescent="0.3">
      <c r="A868" s="89">
        <v>867</v>
      </c>
      <c r="B868" s="60">
        <f>IF('2 Top-up Calculator'!$B888&lt;&gt;"",1,0)</f>
        <v>0</v>
      </c>
      <c r="C868" s="60">
        <f>IF(AND('2 Top-up Calculator'!$B888&lt;&gt;"",'2 Top-up Calculator'!C888&lt;&gt;""),1,0)</f>
        <v>0</v>
      </c>
      <c r="D868" s="60">
        <f>IF(AND('2 Top-up Calculator'!$B888&lt;&gt;"",'2 Top-up Calculator'!D888&lt;&gt;""),1,0)</f>
        <v>0</v>
      </c>
      <c r="E868" s="60">
        <f>IF(AND('2 Top-up Calculator'!$B888&lt;&gt;"",'2 Top-up Calculator'!G888&lt;&gt;""),1,0)</f>
        <v>0</v>
      </c>
      <c r="F868" s="60">
        <f>IF(AND('2 Top-up Calculator'!$B888&lt;&gt;"",'2 Top-up Calculator'!H888&lt;&gt;""),1,0)</f>
        <v>0</v>
      </c>
      <c r="G868" s="60">
        <f>IF(AND('2 Top-up Calculator'!$B888&lt;&gt;"",'2 Top-up Calculator'!I888&lt;&gt;""),1,0)</f>
        <v>0</v>
      </c>
      <c r="H868" s="60">
        <f>IF(AND('2 Top-up Calculator'!$B888&lt;&gt;"",'2 Top-up Calculator'!U888&lt;&gt;""),1,0)</f>
        <v>0</v>
      </c>
      <c r="I868" s="60">
        <f>IF(AND('2 Top-up Calculator'!$B888&lt;&gt;"",'2 Top-up Calculator'!V888&lt;&gt;""),1,0)</f>
        <v>0</v>
      </c>
    </row>
    <row r="869" spans="1:9" s="7" customFormat="1" ht="14.25" customHeight="1" x14ac:dyDescent="0.3">
      <c r="A869" s="89">
        <v>868</v>
      </c>
      <c r="B869" s="60">
        <f>IF('2 Top-up Calculator'!$B889&lt;&gt;"",1,0)</f>
        <v>0</v>
      </c>
      <c r="C869" s="60">
        <f>IF(AND('2 Top-up Calculator'!$B889&lt;&gt;"",'2 Top-up Calculator'!C889&lt;&gt;""),1,0)</f>
        <v>0</v>
      </c>
      <c r="D869" s="60">
        <f>IF(AND('2 Top-up Calculator'!$B889&lt;&gt;"",'2 Top-up Calculator'!D889&lt;&gt;""),1,0)</f>
        <v>0</v>
      </c>
      <c r="E869" s="60">
        <f>IF(AND('2 Top-up Calculator'!$B889&lt;&gt;"",'2 Top-up Calculator'!G889&lt;&gt;""),1,0)</f>
        <v>0</v>
      </c>
      <c r="F869" s="60">
        <f>IF(AND('2 Top-up Calculator'!$B889&lt;&gt;"",'2 Top-up Calculator'!H889&lt;&gt;""),1,0)</f>
        <v>0</v>
      </c>
      <c r="G869" s="60">
        <f>IF(AND('2 Top-up Calculator'!$B889&lt;&gt;"",'2 Top-up Calculator'!I889&lt;&gt;""),1,0)</f>
        <v>0</v>
      </c>
      <c r="H869" s="60">
        <f>IF(AND('2 Top-up Calculator'!$B889&lt;&gt;"",'2 Top-up Calculator'!U889&lt;&gt;""),1,0)</f>
        <v>0</v>
      </c>
      <c r="I869" s="60">
        <f>IF(AND('2 Top-up Calculator'!$B889&lt;&gt;"",'2 Top-up Calculator'!V889&lt;&gt;""),1,0)</f>
        <v>0</v>
      </c>
    </row>
    <row r="870" spans="1:9" s="7" customFormat="1" ht="14.25" customHeight="1" x14ac:dyDescent="0.3">
      <c r="A870" s="89">
        <v>869</v>
      </c>
      <c r="B870" s="60">
        <f>IF('2 Top-up Calculator'!$B890&lt;&gt;"",1,0)</f>
        <v>0</v>
      </c>
      <c r="C870" s="60">
        <f>IF(AND('2 Top-up Calculator'!$B890&lt;&gt;"",'2 Top-up Calculator'!C890&lt;&gt;""),1,0)</f>
        <v>0</v>
      </c>
      <c r="D870" s="60">
        <f>IF(AND('2 Top-up Calculator'!$B890&lt;&gt;"",'2 Top-up Calculator'!D890&lt;&gt;""),1,0)</f>
        <v>0</v>
      </c>
      <c r="E870" s="60">
        <f>IF(AND('2 Top-up Calculator'!$B890&lt;&gt;"",'2 Top-up Calculator'!G890&lt;&gt;""),1,0)</f>
        <v>0</v>
      </c>
      <c r="F870" s="60">
        <f>IF(AND('2 Top-up Calculator'!$B890&lt;&gt;"",'2 Top-up Calculator'!H890&lt;&gt;""),1,0)</f>
        <v>0</v>
      </c>
      <c r="G870" s="60">
        <f>IF(AND('2 Top-up Calculator'!$B890&lt;&gt;"",'2 Top-up Calculator'!I890&lt;&gt;""),1,0)</f>
        <v>0</v>
      </c>
      <c r="H870" s="60">
        <f>IF(AND('2 Top-up Calculator'!$B890&lt;&gt;"",'2 Top-up Calculator'!U890&lt;&gt;""),1,0)</f>
        <v>0</v>
      </c>
      <c r="I870" s="60">
        <f>IF(AND('2 Top-up Calculator'!$B890&lt;&gt;"",'2 Top-up Calculator'!V890&lt;&gt;""),1,0)</f>
        <v>0</v>
      </c>
    </row>
    <row r="871" spans="1:9" s="7" customFormat="1" ht="14.25" customHeight="1" x14ac:dyDescent="0.3">
      <c r="A871" s="89">
        <v>870</v>
      </c>
      <c r="B871" s="60">
        <f>IF('2 Top-up Calculator'!$B891&lt;&gt;"",1,0)</f>
        <v>0</v>
      </c>
      <c r="C871" s="60">
        <f>IF(AND('2 Top-up Calculator'!$B891&lt;&gt;"",'2 Top-up Calculator'!C891&lt;&gt;""),1,0)</f>
        <v>0</v>
      </c>
      <c r="D871" s="60">
        <f>IF(AND('2 Top-up Calculator'!$B891&lt;&gt;"",'2 Top-up Calculator'!D891&lt;&gt;""),1,0)</f>
        <v>0</v>
      </c>
      <c r="E871" s="60">
        <f>IF(AND('2 Top-up Calculator'!$B891&lt;&gt;"",'2 Top-up Calculator'!G891&lt;&gt;""),1,0)</f>
        <v>0</v>
      </c>
      <c r="F871" s="60">
        <f>IF(AND('2 Top-up Calculator'!$B891&lt;&gt;"",'2 Top-up Calculator'!H891&lt;&gt;""),1,0)</f>
        <v>0</v>
      </c>
      <c r="G871" s="60">
        <f>IF(AND('2 Top-up Calculator'!$B891&lt;&gt;"",'2 Top-up Calculator'!I891&lt;&gt;""),1,0)</f>
        <v>0</v>
      </c>
      <c r="H871" s="60">
        <f>IF(AND('2 Top-up Calculator'!$B891&lt;&gt;"",'2 Top-up Calculator'!U891&lt;&gt;""),1,0)</f>
        <v>0</v>
      </c>
      <c r="I871" s="60">
        <f>IF(AND('2 Top-up Calculator'!$B891&lt;&gt;"",'2 Top-up Calculator'!V891&lt;&gt;""),1,0)</f>
        <v>0</v>
      </c>
    </row>
    <row r="872" spans="1:9" s="7" customFormat="1" ht="14.25" customHeight="1" x14ac:dyDescent="0.3">
      <c r="A872" s="89">
        <v>871</v>
      </c>
      <c r="B872" s="60">
        <f>IF('2 Top-up Calculator'!$B892&lt;&gt;"",1,0)</f>
        <v>0</v>
      </c>
      <c r="C872" s="60">
        <f>IF(AND('2 Top-up Calculator'!$B892&lt;&gt;"",'2 Top-up Calculator'!C892&lt;&gt;""),1,0)</f>
        <v>0</v>
      </c>
      <c r="D872" s="60">
        <f>IF(AND('2 Top-up Calculator'!$B892&lt;&gt;"",'2 Top-up Calculator'!D892&lt;&gt;""),1,0)</f>
        <v>0</v>
      </c>
      <c r="E872" s="60">
        <f>IF(AND('2 Top-up Calculator'!$B892&lt;&gt;"",'2 Top-up Calculator'!G892&lt;&gt;""),1,0)</f>
        <v>0</v>
      </c>
      <c r="F872" s="60">
        <f>IF(AND('2 Top-up Calculator'!$B892&lt;&gt;"",'2 Top-up Calculator'!H892&lt;&gt;""),1,0)</f>
        <v>0</v>
      </c>
      <c r="G872" s="60">
        <f>IF(AND('2 Top-up Calculator'!$B892&lt;&gt;"",'2 Top-up Calculator'!I892&lt;&gt;""),1,0)</f>
        <v>0</v>
      </c>
      <c r="H872" s="60">
        <f>IF(AND('2 Top-up Calculator'!$B892&lt;&gt;"",'2 Top-up Calculator'!U892&lt;&gt;""),1,0)</f>
        <v>0</v>
      </c>
      <c r="I872" s="60">
        <f>IF(AND('2 Top-up Calculator'!$B892&lt;&gt;"",'2 Top-up Calculator'!V892&lt;&gt;""),1,0)</f>
        <v>0</v>
      </c>
    </row>
    <row r="873" spans="1:9" s="7" customFormat="1" ht="14.25" customHeight="1" x14ac:dyDescent="0.3">
      <c r="A873" s="89">
        <v>872</v>
      </c>
      <c r="B873" s="60">
        <f>IF('2 Top-up Calculator'!$B893&lt;&gt;"",1,0)</f>
        <v>0</v>
      </c>
      <c r="C873" s="60">
        <f>IF(AND('2 Top-up Calculator'!$B893&lt;&gt;"",'2 Top-up Calculator'!C893&lt;&gt;""),1,0)</f>
        <v>0</v>
      </c>
      <c r="D873" s="60">
        <f>IF(AND('2 Top-up Calculator'!$B893&lt;&gt;"",'2 Top-up Calculator'!D893&lt;&gt;""),1,0)</f>
        <v>0</v>
      </c>
      <c r="E873" s="60">
        <f>IF(AND('2 Top-up Calculator'!$B893&lt;&gt;"",'2 Top-up Calculator'!G893&lt;&gt;""),1,0)</f>
        <v>0</v>
      </c>
      <c r="F873" s="60">
        <f>IF(AND('2 Top-up Calculator'!$B893&lt;&gt;"",'2 Top-up Calculator'!H893&lt;&gt;""),1,0)</f>
        <v>0</v>
      </c>
      <c r="G873" s="60">
        <f>IF(AND('2 Top-up Calculator'!$B893&lt;&gt;"",'2 Top-up Calculator'!I893&lt;&gt;""),1,0)</f>
        <v>0</v>
      </c>
      <c r="H873" s="60">
        <f>IF(AND('2 Top-up Calculator'!$B893&lt;&gt;"",'2 Top-up Calculator'!U893&lt;&gt;""),1,0)</f>
        <v>0</v>
      </c>
      <c r="I873" s="60">
        <f>IF(AND('2 Top-up Calculator'!$B893&lt;&gt;"",'2 Top-up Calculator'!V893&lt;&gt;""),1,0)</f>
        <v>0</v>
      </c>
    </row>
    <row r="874" spans="1:9" s="7" customFormat="1" ht="14.25" customHeight="1" x14ac:dyDescent="0.3">
      <c r="A874" s="89">
        <v>873</v>
      </c>
      <c r="B874" s="60">
        <f>IF('2 Top-up Calculator'!$B894&lt;&gt;"",1,0)</f>
        <v>0</v>
      </c>
      <c r="C874" s="60">
        <f>IF(AND('2 Top-up Calculator'!$B894&lt;&gt;"",'2 Top-up Calculator'!C894&lt;&gt;""),1,0)</f>
        <v>0</v>
      </c>
      <c r="D874" s="60">
        <f>IF(AND('2 Top-up Calculator'!$B894&lt;&gt;"",'2 Top-up Calculator'!D894&lt;&gt;""),1,0)</f>
        <v>0</v>
      </c>
      <c r="E874" s="60">
        <f>IF(AND('2 Top-up Calculator'!$B894&lt;&gt;"",'2 Top-up Calculator'!G894&lt;&gt;""),1,0)</f>
        <v>0</v>
      </c>
      <c r="F874" s="60">
        <f>IF(AND('2 Top-up Calculator'!$B894&lt;&gt;"",'2 Top-up Calculator'!H894&lt;&gt;""),1,0)</f>
        <v>0</v>
      </c>
      <c r="G874" s="60">
        <f>IF(AND('2 Top-up Calculator'!$B894&lt;&gt;"",'2 Top-up Calculator'!I894&lt;&gt;""),1,0)</f>
        <v>0</v>
      </c>
      <c r="H874" s="60">
        <f>IF(AND('2 Top-up Calculator'!$B894&lt;&gt;"",'2 Top-up Calculator'!U894&lt;&gt;""),1,0)</f>
        <v>0</v>
      </c>
      <c r="I874" s="60">
        <f>IF(AND('2 Top-up Calculator'!$B894&lt;&gt;"",'2 Top-up Calculator'!V894&lt;&gt;""),1,0)</f>
        <v>0</v>
      </c>
    </row>
    <row r="875" spans="1:9" s="7" customFormat="1" ht="14.25" customHeight="1" x14ac:dyDescent="0.3">
      <c r="A875" s="89">
        <v>874</v>
      </c>
      <c r="B875" s="60">
        <f>IF('2 Top-up Calculator'!$B895&lt;&gt;"",1,0)</f>
        <v>0</v>
      </c>
      <c r="C875" s="60">
        <f>IF(AND('2 Top-up Calculator'!$B895&lt;&gt;"",'2 Top-up Calculator'!C895&lt;&gt;""),1,0)</f>
        <v>0</v>
      </c>
      <c r="D875" s="60">
        <f>IF(AND('2 Top-up Calculator'!$B895&lt;&gt;"",'2 Top-up Calculator'!D895&lt;&gt;""),1,0)</f>
        <v>0</v>
      </c>
      <c r="E875" s="60">
        <f>IF(AND('2 Top-up Calculator'!$B895&lt;&gt;"",'2 Top-up Calculator'!G895&lt;&gt;""),1,0)</f>
        <v>0</v>
      </c>
      <c r="F875" s="60">
        <f>IF(AND('2 Top-up Calculator'!$B895&lt;&gt;"",'2 Top-up Calculator'!H895&lt;&gt;""),1,0)</f>
        <v>0</v>
      </c>
      <c r="G875" s="60">
        <f>IF(AND('2 Top-up Calculator'!$B895&lt;&gt;"",'2 Top-up Calculator'!I895&lt;&gt;""),1,0)</f>
        <v>0</v>
      </c>
      <c r="H875" s="60">
        <f>IF(AND('2 Top-up Calculator'!$B895&lt;&gt;"",'2 Top-up Calculator'!U895&lt;&gt;""),1,0)</f>
        <v>0</v>
      </c>
      <c r="I875" s="60">
        <f>IF(AND('2 Top-up Calculator'!$B895&lt;&gt;"",'2 Top-up Calculator'!V895&lt;&gt;""),1,0)</f>
        <v>0</v>
      </c>
    </row>
    <row r="876" spans="1:9" s="7" customFormat="1" ht="14.25" customHeight="1" x14ac:dyDescent="0.3">
      <c r="A876" s="89">
        <v>875</v>
      </c>
      <c r="B876" s="60">
        <f>IF('2 Top-up Calculator'!$B896&lt;&gt;"",1,0)</f>
        <v>0</v>
      </c>
      <c r="C876" s="60">
        <f>IF(AND('2 Top-up Calculator'!$B896&lt;&gt;"",'2 Top-up Calculator'!C896&lt;&gt;""),1,0)</f>
        <v>0</v>
      </c>
      <c r="D876" s="60">
        <f>IF(AND('2 Top-up Calculator'!$B896&lt;&gt;"",'2 Top-up Calculator'!D896&lt;&gt;""),1,0)</f>
        <v>0</v>
      </c>
      <c r="E876" s="60">
        <f>IF(AND('2 Top-up Calculator'!$B896&lt;&gt;"",'2 Top-up Calculator'!G896&lt;&gt;""),1,0)</f>
        <v>0</v>
      </c>
      <c r="F876" s="60">
        <f>IF(AND('2 Top-up Calculator'!$B896&lt;&gt;"",'2 Top-up Calculator'!H896&lt;&gt;""),1,0)</f>
        <v>0</v>
      </c>
      <c r="G876" s="60">
        <f>IF(AND('2 Top-up Calculator'!$B896&lt;&gt;"",'2 Top-up Calculator'!I896&lt;&gt;""),1,0)</f>
        <v>0</v>
      </c>
      <c r="H876" s="60">
        <f>IF(AND('2 Top-up Calculator'!$B896&lt;&gt;"",'2 Top-up Calculator'!U896&lt;&gt;""),1,0)</f>
        <v>0</v>
      </c>
      <c r="I876" s="60">
        <f>IF(AND('2 Top-up Calculator'!$B896&lt;&gt;"",'2 Top-up Calculator'!V896&lt;&gt;""),1,0)</f>
        <v>0</v>
      </c>
    </row>
    <row r="877" spans="1:9" s="7" customFormat="1" ht="14.25" customHeight="1" x14ac:dyDescent="0.3">
      <c r="A877" s="89">
        <v>876</v>
      </c>
      <c r="B877" s="60">
        <f>IF('2 Top-up Calculator'!$B897&lt;&gt;"",1,0)</f>
        <v>0</v>
      </c>
      <c r="C877" s="60">
        <f>IF(AND('2 Top-up Calculator'!$B897&lt;&gt;"",'2 Top-up Calculator'!C897&lt;&gt;""),1,0)</f>
        <v>0</v>
      </c>
      <c r="D877" s="60">
        <f>IF(AND('2 Top-up Calculator'!$B897&lt;&gt;"",'2 Top-up Calculator'!D897&lt;&gt;""),1,0)</f>
        <v>0</v>
      </c>
      <c r="E877" s="60">
        <f>IF(AND('2 Top-up Calculator'!$B897&lt;&gt;"",'2 Top-up Calculator'!G897&lt;&gt;""),1,0)</f>
        <v>0</v>
      </c>
      <c r="F877" s="60">
        <f>IF(AND('2 Top-up Calculator'!$B897&lt;&gt;"",'2 Top-up Calculator'!H897&lt;&gt;""),1,0)</f>
        <v>0</v>
      </c>
      <c r="G877" s="60">
        <f>IF(AND('2 Top-up Calculator'!$B897&lt;&gt;"",'2 Top-up Calculator'!I897&lt;&gt;""),1,0)</f>
        <v>0</v>
      </c>
      <c r="H877" s="60">
        <f>IF(AND('2 Top-up Calculator'!$B897&lt;&gt;"",'2 Top-up Calculator'!U897&lt;&gt;""),1,0)</f>
        <v>0</v>
      </c>
      <c r="I877" s="60">
        <f>IF(AND('2 Top-up Calculator'!$B897&lt;&gt;"",'2 Top-up Calculator'!V897&lt;&gt;""),1,0)</f>
        <v>0</v>
      </c>
    </row>
    <row r="878" spans="1:9" s="7" customFormat="1" ht="14.25" customHeight="1" x14ac:dyDescent="0.3">
      <c r="A878" s="89">
        <v>877</v>
      </c>
      <c r="B878" s="60">
        <f>IF('2 Top-up Calculator'!$B898&lt;&gt;"",1,0)</f>
        <v>0</v>
      </c>
      <c r="C878" s="60">
        <f>IF(AND('2 Top-up Calculator'!$B898&lt;&gt;"",'2 Top-up Calculator'!C898&lt;&gt;""),1,0)</f>
        <v>0</v>
      </c>
      <c r="D878" s="60">
        <f>IF(AND('2 Top-up Calculator'!$B898&lt;&gt;"",'2 Top-up Calculator'!D898&lt;&gt;""),1,0)</f>
        <v>0</v>
      </c>
      <c r="E878" s="60">
        <f>IF(AND('2 Top-up Calculator'!$B898&lt;&gt;"",'2 Top-up Calculator'!G898&lt;&gt;""),1,0)</f>
        <v>0</v>
      </c>
      <c r="F878" s="60">
        <f>IF(AND('2 Top-up Calculator'!$B898&lt;&gt;"",'2 Top-up Calculator'!H898&lt;&gt;""),1,0)</f>
        <v>0</v>
      </c>
      <c r="G878" s="60">
        <f>IF(AND('2 Top-up Calculator'!$B898&lt;&gt;"",'2 Top-up Calculator'!I898&lt;&gt;""),1,0)</f>
        <v>0</v>
      </c>
      <c r="H878" s="60">
        <f>IF(AND('2 Top-up Calculator'!$B898&lt;&gt;"",'2 Top-up Calculator'!U898&lt;&gt;""),1,0)</f>
        <v>0</v>
      </c>
      <c r="I878" s="60">
        <f>IF(AND('2 Top-up Calculator'!$B898&lt;&gt;"",'2 Top-up Calculator'!V898&lt;&gt;""),1,0)</f>
        <v>0</v>
      </c>
    </row>
    <row r="879" spans="1:9" s="7" customFormat="1" ht="14.25" customHeight="1" x14ac:dyDescent="0.3">
      <c r="A879" s="89">
        <v>878</v>
      </c>
      <c r="B879" s="60">
        <f>IF('2 Top-up Calculator'!$B899&lt;&gt;"",1,0)</f>
        <v>0</v>
      </c>
      <c r="C879" s="60">
        <f>IF(AND('2 Top-up Calculator'!$B899&lt;&gt;"",'2 Top-up Calculator'!C899&lt;&gt;""),1,0)</f>
        <v>0</v>
      </c>
      <c r="D879" s="60">
        <f>IF(AND('2 Top-up Calculator'!$B899&lt;&gt;"",'2 Top-up Calculator'!D899&lt;&gt;""),1,0)</f>
        <v>0</v>
      </c>
      <c r="E879" s="60">
        <f>IF(AND('2 Top-up Calculator'!$B899&lt;&gt;"",'2 Top-up Calculator'!G899&lt;&gt;""),1,0)</f>
        <v>0</v>
      </c>
      <c r="F879" s="60">
        <f>IF(AND('2 Top-up Calculator'!$B899&lt;&gt;"",'2 Top-up Calculator'!H899&lt;&gt;""),1,0)</f>
        <v>0</v>
      </c>
      <c r="G879" s="60">
        <f>IF(AND('2 Top-up Calculator'!$B899&lt;&gt;"",'2 Top-up Calculator'!I899&lt;&gt;""),1,0)</f>
        <v>0</v>
      </c>
      <c r="H879" s="60">
        <f>IF(AND('2 Top-up Calculator'!$B899&lt;&gt;"",'2 Top-up Calculator'!U899&lt;&gt;""),1,0)</f>
        <v>0</v>
      </c>
      <c r="I879" s="60">
        <f>IF(AND('2 Top-up Calculator'!$B899&lt;&gt;"",'2 Top-up Calculator'!V899&lt;&gt;""),1,0)</f>
        <v>0</v>
      </c>
    </row>
    <row r="880" spans="1:9" s="7" customFormat="1" ht="14.25" customHeight="1" x14ac:dyDescent="0.3">
      <c r="A880" s="89">
        <v>879</v>
      </c>
      <c r="B880" s="60">
        <f>IF('2 Top-up Calculator'!$B900&lt;&gt;"",1,0)</f>
        <v>0</v>
      </c>
      <c r="C880" s="60">
        <f>IF(AND('2 Top-up Calculator'!$B900&lt;&gt;"",'2 Top-up Calculator'!C900&lt;&gt;""),1,0)</f>
        <v>0</v>
      </c>
      <c r="D880" s="60">
        <f>IF(AND('2 Top-up Calculator'!$B900&lt;&gt;"",'2 Top-up Calculator'!D900&lt;&gt;""),1,0)</f>
        <v>0</v>
      </c>
      <c r="E880" s="60">
        <f>IF(AND('2 Top-up Calculator'!$B900&lt;&gt;"",'2 Top-up Calculator'!G900&lt;&gt;""),1,0)</f>
        <v>0</v>
      </c>
      <c r="F880" s="60">
        <f>IF(AND('2 Top-up Calculator'!$B900&lt;&gt;"",'2 Top-up Calculator'!H900&lt;&gt;""),1,0)</f>
        <v>0</v>
      </c>
      <c r="G880" s="60">
        <f>IF(AND('2 Top-up Calculator'!$B900&lt;&gt;"",'2 Top-up Calculator'!I900&lt;&gt;""),1,0)</f>
        <v>0</v>
      </c>
      <c r="H880" s="60">
        <f>IF(AND('2 Top-up Calculator'!$B900&lt;&gt;"",'2 Top-up Calculator'!U900&lt;&gt;""),1,0)</f>
        <v>0</v>
      </c>
      <c r="I880" s="60">
        <f>IF(AND('2 Top-up Calculator'!$B900&lt;&gt;"",'2 Top-up Calculator'!V900&lt;&gt;""),1,0)</f>
        <v>0</v>
      </c>
    </row>
    <row r="881" spans="1:9" s="7" customFormat="1" ht="14.25" customHeight="1" x14ac:dyDescent="0.3">
      <c r="A881" s="89">
        <v>880</v>
      </c>
      <c r="B881" s="60">
        <f>IF('2 Top-up Calculator'!$B901&lt;&gt;"",1,0)</f>
        <v>0</v>
      </c>
      <c r="C881" s="60">
        <f>IF(AND('2 Top-up Calculator'!$B901&lt;&gt;"",'2 Top-up Calculator'!C901&lt;&gt;""),1,0)</f>
        <v>0</v>
      </c>
      <c r="D881" s="60">
        <f>IF(AND('2 Top-up Calculator'!$B901&lt;&gt;"",'2 Top-up Calculator'!D901&lt;&gt;""),1,0)</f>
        <v>0</v>
      </c>
      <c r="E881" s="60">
        <f>IF(AND('2 Top-up Calculator'!$B901&lt;&gt;"",'2 Top-up Calculator'!G901&lt;&gt;""),1,0)</f>
        <v>0</v>
      </c>
      <c r="F881" s="60">
        <f>IF(AND('2 Top-up Calculator'!$B901&lt;&gt;"",'2 Top-up Calculator'!H901&lt;&gt;""),1,0)</f>
        <v>0</v>
      </c>
      <c r="G881" s="60">
        <f>IF(AND('2 Top-up Calculator'!$B901&lt;&gt;"",'2 Top-up Calculator'!I901&lt;&gt;""),1,0)</f>
        <v>0</v>
      </c>
      <c r="H881" s="60">
        <f>IF(AND('2 Top-up Calculator'!$B901&lt;&gt;"",'2 Top-up Calculator'!U901&lt;&gt;""),1,0)</f>
        <v>0</v>
      </c>
      <c r="I881" s="60">
        <f>IF(AND('2 Top-up Calculator'!$B901&lt;&gt;"",'2 Top-up Calculator'!V901&lt;&gt;""),1,0)</f>
        <v>0</v>
      </c>
    </row>
    <row r="882" spans="1:9" s="7" customFormat="1" ht="14.25" customHeight="1" x14ac:dyDescent="0.3">
      <c r="A882" s="89">
        <v>881</v>
      </c>
      <c r="B882" s="60">
        <f>IF('2 Top-up Calculator'!$B902&lt;&gt;"",1,0)</f>
        <v>0</v>
      </c>
      <c r="C882" s="60">
        <f>IF(AND('2 Top-up Calculator'!$B902&lt;&gt;"",'2 Top-up Calculator'!C902&lt;&gt;""),1,0)</f>
        <v>0</v>
      </c>
      <c r="D882" s="60">
        <f>IF(AND('2 Top-up Calculator'!$B902&lt;&gt;"",'2 Top-up Calculator'!D902&lt;&gt;""),1,0)</f>
        <v>0</v>
      </c>
      <c r="E882" s="60">
        <f>IF(AND('2 Top-up Calculator'!$B902&lt;&gt;"",'2 Top-up Calculator'!G902&lt;&gt;""),1,0)</f>
        <v>0</v>
      </c>
      <c r="F882" s="60">
        <f>IF(AND('2 Top-up Calculator'!$B902&lt;&gt;"",'2 Top-up Calculator'!H902&lt;&gt;""),1,0)</f>
        <v>0</v>
      </c>
      <c r="G882" s="60">
        <f>IF(AND('2 Top-up Calculator'!$B902&lt;&gt;"",'2 Top-up Calculator'!I902&lt;&gt;""),1,0)</f>
        <v>0</v>
      </c>
      <c r="H882" s="60">
        <f>IF(AND('2 Top-up Calculator'!$B902&lt;&gt;"",'2 Top-up Calculator'!U902&lt;&gt;""),1,0)</f>
        <v>0</v>
      </c>
      <c r="I882" s="60">
        <f>IF(AND('2 Top-up Calculator'!$B902&lt;&gt;"",'2 Top-up Calculator'!V902&lt;&gt;""),1,0)</f>
        <v>0</v>
      </c>
    </row>
    <row r="883" spans="1:9" s="7" customFormat="1" ht="14.25" customHeight="1" x14ac:dyDescent="0.3">
      <c r="A883" s="89">
        <v>882</v>
      </c>
      <c r="B883" s="60">
        <f>IF('2 Top-up Calculator'!$B903&lt;&gt;"",1,0)</f>
        <v>0</v>
      </c>
      <c r="C883" s="60">
        <f>IF(AND('2 Top-up Calculator'!$B903&lt;&gt;"",'2 Top-up Calculator'!C903&lt;&gt;""),1,0)</f>
        <v>0</v>
      </c>
      <c r="D883" s="60">
        <f>IF(AND('2 Top-up Calculator'!$B903&lt;&gt;"",'2 Top-up Calculator'!D903&lt;&gt;""),1,0)</f>
        <v>0</v>
      </c>
      <c r="E883" s="60">
        <f>IF(AND('2 Top-up Calculator'!$B903&lt;&gt;"",'2 Top-up Calculator'!G903&lt;&gt;""),1,0)</f>
        <v>0</v>
      </c>
      <c r="F883" s="60">
        <f>IF(AND('2 Top-up Calculator'!$B903&lt;&gt;"",'2 Top-up Calculator'!H903&lt;&gt;""),1,0)</f>
        <v>0</v>
      </c>
      <c r="G883" s="60">
        <f>IF(AND('2 Top-up Calculator'!$B903&lt;&gt;"",'2 Top-up Calculator'!I903&lt;&gt;""),1,0)</f>
        <v>0</v>
      </c>
      <c r="H883" s="60">
        <f>IF(AND('2 Top-up Calculator'!$B903&lt;&gt;"",'2 Top-up Calculator'!U903&lt;&gt;""),1,0)</f>
        <v>0</v>
      </c>
      <c r="I883" s="60">
        <f>IF(AND('2 Top-up Calculator'!$B903&lt;&gt;"",'2 Top-up Calculator'!V903&lt;&gt;""),1,0)</f>
        <v>0</v>
      </c>
    </row>
    <row r="884" spans="1:9" s="7" customFormat="1" ht="14.25" customHeight="1" x14ac:dyDescent="0.3">
      <c r="A884" s="89">
        <v>883</v>
      </c>
      <c r="B884" s="60">
        <f>IF('2 Top-up Calculator'!$B904&lt;&gt;"",1,0)</f>
        <v>0</v>
      </c>
      <c r="C884" s="60">
        <f>IF(AND('2 Top-up Calculator'!$B904&lt;&gt;"",'2 Top-up Calculator'!C904&lt;&gt;""),1,0)</f>
        <v>0</v>
      </c>
      <c r="D884" s="60">
        <f>IF(AND('2 Top-up Calculator'!$B904&lt;&gt;"",'2 Top-up Calculator'!D904&lt;&gt;""),1,0)</f>
        <v>0</v>
      </c>
      <c r="E884" s="60">
        <f>IF(AND('2 Top-up Calculator'!$B904&lt;&gt;"",'2 Top-up Calculator'!G904&lt;&gt;""),1,0)</f>
        <v>0</v>
      </c>
      <c r="F884" s="60">
        <f>IF(AND('2 Top-up Calculator'!$B904&lt;&gt;"",'2 Top-up Calculator'!H904&lt;&gt;""),1,0)</f>
        <v>0</v>
      </c>
      <c r="G884" s="60">
        <f>IF(AND('2 Top-up Calculator'!$B904&lt;&gt;"",'2 Top-up Calculator'!I904&lt;&gt;""),1,0)</f>
        <v>0</v>
      </c>
      <c r="H884" s="60">
        <f>IF(AND('2 Top-up Calculator'!$B904&lt;&gt;"",'2 Top-up Calculator'!U904&lt;&gt;""),1,0)</f>
        <v>0</v>
      </c>
      <c r="I884" s="60">
        <f>IF(AND('2 Top-up Calculator'!$B904&lt;&gt;"",'2 Top-up Calculator'!V904&lt;&gt;""),1,0)</f>
        <v>0</v>
      </c>
    </row>
    <row r="885" spans="1:9" s="7" customFormat="1" ht="14.25" customHeight="1" x14ac:dyDescent="0.3">
      <c r="A885" s="89">
        <v>884</v>
      </c>
      <c r="B885" s="60">
        <f>IF('2 Top-up Calculator'!$B905&lt;&gt;"",1,0)</f>
        <v>0</v>
      </c>
      <c r="C885" s="60">
        <f>IF(AND('2 Top-up Calculator'!$B905&lt;&gt;"",'2 Top-up Calculator'!C905&lt;&gt;""),1,0)</f>
        <v>0</v>
      </c>
      <c r="D885" s="60">
        <f>IF(AND('2 Top-up Calculator'!$B905&lt;&gt;"",'2 Top-up Calculator'!D905&lt;&gt;""),1,0)</f>
        <v>0</v>
      </c>
      <c r="E885" s="60">
        <f>IF(AND('2 Top-up Calculator'!$B905&lt;&gt;"",'2 Top-up Calculator'!G905&lt;&gt;""),1,0)</f>
        <v>0</v>
      </c>
      <c r="F885" s="60">
        <f>IF(AND('2 Top-up Calculator'!$B905&lt;&gt;"",'2 Top-up Calculator'!H905&lt;&gt;""),1,0)</f>
        <v>0</v>
      </c>
      <c r="G885" s="60">
        <f>IF(AND('2 Top-up Calculator'!$B905&lt;&gt;"",'2 Top-up Calculator'!I905&lt;&gt;""),1,0)</f>
        <v>0</v>
      </c>
      <c r="H885" s="60">
        <f>IF(AND('2 Top-up Calculator'!$B905&lt;&gt;"",'2 Top-up Calculator'!U905&lt;&gt;""),1,0)</f>
        <v>0</v>
      </c>
      <c r="I885" s="60">
        <f>IF(AND('2 Top-up Calculator'!$B905&lt;&gt;"",'2 Top-up Calculator'!V905&lt;&gt;""),1,0)</f>
        <v>0</v>
      </c>
    </row>
    <row r="886" spans="1:9" s="7" customFormat="1" ht="14.25" customHeight="1" x14ac:dyDescent="0.3">
      <c r="A886" s="89">
        <v>885</v>
      </c>
      <c r="B886" s="60">
        <f>IF('2 Top-up Calculator'!$B906&lt;&gt;"",1,0)</f>
        <v>0</v>
      </c>
      <c r="C886" s="60">
        <f>IF(AND('2 Top-up Calculator'!$B906&lt;&gt;"",'2 Top-up Calculator'!C906&lt;&gt;""),1,0)</f>
        <v>0</v>
      </c>
      <c r="D886" s="60">
        <f>IF(AND('2 Top-up Calculator'!$B906&lt;&gt;"",'2 Top-up Calculator'!D906&lt;&gt;""),1,0)</f>
        <v>0</v>
      </c>
      <c r="E886" s="60">
        <f>IF(AND('2 Top-up Calculator'!$B906&lt;&gt;"",'2 Top-up Calculator'!G906&lt;&gt;""),1,0)</f>
        <v>0</v>
      </c>
      <c r="F886" s="60">
        <f>IF(AND('2 Top-up Calculator'!$B906&lt;&gt;"",'2 Top-up Calculator'!H906&lt;&gt;""),1,0)</f>
        <v>0</v>
      </c>
      <c r="G886" s="60">
        <f>IF(AND('2 Top-up Calculator'!$B906&lt;&gt;"",'2 Top-up Calculator'!I906&lt;&gt;""),1,0)</f>
        <v>0</v>
      </c>
      <c r="H886" s="60">
        <f>IF(AND('2 Top-up Calculator'!$B906&lt;&gt;"",'2 Top-up Calculator'!U906&lt;&gt;""),1,0)</f>
        <v>0</v>
      </c>
      <c r="I886" s="60">
        <f>IF(AND('2 Top-up Calculator'!$B906&lt;&gt;"",'2 Top-up Calculator'!V906&lt;&gt;""),1,0)</f>
        <v>0</v>
      </c>
    </row>
    <row r="887" spans="1:9" s="7" customFormat="1" ht="14.25" customHeight="1" x14ac:dyDescent="0.3">
      <c r="A887" s="89">
        <v>886</v>
      </c>
      <c r="B887" s="60">
        <f>IF('2 Top-up Calculator'!$B907&lt;&gt;"",1,0)</f>
        <v>0</v>
      </c>
      <c r="C887" s="60">
        <f>IF(AND('2 Top-up Calculator'!$B907&lt;&gt;"",'2 Top-up Calculator'!C907&lt;&gt;""),1,0)</f>
        <v>0</v>
      </c>
      <c r="D887" s="60">
        <f>IF(AND('2 Top-up Calculator'!$B907&lt;&gt;"",'2 Top-up Calculator'!D907&lt;&gt;""),1,0)</f>
        <v>0</v>
      </c>
      <c r="E887" s="60">
        <f>IF(AND('2 Top-up Calculator'!$B907&lt;&gt;"",'2 Top-up Calculator'!G907&lt;&gt;""),1,0)</f>
        <v>0</v>
      </c>
      <c r="F887" s="60">
        <f>IF(AND('2 Top-up Calculator'!$B907&lt;&gt;"",'2 Top-up Calculator'!H907&lt;&gt;""),1,0)</f>
        <v>0</v>
      </c>
      <c r="G887" s="60">
        <f>IF(AND('2 Top-up Calculator'!$B907&lt;&gt;"",'2 Top-up Calculator'!I907&lt;&gt;""),1,0)</f>
        <v>0</v>
      </c>
      <c r="H887" s="60">
        <f>IF(AND('2 Top-up Calculator'!$B907&lt;&gt;"",'2 Top-up Calculator'!U907&lt;&gt;""),1,0)</f>
        <v>0</v>
      </c>
      <c r="I887" s="60">
        <f>IF(AND('2 Top-up Calculator'!$B907&lt;&gt;"",'2 Top-up Calculator'!V907&lt;&gt;""),1,0)</f>
        <v>0</v>
      </c>
    </row>
    <row r="888" spans="1:9" s="7" customFormat="1" ht="14.25" customHeight="1" x14ac:dyDescent="0.3">
      <c r="A888" s="89">
        <v>887</v>
      </c>
      <c r="B888" s="60">
        <f>IF('2 Top-up Calculator'!$B908&lt;&gt;"",1,0)</f>
        <v>0</v>
      </c>
      <c r="C888" s="60">
        <f>IF(AND('2 Top-up Calculator'!$B908&lt;&gt;"",'2 Top-up Calculator'!C908&lt;&gt;""),1,0)</f>
        <v>0</v>
      </c>
      <c r="D888" s="60">
        <f>IF(AND('2 Top-up Calculator'!$B908&lt;&gt;"",'2 Top-up Calculator'!D908&lt;&gt;""),1,0)</f>
        <v>0</v>
      </c>
      <c r="E888" s="60">
        <f>IF(AND('2 Top-up Calculator'!$B908&lt;&gt;"",'2 Top-up Calculator'!G908&lt;&gt;""),1,0)</f>
        <v>0</v>
      </c>
      <c r="F888" s="60">
        <f>IF(AND('2 Top-up Calculator'!$B908&lt;&gt;"",'2 Top-up Calculator'!H908&lt;&gt;""),1,0)</f>
        <v>0</v>
      </c>
      <c r="G888" s="60">
        <f>IF(AND('2 Top-up Calculator'!$B908&lt;&gt;"",'2 Top-up Calculator'!I908&lt;&gt;""),1,0)</f>
        <v>0</v>
      </c>
      <c r="H888" s="60">
        <f>IF(AND('2 Top-up Calculator'!$B908&lt;&gt;"",'2 Top-up Calculator'!U908&lt;&gt;""),1,0)</f>
        <v>0</v>
      </c>
      <c r="I888" s="60">
        <f>IF(AND('2 Top-up Calculator'!$B908&lt;&gt;"",'2 Top-up Calculator'!V908&lt;&gt;""),1,0)</f>
        <v>0</v>
      </c>
    </row>
    <row r="889" spans="1:9" s="7" customFormat="1" ht="14.25" customHeight="1" x14ac:dyDescent="0.3">
      <c r="A889" s="89">
        <v>888</v>
      </c>
      <c r="B889" s="60">
        <f>IF('2 Top-up Calculator'!$B909&lt;&gt;"",1,0)</f>
        <v>0</v>
      </c>
      <c r="C889" s="60">
        <f>IF(AND('2 Top-up Calculator'!$B909&lt;&gt;"",'2 Top-up Calculator'!C909&lt;&gt;""),1,0)</f>
        <v>0</v>
      </c>
      <c r="D889" s="60">
        <f>IF(AND('2 Top-up Calculator'!$B909&lt;&gt;"",'2 Top-up Calculator'!D909&lt;&gt;""),1,0)</f>
        <v>0</v>
      </c>
      <c r="E889" s="60">
        <f>IF(AND('2 Top-up Calculator'!$B909&lt;&gt;"",'2 Top-up Calculator'!G909&lt;&gt;""),1,0)</f>
        <v>0</v>
      </c>
      <c r="F889" s="60">
        <f>IF(AND('2 Top-up Calculator'!$B909&lt;&gt;"",'2 Top-up Calculator'!H909&lt;&gt;""),1,0)</f>
        <v>0</v>
      </c>
      <c r="G889" s="60">
        <f>IF(AND('2 Top-up Calculator'!$B909&lt;&gt;"",'2 Top-up Calculator'!I909&lt;&gt;""),1,0)</f>
        <v>0</v>
      </c>
      <c r="H889" s="60">
        <f>IF(AND('2 Top-up Calculator'!$B909&lt;&gt;"",'2 Top-up Calculator'!U909&lt;&gt;""),1,0)</f>
        <v>0</v>
      </c>
      <c r="I889" s="60">
        <f>IF(AND('2 Top-up Calculator'!$B909&lt;&gt;"",'2 Top-up Calculator'!V909&lt;&gt;""),1,0)</f>
        <v>0</v>
      </c>
    </row>
    <row r="890" spans="1:9" s="7" customFormat="1" ht="14.25" customHeight="1" x14ac:dyDescent="0.3">
      <c r="A890" s="89">
        <v>889</v>
      </c>
      <c r="B890" s="60">
        <f>IF('2 Top-up Calculator'!$B910&lt;&gt;"",1,0)</f>
        <v>0</v>
      </c>
      <c r="C890" s="60">
        <f>IF(AND('2 Top-up Calculator'!$B910&lt;&gt;"",'2 Top-up Calculator'!C910&lt;&gt;""),1,0)</f>
        <v>0</v>
      </c>
      <c r="D890" s="60">
        <f>IF(AND('2 Top-up Calculator'!$B910&lt;&gt;"",'2 Top-up Calculator'!D910&lt;&gt;""),1,0)</f>
        <v>0</v>
      </c>
      <c r="E890" s="60">
        <f>IF(AND('2 Top-up Calculator'!$B910&lt;&gt;"",'2 Top-up Calculator'!G910&lt;&gt;""),1,0)</f>
        <v>0</v>
      </c>
      <c r="F890" s="60">
        <f>IF(AND('2 Top-up Calculator'!$B910&lt;&gt;"",'2 Top-up Calculator'!H910&lt;&gt;""),1,0)</f>
        <v>0</v>
      </c>
      <c r="G890" s="60">
        <f>IF(AND('2 Top-up Calculator'!$B910&lt;&gt;"",'2 Top-up Calculator'!I910&lt;&gt;""),1,0)</f>
        <v>0</v>
      </c>
      <c r="H890" s="60">
        <f>IF(AND('2 Top-up Calculator'!$B910&lt;&gt;"",'2 Top-up Calculator'!U910&lt;&gt;""),1,0)</f>
        <v>0</v>
      </c>
      <c r="I890" s="60">
        <f>IF(AND('2 Top-up Calculator'!$B910&lt;&gt;"",'2 Top-up Calculator'!V910&lt;&gt;""),1,0)</f>
        <v>0</v>
      </c>
    </row>
    <row r="891" spans="1:9" s="7" customFormat="1" ht="14.25" customHeight="1" x14ac:dyDescent="0.3">
      <c r="A891" s="89">
        <v>890</v>
      </c>
      <c r="B891" s="60">
        <f>IF('2 Top-up Calculator'!$B911&lt;&gt;"",1,0)</f>
        <v>0</v>
      </c>
      <c r="C891" s="60">
        <f>IF(AND('2 Top-up Calculator'!$B911&lt;&gt;"",'2 Top-up Calculator'!C911&lt;&gt;""),1,0)</f>
        <v>0</v>
      </c>
      <c r="D891" s="60">
        <f>IF(AND('2 Top-up Calculator'!$B911&lt;&gt;"",'2 Top-up Calculator'!D911&lt;&gt;""),1,0)</f>
        <v>0</v>
      </c>
      <c r="E891" s="60">
        <f>IF(AND('2 Top-up Calculator'!$B911&lt;&gt;"",'2 Top-up Calculator'!G911&lt;&gt;""),1,0)</f>
        <v>0</v>
      </c>
      <c r="F891" s="60">
        <f>IF(AND('2 Top-up Calculator'!$B911&lt;&gt;"",'2 Top-up Calculator'!H911&lt;&gt;""),1,0)</f>
        <v>0</v>
      </c>
      <c r="G891" s="60">
        <f>IF(AND('2 Top-up Calculator'!$B911&lt;&gt;"",'2 Top-up Calculator'!I911&lt;&gt;""),1,0)</f>
        <v>0</v>
      </c>
      <c r="H891" s="60">
        <f>IF(AND('2 Top-up Calculator'!$B911&lt;&gt;"",'2 Top-up Calculator'!U911&lt;&gt;""),1,0)</f>
        <v>0</v>
      </c>
      <c r="I891" s="60">
        <f>IF(AND('2 Top-up Calculator'!$B911&lt;&gt;"",'2 Top-up Calculator'!V911&lt;&gt;""),1,0)</f>
        <v>0</v>
      </c>
    </row>
    <row r="892" spans="1:9" s="7" customFormat="1" ht="14.25" customHeight="1" x14ac:dyDescent="0.3">
      <c r="A892" s="89">
        <v>891</v>
      </c>
      <c r="B892" s="60">
        <f>IF('2 Top-up Calculator'!$B912&lt;&gt;"",1,0)</f>
        <v>0</v>
      </c>
      <c r="C892" s="60">
        <f>IF(AND('2 Top-up Calculator'!$B912&lt;&gt;"",'2 Top-up Calculator'!C912&lt;&gt;""),1,0)</f>
        <v>0</v>
      </c>
      <c r="D892" s="60">
        <f>IF(AND('2 Top-up Calculator'!$B912&lt;&gt;"",'2 Top-up Calculator'!D912&lt;&gt;""),1,0)</f>
        <v>0</v>
      </c>
      <c r="E892" s="60">
        <f>IF(AND('2 Top-up Calculator'!$B912&lt;&gt;"",'2 Top-up Calculator'!G912&lt;&gt;""),1,0)</f>
        <v>0</v>
      </c>
      <c r="F892" s="60">
        <f>IF(AND('2 Top-up Calculator'!$B912&lt;&gt;"",'2 Top-up Calculator'!H912&lt;&gt;""),1,0)</f>
        <v>0</v>
      </c>
      <c r="G892" s="60">
        <f>IF(AND('2 Top-up Calculator'!$B912&lt;&gt;"",'2 Top-up Calculator'!I912&lt;&gt;""),1,0)</f>
        <v>0</v>
      </c>
      <c r="H892" s="60">
        <f>IF(AND('2 Top-up Calculator'!$B912&lt;&gt;"",'2 Top-up Calculator'!U912&lt;&gt;""),1,0)</f>
        <v>0</v>
      </c>
      <c r="I892" s="60">
        <f>IF(AND('2 Top-up Calculator'!$B912&lt;&gt;"",'2 Top-up Calculator'!V912&lt;&gt;""),1,0)</f>
        <v>0</v>
      </c>
    </row>
    <row r="893" spans="1:9" s="7" customFormat="1" ht="14.25" customHeight="1" x14ac:dyDescent="0.3">
      <c r="A893" s="89">
        <v>892</v>
      </c>
      <c r="B893" s="60">
        <f>IF('2 Top-up Calculator'!$B913&lt;&gt;"",1,0)</f>
        <v>0</v>
      </c>
      <c r="C893" s="60">
        <f>IF(AND('2 Top-up Calculator'!$B913&lt;&gt;"",'2 Top-up Calculator'!C913&lt;&gt;""),1,0)</f>
        <v>0</v>
      </c>
      <c r="D893" s="60">
        <f>IF(AND('2 Top-up Calculator'!$B913&lt;&gt;"",'2 Top-up Calculator'!D913&lt;&gt;""),1,0)</f>
        <v>0</v>
      </c>
      <c r="E893" s="60">
        <f>IF(AND('2 Top-up Calculator'!$B913&lt;&gt;"",'2 Top-up Calculator'!G913&lt;&gt;""),1,0)</f>
        <v>0</v>
      </c>
      <c r="F893" s="60">
        <f>IF(AND('2 Top-up Calculator'!$B913&lt;&gt;"",'2 Top-up Calculator'!H913&lt;&gt;""),1,0)</f>
        <v>0</v>
      </c>
      <c r="G893" s="60">
        <f>IF(AND('2 Top-up Calculator'!$B913&lt;&gt;"",'2 Top-up Calculator'!I913&lt;&gt;""),1,0)</f>
        <v>0</v>
      </c>
      <c r="H893" s="60">
        <f>IF(AND('2 Top-up Calculator'!$B913&lt;&gt;"",'2 Top-up Calculator'!U913&lt;&gt;""),1,0)</f>
        <v>0</v>
      </c>
      <c r="I893" s="60">
        <f>IF(AND('2 Top-up Calculator'!$B913&lt;&gt;"",'2 Top-up Calculator'!V913&lt;&gt;""),1,0)</f>
        <v>0</v>
      </c>
    </row>
    <row r="894" spans="1:9" s="7" customFormat="1" ht="14.25" customHeight="1" x14ac:dyDescent="0.3">
      <c r="A894" s="89">
        <v>893</v>
      </c>
      <c r="B894" s="60">
        <f>IF('2 Top-up Calculator'!$B914&lt;&gt;"",1,0)</f>
        <v>0</v>
      </c>
      <c r="C894" s="60">
        <f>IF(AND('2 Top-up Calculator'!$B914&lt;&gt;"",'2 Top-up Calculator'!C914&lt;&gt;""),1,0)</f>
        <v>0</v>
      </c>
      <c r="D894" s="60">
        <f>IF(AND('2 Top-up Calculator'!$B914&lt;&gt;"",'2 Top-up Calculator'!D914&lt;&gt;""),1,0)</f>
        <v>0</v>
      </c>
      <c r="E894" s="60">
        <f>IF(AND('2 Top-up Calculator'!$B914&lt;&gt;"",'2 Top-up Calculator'!G914&lt;&gt;""),1,0)</f>
        <v>0</v>
      </c>
      <c r="F894" s="60">
        <f>IF(AND('2 Top-up Calculator'!$B914&lt;&gt;"",'2 Top-up Calculator'!H914&lt;&gt;""),1,0)</f>
        <v>0</v>
      </c>
      <c r="G894" s="60">
        <f>IF(AND('2 Top-up Calculator'!$B914&lt;&gt;"",'2 Top-up Calculator'!I914&lt;&gt;""),1,0)</f>
        <v>0</v>
      </c>
      <c r="H894" s="60">
        <f>IF(AND('2 Top-up Calculator'!$B914&lt;&gt;"",'2 Top-up Calculator'!U914&lt;&gt;""),1,0)</f>
        <v>0</v>
      </c>
      <c r="I894" s="60">
        <f>IF(AND('2 Top-up Calculator'!$B914&lt;&gt;"",'2 Top-up Calculator'!V914&lt;&gt;""),1,0)</f>
        <v>0</v>
      </c>
    </row>
    <row r="895" spans="1:9" s="7" customFormat="1" ht="14.25" customHeight="1" x14ac:dyDescent="0.3">
      <c r="A895" s="89">
        <v>894</v>
      </c>
      <c r="B895" s="60">
        <f>IF('2 Top-up Calculator'!$B915&lt;&gt;"",1,0)</f>
        <v>0</v>
      </c>
      <c r="C895" s="60">
        <f>IF(AND('2 Top-up Calculator'!$B915&lt;&gt;"",'2 Top-up Calculator'!C915&lt;&gt;""),1,0)</f>
        <v>0</v>
      </c>
      <c r="D895" s="60">
        <f>IF(AND('2 Top-up Calculator'!$B915&lt;&gt;"",'2 Top-up Calculator'!D915&lt;&gt;""),1,0)</f>
        <v>0</v>
      </c>
      <c r="E895" s="60">
        <f>IF(AND('2 Top-up Calculator'!$B915&lt;&gt;"",'2 Top-up Calculator'!G915&lt;&gt;""),1,0)</f>
        <v>0</v>
      </c>
      <c r="F895" s="60">
        <f>IF(AND('2 Top-up Calculator'!$B915&lt;&gt;"",'2 Top-up Calculator'!H915&lt;&gt;""),1,0)</f>
        <v>0</v>
      </c>
      <c r="G895" s="60">
        <f>IF(AND('2 Top-up Calculator'!$B915&lt;&gt;"",'2 Top-up Calculator'!I915&lt;&gt;""),1,0)</f>
        <v>0</v>
      </c>
      <c r="H895" s="60">
        <f>IF(AND('2 Top-up Calculator'!$B915&lt;&gt;"",'2 Top-up Calculator'!U915&lt;&gt;""),1,0)</f>
        <v>0</v>
      </c>
      <c r="I895" s="60">
        <f>IF(AND('2 Top-up Calculator'!$B915&lt;&gt;"",'2 Top-up Calculator'!V915&lt;&gt;""),1,0)</f>
        <v>0</v>
      </c>
    </row>
    <row r="896" spans="1:9" s="7" customFormat="1" ht="14.25" customHeight="1" x14ac:dyDescent="0.3">
      <c r="A896" s="89">
        <v>895</v>
      </c>
      <c r="B896" s="60">
        <f>IF('2 Top-up Calculator'!$B916&lt;&gt;"",1,0)</f>
        <v>0</v>
      </c>
      <c r="C896" s="60">
        <f>IF(AND('2 Top-up Calculator'!$B916&lt;&gt;"",'2 Top-up Calculator'!C916&lt;&gt;""),1,0)</f>
        <v>0</v>
      </c>
      <c r="D896" s="60">
        <f>IF(AND('2 Top-up Calculator'!$B916&lt;&gt;"",'2 Top-up Calculator'!D916&lt;&gt;""),1,0)</f>
        <v>0</v>
      </c>
      <c r="E896" s="60">
        <f>IF(AND('2 Top-up Calculator'!$B916&lt;&gt;"",'2 Top-up Calculator'!G916&lt;&gt;""),1,0)</f>
        <v>0</v>
      </c>
      <c r="F896" s="60">
        <f>IF(AND('2 Top-up Calculator'!$B916&lt;&gt;"",'2 Top-up Calculator'!H916&lt;&gt;""),1,0)</f>
        <v>0</v>
      </c>
      <c r="G896" s="60">
        <f>IF(AND('2 Top-up Calculator'!$B916&lt;&gt;"",'2 Top-up Calculator'!I916&lt;&gt;""),1,0)</f>
        <v>0</v>
      </c>
      <c r="H896" s="60">
        <f>IF(AND('2 Top-up Calculator'!$B916&lt;&gt;"",'2 Top-up Calculator'!U916&lt;&gt;""),1,0)</f>
        <v>0</v>
      </c>
      <c r="I896" s="60">
        <f>IF(AND('2 Top-up Calculator'!$B916&lt;&gt;"",'2 Top-up Calculator'!V916&lt;&gt;""),1,0)</f>
        <v>0</v>
      </c>
    </row>
    <row r="897" spans="1:9" s="7" customFormat="1" ht="14.25" customHeight="1" x14ac:dyDescent="0.3">
      <c r="A897" s="89">
        <v>896</v>
      </c>
      <c r="B897" s="60">
        <f>IF('2 Top-up Calculator'!$B917&lt;&gt;"",1,0)</f>
        <v>0</v>
      </c>
      <c r="C897" s="60">
        <f>IF(AND('2 Top-up Calculator'!$B917&lt;&gt;"",'2 Top-up Calculator'!C917&lt;&gt;""),1,0)</f>
        <v>0</v>
      </c>
      <c r="D897" s="60">
        <f>IF(AND('2 Top-up Calculator'!$B917&lt;&gt;"",'2 Top-up Calculator'!D917&lt;&gt;""),1,0)</f>
        <v>0</v>
      </c>
      <c r="E897" s="60">
        <f>IF(AND('2 Top-up Calculator'!$B917&lt;&gt;"",'2 Top-up Calculator'!G917&lt;&gt;""),1,0)</f>
        <v>0</v>
      </c>
      <c r="F897" s="60">
        <f>IF(AND('2 Top-up Calculator'!$B917&lt;&gt;"",'2 Top-up Calculator'!H917&lt;&gt;""),1,0)</f>
        <v>0</v>
      </c>
      <c r="G897" s="60">
        <f>IF(AND('2 Top-up Calculator'!$B917&lt;&gt;"",'2 Top-up Calculator'!I917&lt;&gt;""),1,0)</f>
        <v>0</v>
      </c>
      <c r="H897" s="60">
        <f>IF(AND('2 Top-up Calculator'!$B917&lt;&gt;"",'2 Top-up Calculator'!U917&lt;&gt;""),1,0)</f>
        <v>0</v>
      </c>
      <c r="I897" s="60">
        <f>IF(AND('2 Top-up Calculator'!$B917&lt;&gt;"",'2 Top-up Calculator'!V917&lt;&gt;""),1,0)</f>
        <v>0</v>
      </c>
    </row>
    <row r="898" spans="1:9" s="7" customFormat="1" ht="14.25" customHeight="1" x14ac:dyDescent="0.3">
      <c r="A898" s="89">
        <v>897</v>
      </c>
      <c r="B898" s="60">
        <f>IF('2 Top-up Calculator'!$B918&lt;&gt;"",1,0)</f>
        <v>0</v>
      </c>
      <c r="C898" s="60">
        <f>IF(AND('2 Top-up Calculator'!$B918&lt;&gt;"",'2 Top-up Calculator'!C918&lt;&gt;""),1,0)</f>
        <v>0</v>
      </c>
      <c r="D898" s="60">
        <f>IF(AND('2 Top-up Calculator'!$B918&lt;&gt;"",'2 Top-up Calculator'!D918&lt;&gt;""),1,0)</f>
        <v>0</v>
      </c>
      <c r="E898" s="60">
        <f>IF(AND('2 Top-up Calculator'!$B918&lt;&gt;"",'2 Top-up Calculator'!G918&lt;&gt;""),1,0)</f>
        <v>0</v>
      </c>
      <c r="F898" s="60">
        <f>IF(AND('2 Top-up Calculator'!$B918&lt;&gt;"",'2 Top-up Calculator'!H918&lt;&gt;""),1,0)</f>
        <v>0</v>
      </c>
      <c r="G898" s="60">
        <f>IF(AND('2 Top-up Calculator'!$B918&lt;&gt;"",'2 Top-up Calculator'!I918&lt;&gt;""),1,0)</f>
        <v>0</v>
      </c>
      <c r="H898" s="60">
        <f>IF(AND('2 Top-up Calculator'!$B918&lt;&gt;"",'2 Top-up Calculator'!U918&lt;&gt;""),1,0)</f>
        <v>0</v>
      </c>
      <c r="I898" s="60">
        <f>IF(AND('2 Top-up Calculator'!$B918&lt;&gt;"",'2 Top-up Calculator'!V918&lt;&gt;""),1,0)</f>
        <v>0</v>
      </c>
    </row>
    <row r="899" spans="1:9" s="7" customFormat="1" ht="14.25" customHeight="1" x14ac:dyDescent="0.3">
      <c r="A899" s="89">
        <v>898</v>
      </c>
      <c r="B899" s="60">
        <f>IF('2 Top-up Calculator'!$B919&lt;&gt;"",1,0)</f>
        <v>0</v>
      </c>
      <c r="C899" s="60">
        <f>IF(AND('2 Top-up Calculator'!$B919&lt;&gt;"",'2 Top-up Calculator'!C919&lt;&gt;""),1,0)</f>
        <v>0</v>
      </c>
      <c r="D899" s="60">
        <f>IF(AND('2 Top-up Calculator'!$B919&lt;&gt;"",'2 Top-up Calculator'!D919&lt;&gt;""),1,0)</f>
        <v>0</v>
      </c>
      <c r="E899" s="60">
        <f>IF(AND('2 Top-up Calculator'!$B919&lt;&gt;"",'2 Top-up Calculator'!G919&lt;&gt;""),1,0)</f>
        <v>0</v>
      </c>
      <c r="F899" s="60">
        <f>IF(AND('2 Top-up Calculator'!$B919&lt;&gt;"",'2 Top-up Calculator'!H919&lt;&gt;""),1,0)</f>
        <v>0</v>
      </c>
      <c r="G899" s="60">
        <f>IF(AND('2 Top-up Calculator'!$B919&lt;&gt;"",'2 Top-up Calculator'!I919&lt;&gt;""),1,0)</f>
        <v>0</v>
      </c>
      <c r="H899" s="60">
        <f>IF(AND('2 Top-up Calculator'!$B919&lt;&gt;"",'2 Top-up Calculator'!U919&lt;&gt;""),1,0)</f>
        <v>0</v>
      </c>
      <c r="I899" s="60">
        <f>IF(AND('2 Top-up Calculator'!$B919&lt;&gt;"",'2 Top-up Calculator'!V919&lt;&gt;""),1,0)</f>
        <v>0</v>
      </c>
    </row>
    <row r="900" spans="1:9" s="7" customFormat="1" ht="14.25" customHeight="1" x14ac:dyDescent="0.3">
      <c r="A900" s="89">
        <v>899</v>
      </c>
      <c r="B900" s="60">
        <f>IF('2 Top-up Calculator'!$B920&lt;&gt;"",1,0)</f>
        <v>0</v>
      </c>
      <c r="C900" s="60">
        <f>IF(AND('2 Top-up Calculator'!$B920&lt;&gt;"",'2 Top-up Calculator'!C920&lt;&gt;""),1,0)</f>
        <v>0</v>
      </c>
      <c r="D900" s="60">
        <f>IF(AND('2 Top-up Calculator'!$B920&lt;&gt;"",'2 Top-up Calculator'!D920&lt;&gt;""),1,0)</f>
        <v>0</v>
      </c>
      <c r="E900" s="60">
        <f>IF(AND('2 Top-up Calculator'!$B920&lt;&gt;"",'2 Top-up Calculator'!G920&lt;&gt;""),1,0)</f>
        <v>0</v>
      </c>
      <c r="F900" s="60">
        <f>IF(AND('2 Top-up Calculator'!$B920&lt;&gt;"",'2 Top-up Calculator'!H920&lt;&gt;""),1,0)</f>
        <v>0</v>
      </c>
      <c r="G900" s="60">
        <f>IF(AND('2 Top-up Calculator'!$B920&lt;&gt;"",'2 Top-up Calculator'!I920&lt;&gt;""),1,0)</f>
        <v>0</v>
      </c>
      <c r="H900" s="60">
        <f>IF(AND('2 Top-up Calculator'!$B920&lt;&gt;"",'2 Top-up Calculator'!U920&lt;&gt;""),1,0)</f>
        <v>0</v>
      </c>
      <c r="I900" s="60">
        <f>IF(AND('2 Top-up Calculator'!$B920&lt;&gt;"",'2 Top-up Calculator'!V920&lt;&gt;""),1,0)</f>
        <v>0</v>
      </c>
    </row>
    <row r="901" spans="1:9" s="7" customFormat="1" ht="14.25" customHeight="1" x14ac:dyDescent="0.3">
      <c r="A901" s="89">
        <v>900</v>
      </c>
      <c r="B901" s="60">
        <f>IF('2 Top-up Calculator'!$B921&lt;&gt;"",1,0)</f>
        <v>0</v>
      </c>
      <c r="C901" s="60">
        <f>IF(AND('2 Top-up Calculator'!$B921&lt;&gt;"",'2 Top-up Calculator'!C921&lt;&gt;""),1,0)</f>
        <v>0</v>
      </c>
      <c r="D901" s="60">
        <f>IF(AND('2 Top-up Calculator'!$B921&lt;&gt;"",'2 Top-up Calculator'!D921&lt;&gt;""),1,0)</f>
        <v>0</v>
      </c>
      <c r="E901" s="60">
        <f>IF(AND('2 Top-up Calculator'!$B921&lt;&gt;"",'2 Top-up Calculator'!G921&lt;&gt;""),1,0)</f>
        <v>0</v>
      </c>
      <c r="F901" s="60">
        <f>IF(AND('2 Top-up Calculator'!$B921&lt;&gt;"",'2 Top-up Calculator'!H921&lt;&gt;""),1,0)</f>
        <v>0</v>
      </c>
      <c r="G901" s="60">
        <f>IF(AND('2 Top-up Calculator'!$B921&lt;&gt;"",'2 Top-up Calculator'!I921&lt;&gt;""),1,0)</f>
        <v>0</v>
      </c>
      <c r="H901" s="60">
        <f>IF(AND('2 Top-up Calculator'!$B921&lt;&gt;"",'2 Top-up Calculator'!U921&lt;&gt;""),1,0)</f>
        <v>0</v>
      </c>
      <c r="I901" s="60">
        <f>IF(AND('2 Top-up Calculator'!$B921&lt;&gt;"",'2 Top-up Calculator'!V921&lt;&gt;""),1,0)</f>
        <v>0</v>
      </c>
    </row>
    <row r="902" spans="1:9" s="7" customFormat="1" ht="14.25" customHeight="1" x14ac:dyDescent="0.3">
      <c r="A902" s="89">
        <v>901</v>
      </c>
      <c r="B902" s="60">
        <f>IF('2 Top-up Calculator'!$B922&lt;&gt;"",1,0)</f>
        <v>0</v>
      </c>
      <c r="C902" s="60">
        <f>IF(AND('2 Top-up Calculator'!$B922&lt;&gt;"",'2 Top-up Calculator'!C922&lt;&gt;""),1,0)</f>
        <v>0</v>
      </c>
      <c r="D902" s="60">
        <f>IF(AND('2 Top-up Calculator'!$B922&lt;&gt;"",'2 Top-up Calculator'!D922&lt;&gt;""),1,0)</f>
        <v>0</v>
      </c>
      <c r="E902" s="60">
        <f>IF(AND('2 Top-up Calculator'!$B922&lt;&gt;"",'2 Top-up Calculator'!G922&lt;&gt;""),1,0)</f>
        <v>0</v>
      </c>
      <c r="F902" s="60">
        <f>IF(AND('2 Top-up Calculator'!$B922&lt;&gt;"",'2 Top-up Calculator'!H922&lt;&gt;""),1,0)</f>
        <v>0</v>
      </c>
      <c r="G902" s="60">
        <f>IF(AND('2 Top-up Calculator'!$B922&lt;&gt;"",'2 Top-up Calculator'!I922&lt;&gt;""),1,0)</f>
        <v>0</v>
      </c>
      <c r="H902" s="60">
        <f>IF(AND('2 Top-up Calculator'!$B922&lt;&gt;"",'2 Top-up Calculator'!U922&lt;&gt;""),1,0)</f>
        <v>0</v>
      </c>
      <c r="I902" s="60">
        <f>IF(AND('2 Top-up Calculator'!$B922&lt;&gt;"",'2 Top-up Calculator'!V922&lt;&gt;""),1,0)</f>
        <v>0</v>
      </c>
    </row>
    <row r="903" spans="1:9" s="7" customFormat="1" ht="14.25" customHeight="1" x14ac:dyDescent="0.3">
      <c r="A903" s="89">
        <v>902</v>
      </c>
      <c r="B903" s="60">
        <f>IF('2 Top-up Calculator'!$B923&lt;&gt;"",1,0)</f>
        <v>0</v>
      </c>
      <c r="C903" s="60">
        <f>IF(AND('2 Top-up Calculator'!$B923&lt;&gt;"",'2 Top-up Calculator'!C923&lt;&gt;""),1,0)</f>
        <v>0</v>
      </c>
      <c r="D903" s="60">
        <f>IF(AND('2 Top-up Calculator'!$B923&lt;&gt;"",'2 Top-up Calculator'!D923&lt;&gt;""),1,0)</f>
        <v>0</v>
      </c>
      <c r="E903" s="60">
        <f>IF(AND('2 Top-up Calculator'!$B923&lt;&gt;"",'2 Top-up Calculator'!G923&lt;&gt;""),1,0)</f>
        <v>0</v>
      </c>
      <c r="F903" s="60">
        <f>IF(AND('2 Top-up Calculator'!$B923&lt;&gt;"",'2 Top-up Calculator'!H923&lt;&gt;""),1,0)</f>
        <v>0</v>
      </c>
      <c r="G903" s="60">
        <f>IF(AND('2 Top-up Calculator'!$B923&lt;&gt;"",'2 Top-up Calculator'!I923&lt;&gt;""),1,0)</f>
        <v>0</v>
      </c>
      <c r="H903" s="60">
        <f>IF(AND('2 Top-up Calculator'!$B923&lt;&gt;"",'2 Top-up Calculator'!U923&lt;&gt;""),1,0)</f>
        <v>0</v>
      </c>
      <c r="I903" s="60">
        <f>IF(AND('2 Top-up Calculator'!$B923&lt;&gt;"",'2 Top-up Calculator'!V923&lt;&gt;""),1,0)</f>
        <v>0</v>
      </c>
    </row>
    <row r="904" spans="1:9" s="7" customFormat="1" ht="14.25" customHeight="1" x14ac:dyDescent="0.3">
      <c r="A904" s="89">
        <v>903</v>
      </c>
      <c r="B904" s="60">
        <f>IF('2 Top-up Calculator'!$B924&lt;&gt;"",1,0)</f>
        <v>0</v>
      </c>
      <c r="C904" s="60">
        <f>IF(AND('2 Top-up Calculator'!$B924&lt;&gt;"",'2 Top-up Calculator'!C924&lt;&gt;""),1,0)</f>
        <v>0</v>
      </c>
      <c r="D904" s="60">
        <f>IF(AND('2 Top-up Calculator'!$B924&lt;&gt;"",'2 Top-up Calculator'!D924&lt;&gt;""),1,0)</f>
        <v>0</v>
      </c>
      <c r="E904" s="60">
        <f>IF(AND('2 Top-up Calculator'!$B924&lt;&gt;"",'2 Top-up Calculator'!G924&lt;&gt;""),1,0)</f>
        <v>0</v>
      </c>
      <c r="F904" s="60">
        <f>IF(AND('2 Top-up Calculator'!$B924&lt;&gt;"",'2 Top-up Calculator'!H924&lt;&gt;""),1,0)</f>
        <v>0</v>
      </c>
      <c r="G904" s="60">
        <f>IF(AND('2 Top-up Calculator'!$B924&lt;&gt;"",'2 Top-up Calculator'!I924&lt;&gt;""),1,0)</f>
        <v>0</v>
      </c>
      <c r="H904" s="60">
        <f>IF(AND('2 Top-up Calculator'!$B924&lt;&gt;"",'2 Top-up Calculator'!U924&lt;&gt;""),1,0)</f>
        <v>0</v>
      </c>
      <c r="I904" s="60">
        <f>IF(AND('2 Top-up Calculator'!$B924&lt;&gt;"",'2 Top-up Calculator'!V924&lt;&gt;""),1,0)</f>
        <v>0</v>
      </c>
    </row>
    <row r="905" spans="1:9" s="7" customFormat="1" ht="14.25" customHeight="1" x14ac:dyDescent="0.3">
      <c r="A905" s="89">
        <v>904</v>
      </c>
      <c r="B905" s="60">
        <f>IF('2 Top-up Calculator'!$B925&lt;&gt;"",1,0)</f>
        <v>0</v>
      </c>
      <c r="C905" s="60">
        <f>IF(AND('2 Top-up Calculator'!$B925&lt;&gt;"",'2 Top-up Calculator'!C925&lt;&gt;""),1,0)</f>
        <v>0</v>
      </c>
      <c r="D905" s="60">
        <f>IF(AND('2 Top-up Calculator'!$B925&lt;&gt;"",'2 Top-up Calculator'!D925&lt;&gt;""),1,0)</f>
        <v>0</v>
      </c>
      <c r="E905" s="60">
        <f>IF(AND('2 Top-up Calculator'!$B925&lt;&gt;"",'2 Top-up Calculator'!G925&lt;&gt;""),1,0)</f>
        <v>0</v>
      </c>
      <c r="F905" s="60">
        <f>IF(AND('2 Top-up Calculator'!$B925&lt;&gt;"",'2 Top-up Calculator'!H925&lt;&gt;""),1,0)</f>
        <v>0</v>
      </c>
      <c r="G905" s="60">
        <f>IF(AND('2 Top-up Calculator'!$B925&lt;&gt;"",'2 Top-up Calculator'!I925&lt;&gt;""),1,0)</f>
        <v>0</v>
      </c>
      <c r="H905" s="60">
        <f>IF(AND('2 Top-up Calculator'!$B925&lt;&gt;"",'2 Top-up Calculator'!U925&lt;&gt;""),1,0)</f>
        <v>0</v>
      </c>
      <c r="I905" s="60">
        <f>IF(AND('2 Top-up Calculator'!$B925&lt;&gt;"",'2 Top-up Calculator'!V925&lt;&gt;""),1,0)</f>
        <v>0</v>
      </c>
    </row>
    <row r="906" spans="1:9" s="7" customFormat="1" ht="14.25" customHeight="1" x14ac:dyDescent="0.3">
      <c r="A906" s="89">
        <v>905</v>
      </c>
      <c r="B906" s="60">
        <f>IF('2 Top-up Calculator'!$B926&lt;&gt;"",1,0)</f>
        <v>0</v>
      </c>
      <c r="C906" s="60">
        <f>IF(AND('2 Top-up Calculator'!$B926&lt;&gt;"",'2 Top-up Calculator'!C926&lt;&gt;""),1,0)</f>
        <v>0</v>
      </c>
      <c r="D906" s="60">
        <f>IF(AND('2 Top-up Calculator'!$B926&lt;&gt;"",'2 Top-up Calculator'!D926&lt;&gt;""),1,0)</f>
        <v>0</v>
      </c>
      <c r="E906" s="60">
        <f>IF(AND('2 Top-up Calculator'!$B926&lt;&gt;"",'2 Top-up Calculator'!G926&lt;&gt;""),1,0)</f>
        <v>0</v>
      </c>
      <c r="F906" s="60">
        <f>IF(AND('2 Top-up Calculator'!$B926&lt;&gt;"",'2 Top-up Calculator'!H926&lt;&gt;""),1,0)</f>
        <v>0</v>
      </c>
      <c r="G906" s="60">
        <f>IF(AND('2 Top-up Calculator'!$B926&lt;&gt;"",'2 Top-up Calculator'!I926&lt;&gt;""),1,0)</f>
        <v>0</v>
      </c>
      <c r="H906" s="60">
        <f>IF(AND('2 Top-up Calculator'!$B926&lt;&gt;"",'2 Top-up Calculator'!U926&lt;&gt;""),1,0)</f>
        <v>0</v>
      </c>
      <c r="I906" s="60">
        <f>IF(AND('2 Top-up Calculator'!$B926&lt;&gt;"",'2 Top-up Calculator'!V926&lt;&gt;""),1,0)</f>
        <v>0</v>
      </c>
    </row>
    <row r="907" spans="1:9" s="7" customFormat="1" ht="14.25" customHeight="1" x14ac:dyDescent="0.3">
      <c r="A907" s="89">
        <v>906</v>
      </c>
      <c r="B907" s="60">
        <f>IF('2 Top-up Calculator'!$B927&lt;&gt;"",1,0)</f>
        <v>0</v>
      </c>
      <c r="C907" s="60">
        <f>IF(AND('2 Top-up Calculator'!$B927&lt;&gt;"",'2 Top-up Calculator'!C927&lt;&gt;""),1,0)</f>
        <v>0</v>
      </c>
      <c r="D907" s="60">
        <f>IF(AND('2 Top-up Calculator'!$B927&lt;&gt;"",'2 Top-up Calculator'!D927&lt;&gt;""),1,0)</f>
        <v>0</v>
      </c>
      <c r="E907" s="60">
        <f>IF(AND('2 Top-up Calculator'!$B927&lt;&gt;"",'2 Top-up Calculator'!G927&lt;&gt;""),1,0)</f>
        <v>0</v>
      </c>
      <c r="F907" s="60">
        <f>IF(AND('2 Top-up Calculator'!$B927&lt;&gt;"",'2 Top-up Calculator'!H927&lt;&gt;""),1,0)</f>
        <v>0</v>
      </c>
      <c r="G907" s="60">
        <f>IF(AND('2 Top-up Calculator'!$B927&lt;&gt;"",'2 Top-up Calculator'!I927&lt;&gt;""),1,0)</f>
        <v>0</v>
      </c>
      <c r="H907" s="60">
        <f>IF(AND('2 Top-up Calculator'!$B927&lt;&gt;"",'2 Top-up Calculator'!U927&lt;&gt;""),1,0)</f>
        <v>0</v>
      </c>
      <c r="I907" s="60">
        <f>IF(AND('2 Top-up Calculator'!$B927&lt;&gt;"",'2 Top-up Calculator'!V927&lt;&gt;""),1,0)</f>
        <v>0</v>
      </c>
    </row>
    <row r="908" spans="1:9" s="7" customFormat="1" ht="14.25" customHeight="1" x14ac:dyDescent="0.3">
      <c r="A908" s="89">
        <v>907</v>
      </c>
      <c r="B908" s="60">
        <f>IF('2 Top-up Calculator'!$B928&lt;&gt;"",1,0)</f>
        <v>0</v>
      </c>
      <c r="C908" s="60">
        <f>IF(AND('2 Top-up Calculator'!$B928&lt;&gt;"",'2 Top-up Calculator'!C928&lt;&gt;""),1,0)</f>
        <v>0</v>
      </c>
      <c r="D908" s="60">
        <f>IF(AND('2 Top-up Calculator'!$B928&lt;&gt;"",'2 Top-up Calculator'!D928&lt;&gt;""),1,0)</f>
        <v>0</v>
      </c>
      <c r="E908" s="60">
        <f>IF(AND('2 Top-up Calculator'!$B928&lt;&gt;"",'2 Top-up Calculator'!G928&lt;&gt;""),1,0)</f>
        <v>0</v>
      </c>
      <c r="F908" s="60">
        <f>IF(AND('2 Top-up Calculator'!$B928&lt;&gt;"",'2 Top-up Calculator'!H928&lt;&gt;""),1,0)</f>
        <v>0</v>
      </c>
      <c r="G908" s="60">
        <f>IF(AND('2 Top-up Calculator'!$B928&lt;&gt;"",'2 Top-up Calculator'!I928&lt;&gt;""),1,0)</f>
        <v>0</v>
      </c>
      <c r="H908" s="60">
        <f>IF(AND('2 Top-up Calculator'!$B928&lt;&gt;"",'2 Top-up Calculator'!U928&lt;&gt;""),1,0)</f>
        <v>0</v>
      </c>
      <c r="I908" s="60">
        <f>IF(AND('2 Top-up Calculator'!$B928&lt;&gt;"",'2 Top-up Calculator'!V928&lt;&gt;""),1,0)</f>
        <v>0</v>
      </c>
    </row>
    <row r="909" spans="1:9" s="7" customFormat="1" ht="14.25" customHeight="1" x14ac:dyDescent="0.3">
      <c r="A909" s="89">
        <v>908</v>
      </c>
      <c r="B909" s="60">
        <f>IF('2 Top-up Calculator'!$B929&lt;&gt;"",1,0)</f>
        <v>0</v>
      </c>
      <c r="C909" s="60">
        <f>IF(AND('2 Top-up Calculator'!$B929&lt;&gt;"",'2 Top-up Calculator'!C929&lt;&gt;""),1,0)</f>
        <v>0</v>
      </c>
      <c r="D909" s="60">
        <f>IF(AND('2 Top-up Calculator'!$B929&lt;&gt;"",'2 Top-up Calculator'!D929&lt;&gt;""),1,0)</f>
        <v>0</v>
      </c>
      <c r="E909" s="60">
        <f>IF(AND('2 Top-up Calculator'!$B929&lt;&gt;"",'2 Top-up Calculator'!G929&lt;&gt;""),1,0)</f>
        <v>0</v>
      </c>
      <c r="F909" s="60">
        <f>IF(AND('2 Top-up Calculator'!$B929&lt;&gt;"",'2 Top-up Calculator'!H929&lt;&gt;""),1,0)</f>
        <v>0</v>
      </c>
      <c r="G909" s="60">
        <f>IF(AND('2 Top-up Calculator'!$B929&lt;&gt;"",'2 Top-up Calculator'!I929&lt;&gt;""),1,0)</f>
        <v>0</v>
      </c>
      <c r="H909" s="60">
        <f>IF(AND('2 Top-up Calculator'!$B929&lt;&gt;"",'2 Top-up Calculator'!U929&lt;&gt;""),1,0)</f>
        <v>0</v>
      </c>
      <c r="I909" s="60">
        <f>IF(AND('2 Top-up Calculator'!$B929&lt;&gt;"",'2 Top-up Calculator'!V929&lt;&gt;""),1,0)</f>
        <v>0</v>
      </c>
    </row>
    <row r="910" spans="1:9" s="7" customFormat="1" ht="14.25" customHeight="1" x14ac:dyDescent="0.3">
      <c r="A910" s="89">
        <v>909</v>
      </c>
      <c r="B910" s="60">
        <f>IF('2 Top-up Calculator'!$B930&lt;&gt;"",1,0)</f>
        <v>0</v>
      </c>
      <c r="C910" s="60">
        <f>IF(AND('2 Top-up Calculator'!$B930&lt;&gt;"",'2 Top-up Calculator'!C930&lt;&gt;""),1,0)</f>
        <v>0</v>
      </c>
      <c r="D910" s="60">
        <f>IF(AND('2 Top-up Calculator'!$B930&lt;&gt;"",'2 Top-up Calculator'!D930&lt;&gt;""),1,0)</f>
        <v>0</v>
      </c>
      <c r="E910" s="60">
        <f>IF(AND('2 Top-up Calculator'!$B930&lt;&gt;"",'2 Top-up Calculator'!G930&lt;&gt;""),1,0)</f>
        <v>0</v>
      </c>
      <c r="F910" s="60">
        <f>IF(AND('2 Top-up Calculator'!$B930&lt;&gt;"",'2 Top-up Calculator'!H930&lt;&gt;""),1,0)</f>
        <v>0</v>
      </c>
      <c r="G910" s="60">
        <f>IF(AND('2 Top-up Calculator'!$B930&lt;&gt;"",'2 Top-up Calculator'!I930&lt;&gt;""),1,0)</f>
        <v>0</v>
      </c>
      <c r="H910" s="60">
        <f>IF(AND('2 Top-up Calculator'!$B930&lt;&gt;"",'2 Top-up Calculator'!U930&lt;&gt;""),1,0)</f>
        <v>0</v>
      </c>
      <c r="I910" s="60">
        <f>IF(AND('2 Top-up Calculator'!$B930&lt;&gt;"",'2 Top-up Calculator'!V930&lt;&gt;""),1,0)</f>
        <v>0</v>
      </c>
    </row>
    <row r="911" spans="1:9" s="7" customFormat="1" ht="14.25" customHeight="1" x14ac:dyDescent="0.3">
      <c r="A911" s="89">
        <v>910</v>
      </c>
      <c r="B911" s="60">
        <f>IF('2 Top-up Calculator'!$B931&lt;&gt;"",1,0)</f>
        <v>0</v>
      </c>
      <c r="C911" s="60">
        <f>IF(AND('2 Top-up Calculator'!$B931&lt;&gt;"",'2 Top-up Calculator'!C931&lt;&gt;""),1,0)</f>
        <v>0</v>
      </c>
      <c r="D911" s="60">
        <f>IF(AND('2 Top-up Calculator'!$B931&lt;&gt;"",'2 Top-up Calculator'!D931&lt;&gt;""),1,0)</f>
        <v>0</v>
      </c>
      <c r="E911" s="60">
        <f>IF(AND('2 Top-up Calculator'!$B931&lt;&gt;"",'2 Top-up Calculator'!G931&lt;&gt;""),1,0)</f>
        <v>0</v>
      </c>
      <c r="F911" s="60">
        <f>IF(AND('2 Top-up Calculator'!$B931&lt;&gt;"",'2 Top-up Calculator'!H931&lt;&gt;""),1,0)</f>
        <v>0</v>
      </c>
      <c r="G911" s="60">
        <f>IF(AND('2 Top-up Calculator'!$B931&lt;&gt;"",'2 Top-up Calculator'!I931&lt;&gt;""),1,0)</f>
        <v>0</v>
      </c>
      <c r="H911" s="60">
        <f>IF(AND('2 Top-up Calculator'!$B931&lt;&gt;"",'2 Top-up Calculator'!U931&lt;&gt;""),1,0)</f>
        <v>0</v>
      </c>
      <c r="I911" s="60">
        <f>IF(AND('2 Top-up Calculator'!$B931&lt;&gt;"",'2 Top-up Calculator'!V931&lt;&gt;""),1,0)</f>
        <v>0</v>
      </c>
    </row>
    <row r="912" spans="1:9" s="7" customFormat="1" ht="14.25" customHeight="1" x14ac:dyDescent="0.3">
      <c r="A912" s="89">
        <v>911</v>
      </c>
      <c r="B912" s="60">
        <f>IF('2 Top-up Calculator'!$B932&lt;&gt;"",1,0)</f>
        <v>0</v>
      </c>
      <c r="C912" s="60">
        <f>IF(AND('2 Top-up Calculator'!$B932&lt;&gt;"",'2 Top-up Calculator'!C932&lt;&gt;""),1,0)</f>
        <v>0</v>
      </c>
      <c r="D912" s="60">
        <f>IF(AND('2 Top-up Calculator'!$B932&lt;&gt;"",'2 Top-up Calculator'!D932&lt;&gt;""),1,0)</f>
        <v>0</v>
      </c>
      <c r="E912" s="60">
        <f>IF(AND('2 Top-up Calculator'!$B932&lt;&gt;"",'2 Top-up Calculator'!G932&lt;&gt;""),1,0)</f>
        <v>0</v>
      </c>
      <c r="F912" s="60">
        <f>IF(AND('2 Top-up Calculator'!$B932&lt;&gt;"",'2 Top-up Calculator'!H932&lt;&gt;""),1,0)</f>
        <v>0</v>
      </c>
      <c r="G912" s="60">
        <f>IF(AND('2 Top-up Calculator'!$B932&lt;&gt;"",'2 Top-up Calculator'!I932&lt;&gt;""),1,0)</f>
        <v>0</v>
      </c>
      <c r="H912" s="60">
        <f>IF(AND('2 Top-up Calculator'!$B932&lt;&gt;"",'2 Top-up Calculator'!U932&lt;&gt;""),1,0)</f>
        <v>0</v>
      </c>
      <c r="I912" s="60">
        <f>IF(AND('2 Top-up Calculator'!$B932&lt;&gt;"",'2 Top-up Calculator'!V932&lt;&gt;""),1,0)</f>
        <v>0</v>
      </c>
    </row>
    <row r="913" spans="1:9" s="7" customFormat="1" ht="14.25" customHeight="1" x14ac:dyDescent="0.3">
      <c r="A913" s="89">
        <v>912</v>
      </c>
      <c r="B913" s="60">
        <f>IF('2 Top-up Calculator'!$B933&lt;&gt;"",1,0)</f>
        <v>0</v>
      </c>
      <c r="C913" s="60">
        <f>IF(AND('2 Top-up Calculator'!$B933&lt;&gt;"",'2 Top-up Calculator'!C933&lt;&gt;""),1,0)</f>
        <v>0</v>
      </c>
      <c r="D913" s="60">
        <f>IF(AND('2 Top-up Calculator'!$B933&lt;&gt;"",'2 Top-up Calculator'!D933&lt;&gt;""),1,0)</f>
        <v>0</v>
      </c>
      <c r="E913" s="60">
        <f>IF(AND('2 Top-up Calculator'!$B933&lt;&gt;"",'2 Top-up Calculator'!G933&lt;&gt;""),1,0)</f>
        <v>0</v>
      </c>
      <c r="F913" s="60">
        <f>IF(AND('2 Top-up Calculator'!$B933&lt;&gt;"",'2 Top-up Calculator'!H933&lt;&gt;""),1,0)</f>
        <v>0</v>
      </c>
      <c r="G913" s="60">
        <f>IF(AND('2 Top-up Calculator'!$B933&lt;&gt;"",'2 Top-up Calculator'!I933&lt;&gt;""),1,0)</f>
        <v>0</v>
      </c>
      <c r="H913" s="60">
        <f>IF(AND('2 Top-up Calculator'!$B933&lt;&gt;"",'2 Top-up Calculator'!U933&lt;&gt;""),1,0)</f>
        <v>0</v>
      </c>
      <c r="I913" s="60">
        <f>IF(AND('2 Top-up Calculator'!$B933&lt;&gt;"",'2 Top-up Calculator'!V933&lt;&gt;""),1,0)</f>
        <v>0</v>
      </c>
    </row>
    <row r="914" spans="1:9" s="7" customFormat="1" ht="14.25" customHeight="1" x14ac:dyDescent="0.3">
      <c r="A914" s="89">
        <v>913</v>
      </c>
      <c r="B914" s="60">
        <f>IF('2 Top-up Calculator'!$B934&lt;&gt;"",1,0)</f>
        <v>0</v>
      </c>
      <c r="C914" s="60">
        <f>IF(AND('2 Top-up Calculator'!$B934&lt;&gt;"",'2 Top-up Calculator'!C934&lt;&gt;""),1,0)</f>
        <v>0</v>
      </c>
      <c r="D914" s="60">
        <f>IF(AND('2 Top-up Calculator'!$B934&lt;&gt;"",'2 Top-up Calculator'!D934&lt;&gt;""),1,0)</f>
        <v>0</v>
      </c>
      <c r="E914" s="60">
        <f>IF(AND('2 Top-up Calculator'!$B934&lt;&gt;"",'2 Top-up Calculator'!G934&lt;&gt;""),1,0)</f>
        <v>0</v>
      </c>
      <c r="F914" s="60">
        <f>IF(AND('2 Top-up Calculator'!$B934&lt;&gt;"",'2 Top-up Calculator'!H934&lt;&gt;""),1,0)</f>
        <v>0</v>
      </c>
      <c r="G914" s="60">
        <f>IF(AND('2 Top-up Calculator'!$B934&lt;&gt;"",'2 Top-up Calculator'!I934&lt;&gt;""),1,0)</f>
        <v>0</v>
      </c>
      <c r="H914" s="60">
        <f>IF(AND('2 Top-up Calculator'!$B934&lt;&gt;"",'2 Top-up Calculator'!U934&lt;&gt;""),1,0)</f>
        <v>0</v>
      </c>
      <c r="I914" s="60">
        <f>IF(AND('2 Top-up Calculator'!$B934&lt;&gt;"",'2 Top-up Calculator'!V934&lt;&gt;""),1,0)</f>
        <v>0</v>
      </c>
    </row>
    <row r="915" spans="1:9" s="7" customFormat="1" ht="14.25" customHeight="1" x14ac:dyDescent="0.3">
      <c r="A915" s="89">
        <v>914</v>
      </c>
      <c r="B915" s="60">
        <f>IF('2 Top-up Calculator'!$B935&lt;&gt;"",1,0)</f>
        <v>0</v>
      </c>
      <c r="C915" s="60">
        <f>IF(AND('2 Top-up Calculator'!$B935&lt;&gt;"",'2 Top-up Calculator'!C935&lt;&gt;""),1,0)</f>
        <v>0</v>
      </c>
      <c r="D915" s="60">
        <f>IF(AND('2 Top-up Calculator'!$B935&lt;&gt;"",'2 Top-up Calculator'!D935&lt;&gt;""),1,0)</f>
        <v>0</v>
      </c>
      <c r="E915" s="60">
        <f>IF(AND('2 Top-up Calculator'!$B935&lt;&gt;"",'2 Top-up Calculator'!G935&lt;&gt;""),1,0)</f>
        <v>0</v>
      </c>
      <c r="F915" s="60">
        <f>IF(AND('2 Top-up Calculator'!$B935&lt;&gt;"",'2 Top-up Calculator'!H935&lt;&gt;""),1,0)</f>
        <v>0</v>
      </c>
      <c r="G915" s="60">
        <f>IF(AND('2 Top-up Calculator'!$B935&lt;&gt;"",'2 Top-up Calculator'!I935&lt;&gt;""),1,0)</f>
        <v>0</v>
      </c>
      <c r="H915" s="60">
        <f>IF(AND('2 Top-up Calculator'!$B935&lt;&gt;"",'2 Top-up Calculator'!U935&lt;&gt;""),1,0)</f>
        <v>0</v>
      </c>
      <c r="I915" s="60">
        <f>IF(AND('2 Top-up Calculator'!$B935&lt;&gt;"",'2 Top-up Calculator'!V935&lt;&gt;""),1,0)</f>
        <v>0</v>
      </c>
    </row>
    <row r="916" spans="1:9" s="7" customFormat="1" ht="14.25" customHeight="1" x14ac:dyDescent="0.3">
      <c r="A916" s="89">
        <v>915</v>
      </c>
      <c r="B916" s="60">
        <f>IF('2 Top-up Calculator'!$B936&lt;&gt;"",1,0)</f>
        <v>0</v>
      </c>
      <c r="C916" s="60">
        <f>IF(AND('2 Top-up Calculator'!$B936&lt;&gt;"",'2 Top-up Calculator'!C936&lt;&gt;""),1,0)</f>
        <v>0</v>
      </c>
      <c r="D916" s="60">
        <f>IF(AND('2 Top-up Calculator'!$B936&lt;&gt;"",'2 Top-up Calculator'!D936&lt;&gt;""),1,0)</f>
        <v>0</v>
      </c>
      <c r="E916" s="60">
        <f>IF(AND('2 Top-up Calculator'!$B936&lt;&gt;"",'2 Top-up Calculator'!G936&lt;&gt;""),1,0)</f>
        <v>0</v>
      </c>
      <c r="F916" s="60">
        <f>IF(AND('2 Top-up Calculator'!$B936&lt;&gt;"",'2 Top-up Calculator'!H936&lt;&gt;""),1,0)</f>
        <v>0</v>
      </c>
      <c r="G916" s="60">
        <f>IF(AND('2 Top-up Calculator'!$B936&lt;&gt;"",'2 Top-up Calculator'!I936&lt;&gt;""),1,0)</f>
        <v>0</v>
      </c>
      <c r="H916" s="60">
        <f>IF(AND('2 Top-up Calculator'!$B936&lt;&gt;"",'2 Top-up Calculator'!U936&lt;&gt;""),1,0)</f>
        <v>0</v>
      </c>
      <c r="I916" s="60">
        <f>IF(AND('2 Top-up Calculator'!$B936&lt;&gt;"",'2 Top-up Calculator'!V936&lt;&gt;""),1,0)</f>
        <v>0</v>
      </c>
    </row>
    <row r="917" spans="1:9" s="7" customFormat="1" ht="14.25" customHeight="1" x14ac:dyDescent="0.3">
      <c r="A917" s="89">
        <v>916</v>
      </c>
      <c r="B917" s="60">
        <f>IF('2 Top-up Calculator'!$B937&lt;&gt;"",1,0)</f>
        <v>0</v>
      </c>
      <c r="C917" s="60">
        <f>IF(AND('2 Top-up Calculator'!$B937&lt;&gt;"",'2 Top-up Calculator'!C937&lt;&gt;""),1,0)</f>
        <v>0</v>
      </c>
      <c r="D917" s="60">
        <f>IF(AND('2 Top-up Calculator'!$B937&lt;&gt;"",'2 Top-up Calculator'!D937&lt;&gt;""),1,0)</f>
        <v>0</v>
      </c>
      <c r="E917" s="60">
        <f>IF(AND('2 Top-up Calculator'!$B937&lt;&gt;"",'2 Top-up Calculator'!G937&lt;&gt;""),1,0)</f>
        <v>0</v>
      </c>
      <c r="F917" s="60">
        <f>IF(AND('2 Top-up Calculator'!$B937&lt;&gt;"",'2 Top-up Calculator'!H937&lt;&gt;""),1,0)</f>
        <v>0</v>
      </c>
      <c r="G917" s="60">
        <f>IF(AND('2 Top-up Calculator'!$B937&lt;&gt;"",'2 Top-up Calculator'!I937&lt;&gt;""),1,0)</f>
        <v>0</v>
      </c>
      <c r="H917" s="60">
        <f>IF(AND('2 Top-up Calculator'!$B937&lt;&gt;"",'2 Top-up Calculator'!U937&lt;&gt;""),1,0)</f>
        <v>0</v>
      </c>
      <c r="I917" s="60">
        <f>IF(AND('2 Top-up Calculator'!$B937&lt;&gt;"",'2 Top-up Calculator'!V937&lt;&gt;""),1,0)</f>
        <v>0</v>
      </c>
    </row>
    <row r="918" spans="1:9" s="7" customFormat="1" ht="14.25" customHeight="1" x14ac:dyDescent="0.3">
      <c r="A918" s="89">
        <v>917</v>
      </c>
      <c r="B918" s="60">
        <f>IF('2 Top-up Calculator'!$B938&lt;&gt;"",1,0)</f>
        <v>0</v>
      </c>
      <c r="C918" s="60">
        <f>IF(AND('2 Top-up Calculator'!$B938&lt;&gt;"",'2 Top-up Calculator'!C938&lt;&gt;""),1,0)</f>
        <v>0</v>
      </c>
      <c r="D918" s="60">
        <f>IF(AND('2 Top-up Calculator'!$B938&lt;&gt;"",'2 Top-up Calculator'!D938&lt;&gt;""),1,0)</f>
        <v>0</v>
      </c>
      <c r="E918" s="60">
        <f>IF(AND('2 Top-up Calculator'!$B938&lt;&gt;"",'2 Top-up Calculator'!G938&lt;&gt;""),1,0)</f>
        <v>0</v>
      </c>
      <c r="F918" s="60">
        <f>IF(AND('2 Top-up Calculator'!$B938&lt;&gt;"",'2 Top-up Calculator'!H938&lt;&gt;""),1,0)</f>
        <v>0</v>
      </c>
      <c r="G918" s="60">
        <f>IF(AND('2 Top-up Calculator'!$B938&lt;&gt;"",'2 Top-up Calculator'!I938&lt;&gt;""),1,0)</f>
        <v>0</v>
      </c>
      <c r="H918" s="60">
        <f>IF(AND('2 Top-up Calculator'!$B938&lt;&gt;"",'2 Top-up Calculator'!U938&lt;&gt;""),1,0)</f>
        <v>0</v>
      </c>
      <c r="I918" s="60">
        <f>IF(AND('2 Top-up Calculator'!$B938&lt;&gt;"",'2 Top-up Calculator'!V938&lt;&gt;""),1,0)</f>
        <v>0</v>
      </c>
    </row>
    <row r="919" spans="1:9" s="7" customFormat="1" ht="14.25" customHeight="1" x14ac:dyDescent="0.3">
      <c r="A919" s="89">
        <v>918</v>
      </c>
      <c r="B919" s="60">
        <f>IF('2 Top-up Calculator'!$B939&lt;&gt;"",1,0)</f>
        <v>0</v>
      </c>
      <c r="C919" s="60">
        <f>IF(AND('2 Top-up Calculator'!$B939&lt;&gt;"",'2 Top-up Calculator'!C939&lt;&gt;""),1,0)</f>
        <v>0</v>
      </c>
      <c r="D919" s="60">
        <f>IF(AND('2 Top-up Calculator'!$B939&lt;&gt;"",'2 Top-up Calculator'!D939&lt;&gt;""),1,0)</f>
        <v>0</v>
      </c>
      <c r="E919" s="60">
        <f>IF(AND('2 Top-up Calculator'!$B939&lt;&gt;"",'2 Top-up Calculator'!G939&lt;&gt;""),1,0)</f>
        <v>0</v>
      </c>
      <c r="F919" s="60">
        <f>IF(AND('2 Top-up Calculator'!$B939&lt;&gt;"",'2 Top-up Calculator'!H939&lt;&gt;""),1,0)</f>
        <v>0</v>
      </c>
      <c r="G919" s="60">
        <f>IF(AND('2 Top-up Calculator'!$B939&lt;&gt;"",'2 Top-up Calculator'!I939&lt;&gt;""),1,0)</f>
        <v>0</v>
      </c>
      <c r="H919" s="60">
        <f>IF(AND('2 Top-up Calculator'!$B939&lt;&gt;"",'2 Top-up Calculator'!U939&lt;&gt;""),1,0)</f>
        <v>0</v>
      </c>
      <c r="I919" s="60">
        <f>IF(AND('2 Top-up Calculator'!$B939&lt;&gt;"",'2 Top-up Calculator'!V939&lt;&gt;""),1,0)</f>
        <v>0</v>
      </c>
    </row>
    <row r="920" spans="1:9" s="7" customFormat="1" ht="14.25" customHeight="1" x14ac:dyDescent="0.3">
      <c r="A920" s="89">
        <v>919</v>
      </c>
      <c r="B920" s="60">
        <f>IF('2 Top-up Calculator'!$B940&lt;&gt;"",1,0)</f>
        <v>0</v>
      </c>
      <c r="C920" s="60">
        <f>IF(AND('2 Top-up Calculator'!$B940&lt;&gt;"",'2 Top-up Calculator'!C940&lt;&gt;""),1,0)</f>
        <v>0</v>
      </c>
      <c r="D920" s="60">
        <f>IF(AND('2 Top-up Calculator'!$B940&lt;&gt;"",'2 Top-up Calculator'!D940&lt;&gt;""),1,0)</f>
        <v>0</v>
      </c>
      <c r="E920" s="60">
        <f>IF(AND('2 Top-up Calculator'!$B940&lt;&gt;"",'2 Top-up Calculator'!G940&lt;&gt;""),1,0)</f>
        <v>0</v>
      </c>
      <c r="F920" s="60">
        <f>IF(AND('2 Top-up Calculator'!$B940&lt;&gt;"",'2 Top-up Calculator'!H940&lt;&gt;""),1,0)</f>
        <v>0</v>
      </c>
      <c r="G920" s="60">
        <f>IF(AND('2 Top-up Calculator'!$B940&lt;&gt;"",'2 Top-up Calculator'!I940&lt;&gt;""),1,0)</f>
        <v>0</v>
      </c>
      <c r="H920" s="60">
        <f>IF(AND('2 Top-up Calculator'!$B940&lt;&gt;"",'2 Top-up Calculator'!U940&lt;&gt;""),1,0)</f>
        <v>0</v>
      </c>
      <c r="I920" s="60">
        <f>IF(AND('2 Top-up Calculator'!$B940&lt;&gt;"",'2 Top-up Calculator'!V940&lt;&gt;""),1,0)</f>
        <v>0</v>
      </c>
    </row>
    <row r="921" spans="1:9" s="7" customFormat="1" ht="14.25" customHeight="1" x14ac:dyDescent="0.3">
      <c r="A921" s="89">
        <v>920</v>
      </c>
      <c r="B921" s="60">
        <f>IF('2 Top-up Calculator'!$B941&lt;&gt;"",1,0)</f>
        <v>0</v>
      </c>
      <c r="C921" s="60">
        <f>IF(AND('2 Top-up Calculator'!$B941&lt;&gt;"",'2 Top-up Calculator'!C941&lt;&gt;""),1,0)</f>
        <v>0</v>
      </c>
      <c r="D921" s="60">
        <f>IF(AND('2 Top-up Calculator'!$B941&lt;&gt;"",'2 Top-up Calculator'!D941&lt;&gt;""),1,0)</f>
        <v>0</v>
      </c>
      <c r="E921" s="60">
        <f>IF(AND('2 Top-up Calculator'!$B941&lt;&gt;"",'2 Top-up Calculator'!G941&lt;&gt;""),1,0)</f>
        <v>0</v>
      </c>
      <c r="F921" s="60">
        <f>IF(AND('2 Top-up Calculator'!$B941&lt;&gt;"",'2 Top-up Calculator'!H941&lt;&gt;""),1,0)</f>
        <v>0</v>
      </c>
      <c r="G921" s="60">
        <f>IF(AND('2 Top-up Calculator'!$B941&lt;&gt;"",'2 Top-up Calculator'!I941&lt;&gt;""),1,0)</f>
        <v>0</v>
      </c>
      <c r="H921" s="60">
        <f>IF(AND('2 Top-up Calculator'!$B941&lt;&gt;"",'2 Top-up Calculator'!U941&lt;&gt;""),1,0)</f>
        <v>0</v>
      </c>
      <c r="I921" s="60">
        <f>IF(AND('2 Top-up Calculator'!$B941&lt;&gt;"",'2 Top-up Calculator'!V941&lt;&gt;""),1,0)</f>
        <v>0</v>
      </c>
    </row>
    <row r="922" spans="1:9" s="7" customFormat="1" ht="14.25" customHeight="1" x14ac:dyDescent="0.3">
      <c r="A922" s="89">
        <v>921</v>
      </c>
      <c r="B922" s="60">
        <f>IF('2 Top-up Calculator'!$B942&lt;&gt;"",1,0)</f>
        <v>0</v>
      </c>
      <c r="C922" s="60">
        <f>IF(AND('2 Top-up Calculator'!$B942&lt;&gt;"",'2 Top-up Calculator'!C942&lt;&gt;""),1,0)</f>
        <v>0</v>
      </c>
      <c r="D922" s="60">
        <f>IF(AND('2 Top-up Calculator'!$B942&lt;&gt;"",'2 Top-up Calculator'!D942&lt;&gt;""),1,0)</f>
        <v>0</v>
      </c>
      <c r="E922" s="60">
        <f>IF(AND('2 Top-up Calculator'!$B942&lt;&gt;"",'2 Top-up Calculator'!G942&lt;&gt;""),1,0)</f>
        <v>0</v>
      </c>
      <c r="F922" s="60">
        <f>IF(AND('2 Top-up Calculator'!$B942&lt;&gt;"",'2 Top-up Calculator'!H942&lt;&gt;""),1,0)</f>
        <v>0</v>
      </c>
      <c r="G922" s="60">
        <f>IF(AND('2 Top-up Calculator'!$B942&lt;&gt;"",'2 Top-up Calculator'!I942&lt;&gt;""),1,0)</f>
        <v>0</v>
      </c>
      <c r="H922" s="60">
        <f>IF(AND('2 Top-up Calculator'!$B942&lt;&gt;"",'2 Top-up Calculator'!U942&lt;&gt;""),1,0)</f>
        <v>0</v>
      </c>
      <c r="I922" s="60">
        <f>IF(AND('2 Top-up Calculator'!$B942&lt;&gt;"",'2 Top-up Calculator'!V942&lt;&gt;""),1,0)</f>
        <v>0</v>
      </c>
    </row>
    <row r="923" spans="1:9" s="7" customFormat="1" ht="14.25" customHeight="1" x14ac:dyDescent="0.3">
      <c r="A923" s="89">
        <v>922</v>
      </c>
      <c r="B923" s="60">
        <f>IF('2 Top-up Calculator'!$B943&lt;&gt;"",1,0)</f>
        <v>0</v>
      </c>
      <c r="C923" s="60">
        <f>IF(AND('2 Top-up Calculator'!$B943&lt;&gt;"",'2 Top-up Calculator'!C943&lt;&gt;""),1,0)</f>
        <v>0</v>
      </c>
      <c r="D923" s="60">
        <f>IF(AND('2 Top-up Calculator'!$B943&lt;&gt;"",'2 Top-up Calculator'!D943&lt;&gt;""),1,0)</f>
        <v>0</v>
      </c>
      <c r="E923" s="60">
        <f>IF(AND('2 Top-up Calculator'!$B943&lt;&gt;"",'2 Top-up Calculator'!G943&lt;&gt;""),1,0)</f>
        <v>0</v>
      </c>
      <c r="F923" s="60">
        <f>IF(AND('2 Top-up Calculator'!$B943&lt;&gt;"",'2 Top-up Calculator'!H943&lt;&gt;""),1,0)</f>
        <v>0</v>
      </c>
      <c r="G923" s="60">
        <f>IF(AND('2 Top-up Calculator'!$B943&lt;&gt;"",'2 Top-up Calculator'!I943&lt;&gt;""),1,0)</f>
        <v>0</v>
      </c>
      <c r="H923" s="60">
        <f>IF(AND('2 Top-up Calculator'!$B943&lt;&gt;"",'2 Top-up Calculator'!U943&lt;&gt;""),1,0)</f>
        <v>0</v>
      </c>
      <c r="I923" s="60">
        <f>IF(AND('2 Top-up Calculator'!$B943&lt;&gt;"",'2 Top-up Calculator'!V943&lt;&gt;""),1,0)</f>
        <v>0</v>
      </c>
    </row>
    <row r="924" spans="1:9" s="7" customFormat="1" ht="14.25" customHeight="1" x14ac:dyDescent="0.3">
      <c r="A924" s="89">
        <v>923</v>
      </c>
      <c r="B924" s="60">
        <f>IF('2 Top-up Calculator'!$B944&lt;&gt;"",1,0)</f>
        <v>0</v>
      </c>
      <c r="C924" s="60">
        <f>IF(AND('2 Top-up Calculator'!$B944&lt;&gt;"",'2 Top-up Calculator'!C944&lt;&gt;""),1,0)</f>
        <v>0</v>
      </c>
      <c r="D924" s="60">
        <f>IF(AND('2 Top-up Calculator'!$B944&lt;&gt;"",'2 Top-up Calculator'!D944&lt;&gt;""),1,0)</f>
        <v>0</v>
      </c>
      <c r="E924" s="60">
        <f>IF(AND('2 Top-up Calculator'!$B944&lt;&gt;"",'2 Top-up Calculator'!G944&lt;&gt;""),1,0)</f>
        <v>0</v>
      </c>
      <c r="F924" s="60">
        <f>IF(AND('2 Top-up Calculator'!$B944&lt;&gt;"",'2 Top-up Calculator'!H944&lt;&gt;""),1,0)</f>
        <v>0</v>
      </c>
      <c r="G924" s="60">
        <f>IF(AND('2 Top-up Calculator'!$B944&lt;&gt;"",'2 Top-up Calculator'!I944&lt;&gt;""),1,0)</f>
        <v>0</v>
      </c>
      <c r="H924" s="60">
        <f>IF(AND('2 Top-up Calculator'!$B944&lt;&gt;"",'2 Top-up Calculator'!U944&lt;&gt;""),1,0)</f>
        <v>0</v>
      </c>
      <c r="I924" s="60">
        <f>IF(AND('2 Top-up Calculator'!$B944&lt;&gt;"",'2 Top-up Calculator'!V944&lt;&gt;""),1,0)</f>
        <v>0</v>
      </c>
    </row>
    <row r="925" spans="1:9" s="7" customFormat="1" ht="14.25" customHeight="1" x14ac:dyDescent="0.3">
      <c r="A925" s="89">
        <v>924</v>
      </c>
      <c r="B925" s="60">
        <f>IF('2 Top-up Calculator'!$B945&lt;&gt;"",1,0)</f>
        <v>0</v>
      </c>
      <c r="C925" s="60">
        <f>IF(AND('2 Top-up Calculator'!$B945&lt;&gt;"",'2 Top-up Calculator'!C945&lt;&gt;""),1,0)</f>
        <v>0</v>
      </c>
      <c r="D925" s="60">
        <f>IF(AND('2 Top-up Calculator'!$B945&lt;&gt;"",'2 Top-up Calculator'!D945&lt;&gt;""),1,0)</f>
        <v>0</v>
      </c>
      <c r="E925" s="60">
        <f>IF(AND('2 Top-up Calculator'!$B945&lt;&gt;"",'2 Top-up Calculator'!G945&lt;&gt;""),1,0)</f>
        <v>0</v>
      </c>
      <c r="F925" s="60">
        <f>IF(AND('2 Top-up Calculator'!$B945&lt;&gt;"",'2 Top-up Calculator'!H945&lt;&gt;""),1,0)</f>
        <v>0</v>
      </c>
      <c r="G925" s="60">
        <f>IF(AND('2 Top-up Calculator'!$B945&lt;&gt;"",'2 Top-up Calculator'!I945&lt;&gt;""),1,0)</f>
        <v>0</v>
      </c>
      <c r="H925" s="60">
        <f>IF(AND('2 Top-up Calculator'!$B945&lt;&gt;"",'2 Top-up Calculator'!U945&lt;&gt;""),1,0)</f>
        <v>0</v>
      </c>
      <c r="I925" s="60">
        <f>IF(AND('2 Top-up Calculator'!$B945&lt;&gt;"",'2 Top-up Calculator'!V945&lt;&gt;""),1,0)</f>
        <v>0</v>
      </c>
    </row>
    <row r="926" spans="1:9" s="7" customFormat="1" ht="14.25" customHeight="1" x14ac:dyDescent="0.3">
      <c r="A926" s="89">
        <v>925</v>
      </c>
      <c r="B926" s="60">
        <f>IF('2 Top-up Calculator'!$B946&lt;&gt;"",1,0)</f>
        <v>0</v>
      </c>
      <c r="C926" s="60">
        <f>IF(AND('2 Top-up Calculator'!$B946&lt;&gt;"",'2 Top-up Calculator'!C946&lt;&gt;""),1,0)</f>
        <v>0</v>
      </c>
      <c r="D926" s="60">
        <f>IF(AND('2 Top-up Calculator'!$B946&lt;&gt;"",'2 Top-up Calculator'!D946&lt;&gt;""),1,0)</f>
        <v>0</v>
      </c>
      <c r="E926" s="60">
        <f>IF(AND('2 Top-up Calculator'!$B946&lt;&gt;"",'2 Top-up Calculator'!G946&lt;&gt;""),1,0)</f>
        <v>0</v>
      </c>
      <c r="F926" s="60">
        <f>IF(AND('2 Top-up Calculator'!$B946&lt;&gt;"",'2 Top-up Calculator'!H946&lt;&gt;""),1,0)</f>
        <v>0</v>
      </c>
      <c r="G926" s="60">
        <f>IF(AND('2 Top-up Calculator'!$B946&lt;&gt;"",'2 Top-up Calculator'!I946&lt;&gt;""),1,0)</f>
        <v>0</v>
      </c>
      <c r="H926" s="60">
        <f>IF(AND('2 Top-up Calculator'!$B946&lt;&gt;"",'2 Top-up Calculator'!U946&lt;&gt;""),1,0)</f>
        <v>0</v>
      </c>
      <c r="I926" s="60">
        <f>IF(AND('2 Top-up Calculator'!$B946&lt;&gt;"",'2 Top-up Calculator'!V946&lt;&gt;""),1,0)</f>
        <v>0</v>
      </c>
    </row>
    <row r="927" spans="1:9" s="7" customFormat="1" ht="14.25" customHeight="1" x14ac:dyDescent="0.3">
      <c r="A927" s="89">
        <v>926</v>
      </c>
      <c r="B927" s="60">
        <f>IF('2 Top-up Calculator'!$B947&lt;&gt;"",1,0)</f>
        <v>0</v>
      </c>
      <c r="C927" s="60">
        <f>IF(AND('2 Top-up Calculator'!$B947&lt;&gt;"",'2 Top-up Calculator'!C947&lt;&gt;""),1,0)</f>
        <v>0</v>
      </c>
      <c r="D927" s="60">
        <f>IF(AND('2 Top-up Calculator'!$B947&lt;&gt;"",'2 Top-up Calculator'!D947&lt;&gt;""),1,0)</f>
        <v>0</v>
      </c>
      <c r="E927" s="60">
        <f>IF(AND('2 Top-up Calculator'!$B947&lt;&gt;"",'2 Top-up Calculator'!G947&lt;&gt;""),1,0)</f>
        <v>0</v>
      </c>
      <c r="F927" s="60">
        <f>IF(AND('2 Top-up Calculator'!$B947&lt;&gt;"",'2 Top-up Calculator'!H947&lt;&gt;""),1,0)</f>
        <v>0</v>
      </c>
      <c r="G927" s="60">
        <f>IF(AND('2 Top-up Calculator'!$B947&lt;&gt;"",'2 Top-up Calculator'!I947&lt;&gt;""),1,0)</f>
        <v>0</v>
      </c>
      <c r="H927" s="60">
        <f>IF(AND('2 Top-up Calculator'!$B947&lt;&gt;"",'2 Top-up Calculator'!U947&lt;&gt;""),1,0)</f>
        <v>0</v>
      </c>
      <c r="I927" s="60">
        <f>IF(AND('2 Top-up Calculator'!$B947&lt;&gt;"",'2 Top-up Calculator'!V947&lt;&gt;""),1,0)</f>
        <v>0</v>
      </c>
    </row>
    <row r="928" spans="1:9" s="7" customFormat="1" ht="14.25" customHeight="1" x14ac:dyDescent="0.3">
      <c r="A928" s="89">
        <v>927</v>
      </c>
      <c r="B928" s="60">
        <f>IF('2 Top-up Calculator'!$B948&lt;&gt;"",1,0)</f>
        <v>0</v>
      </c>
      <c r="C928" s="60">
        <f>IF(AND('2 Top-up Calculator'!$B948&lt;&gt;"",'2 Top-up Calculator'!C948&lt;&gt;""),1,0)</f>
        <v>0</v>
      </c>
      <c r="D928" s="60">
        <f>IF(AND('2 Top-up Calculator'!$B948&lt;&gt;"",'2 Top-up Calculator'!D948&lt;&gt;""),1,0)</f>
        <v>0</v>
      </c>
      <c r="E928" s="60">
        <f>IF(AND('2 Top-up Calculator'!$B948&lt;&gt;"",'2 Top-up Calculator'!G948&lt;&gt;""),1,0)</f>
        <v>0</v>
      </c>
      <c r="F928" s="60">
        <f>IF(AND('2 Top-up Calculator'!$B948&lt;&gt;"",'2 Top-up Calculator'!H948&lt;&gt;""),1,0)</f>
        <v>0</v>
      </c>
      <c r="G928" s="60">
        <f>IF(AND('2 Top-up Calculator'!$B948&lt;&gt;"",'2 Top-up Calculator'!I948&lt;&gt;""),1,0)</f>
        <v>0</v>
      </c>
      <c r="H928" s="60">
        <f>IF(AND('2 Top-up Calculator'!$B948&lt;&gt;"",'2 Top-up Calculator'!U948&lt;&gt;""),1,0)</f>
        <v>0</v>
      </c>
      <c r="I928" s="60">
        <f>IF(AND('2 Top-up Calculator'!$B948&lt;&gt;"",'2 Top-up Calculator'!V948&lt;&gt;""),1,0)</f>
        <v>0</v>
      </c>
    </row>
    <row r="929" spans="1:9" s="7" customFormat="1" ht="14.25" customHeight="1" x14ac:dyDescent="0.3">
      <c r="A929" s="89">
        <v>928</v>
      </c>
      <c r="B929" s="60">
        <f>IF('2 Top-up Calculator'!$B949&lt;&gt;"",1,0)</f>
        <v>0</v>
      </c>
      <c r="C929" s="60">
        <f>IF(AND('2 Top-up Calculator'!$B949&lt;&gt;"",'2 Top-up Calculator'!C949&lt;&gt;""),1,0)</f>
        <v>0</v>
      </c>
      <c r="D929" s="60">
        <f>IF(AND('2 Top-up Calculator'!$B949&lt;&gt;"",'2 Top-up Calculator'!D949&lt;&gt;""),1,0)</f>
        <v>0</v>
      </c>
      <c r="E929" s="60">
        <f>IF(AND('2 Top-up Calculator'!$B949&lt;&gt;"",'2 Top-up Calculator'!G949&lt;&gt;""),1,0)</f>
        <v>0</v>
      </c>
      <c r="F929" s="60">
        <f>IF(AND('2 Top-up Calculator'!$B949&lt;&gt;"",'2 Top-up Calculator'!H949&lt;&gt;""),1,0)</f>
        <v>0</v>
      </c>
      <c r="G929" s="60">
        <f>IF(AND('2 Top-up Calculator'!$B949&lt;&gt;"",'2 Top-up Calculator'!I949&lt;&gt;""),1,0)</f>
        <v>0</v>
      </c>
      <c r="H929" s="60">
        <f>IF(AND('2 Top-up Calculator'!$B949&lt;&gt;"",'2 Top-up Calculator'!U949&lt;&gt;""),1,0)</f>
        <v>0</v>
      </c>
      <c r="I929" s="60">
        <f>IF(AND('2 Top-up Calculator'!$B949&lt;&gt;"",'2 Top-up Calculator'!V949&lt;&gt;""),1,0)</f>
        <v>0</v>
      </c>
    </row>
    <row r="930" spans="1:9" s="7" customFormat="1" ht="14.25" customHeight="1" x14ac:dyDescent="0.3">
      <c r="A930" s="89">
        <v>929</v>
      </c>
      <c r="B930" s="60">
        <f>IF('2 Top-up Calculator'!$B950&lt;&gt;"",1,0)</f>
        <v>0</v>
      </c>
      <c r="C930" s="60">
        <f>IF(AND('2 Top-up Calculator'!$B950&lt;&gt;"",'2 Top-up Calculator'!C950&lt;&gt;""),1,0)</f>
        <v>0</v>
      </c>
      <c r="D930" s="60">
        <f>IF(AND('2 Top-up Calculator'!$B950&lt;&gt;"",'2 Top-up Calculator'!D950&lt;&gt;""),1,0)</f>
        <v>0</v>
      </c>
      <c r="E930" s="60">
        <f>IF(AND('2 Top-up Calculator'!$B950&lt;&gt;"",'2 Top-up Calculator'!G950&lt;&gt;""),1,0)</f>
        <v>0</v>
      </c>
      <c r="F930" s="60">
        <f>IF(AND('2 Top-up Calculator'!$B950&lt;&gt;"",'2 Top-up Calculator'!H950&lt;&gt;""),1,0)</f>
        <v>0</v>
      </c>
      <c r="G930" s="60">
        <f>IF(AND('2 Top-up Calculator'!$B950&lt;&gt;"",'2 Top-up Calculator'!I950&lt;&gt;""),1,0)</f>
        <v>0</v>
      </c>
      <c r="H930" s="60">
        <f>IF(AND('2 Top-up Calculator'!$B950&lt;&gt;"",'2 Top-up Calculator'!U950&lt;&gt;""),1,0)</f>
        <v>0</v>
      </c>
      <c r="I930" s="60">
        <f>IF(AND('2 Top-up Calculator'!$B950&lt;&gt;"",'2 Top-up Calculator'!V950&lt;&gt;""),1,0)</f>
        <v>0</v>
      </c>
    </row>
    <row r="931" spans="1:9" s="7" customFormat="1" ht="14.25" customHeight="1" x14ac:dyDescent="0.3">
      <c r="A931" s="89">
        <v>930</v>
      </c>
      <c r="B931" s="60">
        <f>IF('2 Top-up Calculator'!$B951&lt;&gt;"",1,0)</f>
        <v>0</v>
      </c>
      <c r="C931" s="60">
        <f>IF(AND('2 Top-up Calculator'!$B951&lt;&gt;"",'2 Top-up Calculator'!C951&lt;&gt;""),1,0)</f>
        <v>0</v>
      </c>
      <c r="D931" s="60">
        <f>IF(AND('2 Top-up Calculator'!$B951&lt;&gt;"",'2 Top-up Calculator'!D951&lt;&gt;""),1,0)</f>
        <v>0</v>
      </c>
      <c r="E931" s="60">
        <f>IF(AND('2 Top-up Calculator'!$B951&lt;&gt;"",'2 Top-up Calculator'!G951&lt;&gt;""),1,0)</f>
        <v>0</v>
      </c>
      <c r="F931" s="60">
        <f>IF(AND('2 Top-up Calculator'!$B951&lt;&gt;"",'2 Top-up Calculator'!H951&lt;&gt;""),1,0)</f>
        <v>0</v>
      </c>
      <c r="G931" s="60">
        <f>IF(AND('2 Top-up Calculator'!$B951&lt;&gt;"",'2 Top-up Calculator'!I951&lt;&gt;""),1,0)</f>
        <v>0</v>
      </c>
      <c r="H931" s="60">
        <f>IF(AND('2 Top-up Calculator'!$B951&lt;&gt;"",'2 Top-up Calculator'!U951&lt;&gt;""),1,0)</f>
        <v>0</v>
      </c>
      <c r="I931" s="60">
        <f>IF(AND('2 Top-up Calculator'!$B951&lt;&gt;"",'2 Top-up Calculator'!V951&lt;&gt;""),1,0)</f>
        <v>0</v>
      </c>
    </row>
    <row r="932" spans="1:9" s="7" customFormat="1" ht="14.25" customHeight="1" x14ac:dyDescent="0.3">
      <c r="A932" s="89">
        <v>931</v>
      </c>
      <c r="B932" s="60">
        <f>IF('2 Top-up Calculator'!$B952&lt;&gt;"",1,0)</f>
        <v>0</v>
      </c>
      <c r="C932" s="60">
        <f>IF(AND('2 Top-up Calculator'!$B952&lt;&gt;"",'2 Top-up Calculator'!C952&lt;&gt;""),1,0)</f>
        <v>0</v>
      </c>
      <c r="D932" s="60">
        <f>IF(AND('2 Top-up Calculator'!$B952&lt;&gt;"",'2 Top-up Calculator'!D952&lt;&gt;""),1,0)</f>
        <v>0</v>
      </c>
      <c r="E932" s="60">
        <f>IF(AND('2 Top-up Calculator'!$B952&lt;&gt;"",'2 Top-up Calculator'!G952&lt;&gt;""),1,0)</f>
        <v>0</v>
      </c>
      <c r="F932" s="60">
        <f>IF(AND('2 Top-up Calculator'!$B952&lt;&gt;"",'2 Top-up Calculator'!H952&lt;&gt;""),1,0)</f>
        <v>0</v>
      </c>
      <c r="G932" s="60">
        <f>IF(AND('2 Top-up Calculator'!$B952&lt;&gt;"",'2 Top-up Calculator'!I952&lt;&gt;""),1,0)</f>
        <v>0</v>
      </c>
      <c r="H932" s="60">
        <f>IF(AND('2 Top-up Calculator'!$B952&lt;&gt;"",'2 Top-up Calculator'!U952&lt;&gt;""),1,0)</f>
        <v>0</v>
      </c>
      <c r="I932" s="60">
        <f>IF(AND('2 Top-up Calculator'!$B952&lt;&gt;"",'2 Top-up Calculator'!V952&lt;&gt;""),1,0)</f>
        <v>0</v>
      </c>
    </row>
    <row r="933" spans="1:9" s="7" customFormat="1" ht="14.25" customHeight="1" x14ac:dyDescent="0.3">
      <c r="A933" s="89">
        <v>932</v>
      </c>
      <c r="B933" s="60">
        <f>IF('2 Top-up Calculator'!$B953&lt;&gt;"",1,0)</f>
        <v>0</v>
      </c>
      <c r="C933" s="60">
        <f>IF(AND('2 Top-up Calculator'!$B953&lt;&gt;"",'2 Top-up Calculator'!C953&lt;&gt;""),1,0)</f>
        <v>0</v>
      </c>
      <c r="D933" s="60">
        <f>IF(AND('2 Top-up Calculator'!$B953&lt;&gt;"",'2 Top-up Calculator'!D953&lt;&gt;""),1,0)</f>
        <v>0</v>
      </c>
      <c r="E933" s="60">
        <f>IF(AND('2 Top-up Calculator'!$B953&lt;&gt;"",'2 Top-up Calculator'!G953&lt;&gt;""),1,0)</f>
        <v>0</v>
      </c>
      <c r="F933" s="60">
        <f>IF(AND('2 Top-up Calculator'!$B953&lt;&gt;"",'2 Top-up Calculator'!H953&lt;&gt;""),1,0)</f>
        <v>0</v>
      </c>
      <c r="G933" s="60">
        <f>IF(AND('2 Top-up Calculator'!$B953&lt;&gt;"",'2 Top-up Calculator'!I953&lt;&gt;""),1,0)</f>
        <v>0</v>
      </c>
      <c r="H933" s="60">
        <f>IF(AND('2 Top-up Calculator'!$B953&lt;&gt;"",'2 Top-up Calculator'!U953&lt;&gt;""),1,0)</f>
        <v>0</v>
      </c>
      <c r="I933" s="60">
        <f>IF(AND('2 Top-up Calculator'!$B953&lt;&gt;"",'2 Top-up Calculator'!V953&lt;&gt;""),1,0)</f>
        <v>0</v>
      </c>
    </row>
    <row r="934" spans="1:9" s="7" customFormat="1" ht="14.25" customHeight="1" x14ac:dyDescent="0.3">
      <c r="A934" s="89">
        <v>933</v>
      </c>
      <c r="B934" s="60">
        <f>IF('2 Top-up Calculator'!$B954&lt;&gt;"",1,0)</f>
        <v>0</v>
      </c>
      <c r="C934" s="60">
        <f>IF(AND('2 Top-up Calculator'!$B954&lt;&gt;"",'2 Top-up Calculator'!C954&lt;&gt;""),1,0)</f>
        <v>0</v>
      </c>
      <c r="D934" s="60">
        <f>IF(AND('2 Top-up Calculator'!$B954&lt;&gt;"",'2 Top-up Calculator'!D954&lt;&gt;""),1,0)</f>
        <v>0</v>
      </c>
      <c r="E934" s="60">
        <f>IF(AND('2 Top-up Calculator'!$B954&lt;&gt;"",'2 Top-up Calculator'!G954&lt;&gt;""),1,0)</f>
        <v>0</v>
      </c>
      <c r="F934" s="60">
        <f>IF(AND('2 Top-up Calculator'!$B954&lt;&gt;"",'2 Top-up Calculator'!H954&lt;&gt;""),1,0)</f>
        <v>0</v>
      </c>
      <c r="G934" s="60">
        <f>IF(AND('2 Top-up Calculator'!$B954&lt;&gt;"",'2 Top-up Calculator'!I954&lt;&gt;""),1,0)</f>
        <v>0</v>
      </c>
      <c r="H934" s="60">
        <f>IF(AND('2 Top-up Calculator'!$B954&lt;&gt;"",'2 Top-up Calculator'!U954&lt;&gt;""),1,0)</f>
        <v>0</v>
      </c>
      <c r="I934" s="60">
        <f>IF(AND('2 Top-up Calculator'!$B954&lt;&gt;"",'2 Top-up Calculator'!V954&lt;&gt;""),1,0)</f>
        <v>0</v>
      </c>
    </row>
    <row r="935" spans="1:9" s="7" customFormat="1" ht="14.25" customHeight="1" x14ac:dyDescent="0.3">
      <c r="A935" s="89">
        <v>934</v>
      </c>
      <c r="B935" s="60">
        <f>IF('2 Top-up Calculator'!$B955&lt;&gt;"",1,0)</f>
        <v>0</v>
      </c>
      <c r="C935" s="60">
        <f>IF(AND('2 Top-up Calculator'!$B955&lt;&gt;"",'2 Top-up Calculator'!C955&lt;&gt;""),1,0)</f>
        <v>0</v>
      </c>
      <c r="D935" s="60">
        <f>IF(AND('2 Top-up Calculator'!$B955&lt;&gt;"",'2 Top-up Calculator'!D955&lt;&gt;""),1,0)</f>
        <v>0</v>
      </c>
      <c r="E935" s="60">
        <f>IF(AND('2 Top-up Calculator'!$B955&lt;&gt;"",'2 Top-up Calculator'!G955&lt;&gt;""),1,0)</f>
        <v>0</v>
      </c>
      <c r="F935" s="60">
        <f>IF(AND('2 Top-up Calculator'!$B955&lt;&gt;"",'2 Top-up Calculator'!H955&lt;&gt;""),1,0)</f>
        <v>0</v>
      </c>
      <c r="G935" s="60">
        <f>IF(AND('2 Top-up Calculator'!$B955&lt;&gt;"",'2 Top-up Calculator'!I955&lt;&gt;""),1,0)</f>
        <v>0</v>
      </c>
      <c r="H935" s="60">
        <f>IF(AND('2 Top-up Calculator'!$B955&lt;&gt;"",'2 Top-up Calculator'!U955&lt;&gt;""),1,0)</f>
        <v>0</v>
      </c>
      <c r="I935" s="60">
        <f>IF(AND('2 Top-up Calculator'!$B955&lt;&gt;"",'2 Top-up Calculator'!V955&lt;&gt;""),1,0)</f>
        <v>0</v>
      </c>
    </row>
    <row r="936" spans="1:9" s="7" customFormat="1" ht="14.25" customHeight="1" x14ac:dyDescent="0.3">
      <c r="A936" s="89">
        <v>935</v>
      </c>
      <c r="B936" s="60">
        <f>IF('2 Top-up Calculator'!$B956&lt;&gt;"",1,0)</f>
        <v>0</v>
      </c>
      <c r="C936" s="60">
        <f>IF(AND('2 Top-up Calculator'!$B956&lt;&gt;"",'2 Top-up Calculator'!C956&lt;&gt;""),1,0)</f>
        <v>0</v>
      </c>
      <c r="D936" s="60">
        <f>IF(AND('2 Top-up Calculator'!$B956&lt;&gt;"",'2 Top-up Calculator'!D956&lt;&gt;""),1,0)</f>
        <v>0</v>
      </c>
      <c r="E936" s="60">
        <f>IF(AND('2 Top-up Calculator'!$B956&lt;&gt;"",'2 Top-up Calculator'!G956&lt;&gt;""),1,0)</f>
        <v>0</v>
      </c>
      <c r="F936" s="60">
        <f>IF(AND('2 Top-up Calculator'!$B956&lt;&gt;"",'2 Top-up Calculator'!H956&lt;&gt;""),1,0)</f>
        <v>0</v>
      </c>
      <c r="G936" s="60">
        <f>IF(AND('2 Top-up Calculator'!$B956&lt;&gt;"",'2 Top-up Calculator'!I956&lt;&gt;""),1,0)</f>
        <v>0</v>
      </c>
      <c r="H936" s="60">
        <f>IF(AND('2 Top-up Calculator'!$B956&lt;&gt;"",'2 Top-up Calculator'!U956&lt;&gt;""),1,0)</f>
        <v>0</v>
      </c>
      <c r="I936" s="60">
        <f>IF(AND('2 Top-up Calculator'!$B956&lt;&gt;"",'2 Top-up Calculator'!V956&lt;&gt;""),1,0)</f>
        <v>0</v>
      </c>
    </row>
    <row r="937" spans="1:9" s="7" customFormat="1" ht="14.25" customHeight="1" x14ac:dyDescent="0.3">
      <c r="A937" s="89">
        <v>936</v>
      </c>
      <c r="B937" s="60">
        <f>IF('2 Top-up Calculator'!$B957&lt;&gt;"",1,0)</f>
        <v>0</v>
      </c>
      <c r="C937" s="60">
        <f>IF(AND('2 Top-up Calculator'!$B957&lt;&gt;"",'2 Top-up Calculator'!C957&lt;&gt;""),1,0)</f>
        <v>0</v>
      </c>
      <c r="D937" s="60">
        <f>IF(AND('2 Top-up Calculator'!$B957&lt;&gt;"",'2 Top-up Calculator'!D957&lt;&gt;""),1,0)</f>
        <v>0</v>
      </c>
      <c r="E937" s="60">
        <f>IF(AND('2 Top-up Calculator'!$B957&lt;&gt;"",'2 Top-up Calculator'!G957&lt;&gt;""),1,0)</f>
        <v>0</v>
      </c>
      <c r="F937" s="60">
        <f>IF(AND('2 Top-up Calculator'!$B957&lt;&gt;"",'2 Top-up Calculator'!H957&lt;&gt;""),1,0)</f>
        <v>0</v>
      </c>
      <c r="G937" s="60">
        <f>IF(AND('2 Top-up Calculator'!$B957&lt;&gt;"",'2 Top-up Calculator'!I957&lt;&gt;""),1,0)</f>
        <v>0</v>
      </c>
      <c r="H937" s="60">
        <f>IF(AND('2 Top-up Calculator'!$B957&lt;&gt;"",'2 Top-up Calculator'!U957&lt;&gt;""),1,0)</f>
        <v>0</v>
      </c>
      <c r="I937" s="60">
        <f>IF(AND('2 Top-up Calculator'!$B957&lt;&gt;"",'2 Top-up Calculator'!V957&lt;&gt;""),1,0)</f>
        <v>0</v>
      </c>
    </row>
    <row r="938" spans="1:9" s="7" customFormat="1" ht="14.25" customHeight="1" x14ac:dyDescent="0.3">
      <c r="A938" s="89">
        <v>937</v>
      </c>
      <c r="B938" s="60">
        <f>IF('2 Top-up Calculator'!$B958&lt;&gt;"",1,0)</f>
        <v>0</v>
      </c>
      <c r="C938" s="60">
        <f>IF(AND('2 Top-up Calculator'!$B958&lt;&gt;"",'2 Top-up Calculator'!C958&lt;&gt;""),1,0)</f>
        <v>0</v>
      </c>
      <c r="D938" s="60">
        <f>IF(AND('2 Top-up Calculator'!$B958&lt;&gt;"",'2 Top-up Calculator'!D958&lt;&gt;""),1,0)</f>
        <v>0</v>
      </c>
      <c r="E938" s="60">
        <f>IF(AND('2 Top-up Calculator'!$B958&lt;&gt;"",'2 Top-up Calculator'!G958&lt;&gt;""),1,0)</f>
        <v>0</v>
      </c>
      <c r="F938" s="60">
        <f>IF(AND('2 Top-up Calculator'!$B958&lt;&gt;"",'2 Top-up Calculator'!H958&lt;&gt;""),1,0)</f>
        <v>0</v>
      </c>
      <c r="G938" s="60">
        <f>IF(AND('2 Top-up Calculator'!$B958&lt;&gt;"",'2 Top-up Calculator'!I958&lt;&gt;""),1,0)</f>
        <v>0</v>
      </c>
      <c r="H938" s="60">
        <f>IF(AND('2 Top-up Calculator'!$B958&lt;&gt;"",'2 Top-up Calculator'!U958&lt;&gt;""),1,0)</f>
        <v>0</v>
      </c>
      <c r="I938" s="60">
        <f>IF(AND('2 Top-up Calculator'!$B958&lt;&gt;"",'2 Top-up Calculator'!V958&lt;&gt;""),1,0)</f>
        <v>0</v>
      </c>
    </row>
    <row r="939" spans="1:9" s="7" customFormat="1" ht="14.25" customHeight="1" x14ac:dyDescent="0.3">
      <c r="A939" s="89">
        <v>938</v>
      </c>
      <c r="B939" s="60">
        <f>IF('2 Top-up Calculator'!$B959&lt;&gt;"",1,0)</f>
        <v>0</v>
      </c>
      <c r="C939" s="60">
        <f>IF(AND('2 Top-up Calculator'!$B959&lt;&gt;"",'2 Top-up Calculator'!C959&lt;&gt;""),1,0)</f>
        <v>0</v>
      </c>
      <c r="D939" s="60">
        <f>IF(AND('2 Top-up Calculator'!$B959&lt;&gt;"",'2 Top-up Calculator'!D959&lt;&gt;""),1,0)</f>
        <v>0</v>
      </c>
      <c r="E939" s="60">
        <f>IF(AND('2 Top-up Calculator'!$B959&lt;&gt;"",'2 Top-up Calculator'!G959&lt;&gt;""),1,0)</f>
        <v>0</v>
      </c>
      <c r="F939" s="60">
        <f>IF(AND('2 Top-up Calculator'!$B959&lt;&gt;"",'2 Top-up Calculator'!H959&lt;&gt;""),1,0)</f>
        <v>0</v>
      </c>
      <c r="G939" s="60">
        <f>IF(AND('2 Top-up Calculator'!$B959&lt;&gt;"",'2 Top-up Calculator'!I959&lt;&gt;""),1,0)</f>
        <v>0</v>
      </c>
      <c r="H939" s="60">
        <f>IF(AND('2 Top-up Calculator'!$B959&lt;&gt;"",'2 Top-up Calculator'!U959&lt;&gt;""),1,0)</f>
        <v>0</v>
      </c>
      <c r="I939" s="60">
        <f>IF(AND('2 Top-up Calculator'!$B959&lt;&gt;"",'2 Top-up Calculator'!V959&lt;&gt;""),1,0)</f>
        <v>0</v>
      </c>
    </row>
    <row r="940" spans="1:9" s="7" customFormat="1" ht="14.25" customHeight="1" x14ac:dyDescent="0.3">
      <c r="A940" s="89">
        <v>939</v>
      </c>
      <c r="B940" s="60">
        <f>IF('2 Top-up Calculator'!$B960&lt;&gt;"",1,0)</f>
        <v>0</v>
      </c>
      <c r="C940" s="60">
        <f>IF(AND('2 Top-up Calculator'!$B960&lt;&gt;"",'2 Top-up Calculator'!C960&lt;&gt;""),1,0)</f>
        <v>0</v>
      </c>
      <c r="D940" s="60">
        <f>IF(AND('2 Top-up Calculator'!$B960&lt;&gt;"",'2 Top-up Calculator'!D960&lt;&gt;""),1,0)</f>
        <v>0</v>
      </c>
      <c r="E940" s="60">
        <f>IF(AND('2 Top-up Calculator'!$B960&lt;&gt;"",'2 Top-up Calculator'!G960&lt;&gt;""),1,0)</f>
        <v>0</v>
      </c>
      <c r="F940" s="60">
        <f>IF(AND('2 Top-up Calculator'!$B960&lt;&gt;"",'2 Top-up Calculator'!H960&lt;&gt;""),1,0)</f>
        <v>0</v>
      </c>
      <c r="G940" s="60">
        <f>IF(AND('2 Top-up Calculator'!$B960&lt;&gt;"",'2 Top-up Calculator'!I960&lt;&gt;""),1,0)</f>
        <v>0</v>
      </c>
      <c r="H940" s="60">
        <f>IF(AND('2 Top-up Calculator'!$B960&lt;&gt;"",'2 Top-up Calculator'!U960&lt;&gt;""),1,0)</f>
        <v>0</v>
      </c>
      <c r="I940" s="60">
        <f>IF(AND('2 Top-up Calculator'!$B960&lt;&gt;"",'2 Top-up Calculator'!V960&lt;&gt;""),1,0)</f>
        <v>0</v>
      </c>
    </row>
    <row r="941" spans="1:9" s="7" customFormat="1" ht="14.25" customHeight="1" x14ac:dyDescent="0.3">
      <c r="A941" s="89">
        <v>940</v>
      </c>
      <c r="B941" s="60">
        <f>IF('2 Top-up Calculator'!$B961&lt;&gt;"",1,0)</f>
        <v>0</v>
      </c>
      <c r="C941" s="60">
        <f>IF(AND('2 Top-up Calculator'!$B961&lt;&gt;"",'2 Top-up Calculator'!C961&lt;&gt;""),1,0)</f>
        <v>0</v>
      </c>
      <c r="D941" s="60">
        <f>IF(AND('2 Top-up Calculator'!$B961&lt;&gt;"",'2 Top-up Calculator'!D961&lt;&gt;""),1,0)</f>
        <v>0</v>
      </c>
      <c r="E941" s="60">
        <f>IF(AND('2 Top-up Calculator'!$B961&lt;&gt;"",'2 Top-up Calculator'!G961&lt;&gt;""),1,0)</f>
        <v>0</v>
      </c>
      <c r="F941" s="60">
        <f>IF(AND('2 Top-up Calculator'!$B961&lt;&gt;"",'2 Top-up Calculator'!H961&lt;&gt;""),1,0)</f>
        <v>0</v>
      </c>
      <c r="G941" s="60">
        <f>IF(AND('2 Top-up Calculator'!$B961&lt;&gt;"",'2 Top-up Calculator'!I961&lt;&gt;""),1,0)</f>
        <v>0</v>
      </c>
      <c r="H941" s="60">
        <f>IF(AND('2 Top-up Calculator'!$B961&lt;&gt;"",'2 Top-up Calculator'!U961&lt;&gt;""),1,0)</f>
        <v>0</v>
      </c>
      <c r="I941" s="60">
        <f>IF(AND('2 Top-up Calculator'!$B961&lt;&gt;"",'2 Top-up Calculator'!V961&lt;&gt;""),1,0)</f>
        <v>0</v>
      </c>
    </row>
    <row r="942" spans="1:9" s="7" customFormat="1" ht="14.25" customHeight="1" x14ac:dyDescent="0.3">
      <c r="A942" s="89">
        <v>941</v>
      </c>
      <c r="B942" s="60">
        <f>IF('2 Top-up Calculator'!$B962&lt;&gt;"",1,0)</f>
        <v>0</v>
      </c>
      <c r="C942" s="60">
        <f>IF(AND('2 Top-up Calculator'!$B962&lt;&gt;"",'2 Top-up Calculator'!C962&lt;&gt;""),1,0)</f>
        <v>0</v>
      </c>
      <c r="D942" s="60">
        <f>IF(AND('2 Top-up Calculator'!$B962&lt;&gt;"",'2 Top-up Calculator'!D962&lt;&gt;""),1,0)</f>
        <v>0</v>
      </c>
      <c r="E942" s="60">
        <f>IF(AND('2 Top-up Calculator'!$B962&lt;&gt;"",'2 Top-up Calculator'!G962&lt;&gt;""),1,0)</f>
        <v>0</v>
      </c>
      <c r="F942" s="60">
        <f>IF(AND('2 Top-up Calculator'!$B962&lt;&gt;"",'2 Top-up Calculator'!H962&lt;&gt;""),1,0)</f>
        <v>0</v>
      </c>
      <c r="G942" s="60">
        <f>IF(AND('2 Top-up Calculator'!$B962&lt;&gt;"",'2 Top-up Calculator'!I962&lt;&gt;""),1,0)</f>
        <v>0</v>
      </c>
      <c r="H942" s="60">
        <f>IF(AND('2 Top-up Calculator'!$B962&lt;&gt;"",'2 Top-up Calculator'!U962&lt;&gt;""),1,0)</f>
        <v>0</v>
      </c>
      <c r="I942" s="60">
        <f>IF(AND('2 Top-up Calculator'!$B962&lt;&gt;"",'2 Top-up Calculator'!V962&lt;&gt;""),1,0)</f>
        <v>0</v>
      </c>
    </row>
    <row r="943" spans="1:9" s="7" customFormat="1" ht="14.25" customHeight="1" x14ac:dyDescent="0.3">
      <c r="A943" s="89">
        <v>942</v>
      </c>
      <c r="B943" s="60">
        <f>IF('2 Top-up Calculator'!$B963&lt;&gt;"",1,0)</f>
        <v>0</v>
      </c>
      <c r="C943" s="60">
        <f>IF(AND('2 Top-up Calculator'!$B963&lt;&gt;"",'2 Top-up Calculator'!C963&lt;&gt;""),1,0)</f>
        <v>0</v>
      </c>
      <c r="D943" s="60">
        <f>IF(AND('2 Top-up Calculator'!$B963&lt;&gt;"",'2 Top-up Calculator'!D963&lt;&gt;""),1,0)</f>
        <v>0</v>
      </c>
      <c r="E943" s="60">
        <f>IF(AND('2 Top-up Calculator'!$B963&lt;&gt;"",'2 Top-up Calculator'!G963&lt;&gt;""),1,0)</f>
        <v>0</v>
      </c>
      <c r="F943" s="60">
        <f>IF(AND('2 Top-up Calculator'!$B963&lt;&gt;"",'2 Top-up Calculator'!H963&lt;&gt;""),1,0)</f>
        <v>0</v>
      </c>
      <c r="G943" s="60">
        <f>IF(AND('2 Top-up Calculator'!$B963&lt;&gt;"",'2 Top-up Calculator'!I963&lt;&gt;""),1,0)</f>
        <v>0</v>
      </c>
      <c r="H943" s="60">
        <f>IF(AND('2 Top-up Calculator'!$B963&lt;&gt;"",'2 Top-up Calculator'!U963&lt;&gt;""),1,0)</f>
        <v>0</v>
      </c>
      <c r="I943" s="60">
        <f>IF(AND('2 Top-up Calculator'!$B963&lt;&gt;"",'2 Top-up Calculator'!V963&lt;&gt;""),1,0)</f>
        <v>0</v>
      </c>
    </row>
    <row r="944" spans="1:9" s="7" customFormat="1" ht="14.25" customHeight="1" x14ac:dyDescent="0.3">
      <c r="A944" s="89">
        <v>943</v>
      </c>
      <c r="B944" s="60">
        <f>IF('2 Top-up Calculator'!$B964&lt;&gt;"",1,0)</f>
        <v>0</v>
      </c>
      <c r="C944" s="60">
        <f>IF(AND('2 Top-up Calculator'!$B964&lt;&gt;"",'2 Top-up Calculator'!C964&lt;&gt;""),1,0)</f>
        <v>0</v>
      </c>
      <c r="D944" s="60">
        <f>IF(AND('2 Top-up Calculator'!$B964&lt;&gt;"",'2 Top-up Calculator'!D964&lt;&gt;""),1,0)</f>
        <v>0</v>
      </c>
      <c r="E944" s="60">
        <f>IF(AND('2 Top-up Calculator'!$B964&lt;&gt;"",'2 Top-up Calculator'!G964&lt;&gt;""),1,0)</f>
        <v>0</v>
      </c>
      <c r="F944" s="60">
        <f>IF(AND('2 Top-up Calculator'!$B964&lt;&gt;"",'2 Top-up Calculator'!H964&lt;&gt;""),1,0)</f>
        <v>0</v>
      </c>
      <c r="G944" s="60">
        <f>IF(AND('2 Top-up Calculator'!$B964&lt;&gt;"",'2 Top-up Calculator'!I964&lt;&gt;""),1,0)</f>
        <v>0</v>
      </c>
      <c r="H944" s="60">
        <f>IF(AND('2 Top-up Calculator'!$B964&lt;&gt;"",'2 Top-up Calculator'!U964&lt;&gt;""),1,0)</f>
        <v>0</v>
      </c>
      <c r="I944" s="60">
        <f>IF(AND('2 Top-up Calculator'!$B964&lt;&gt;"",'2 Top-up Calculator'!V964&lt;&gt;""),1,0)</f>
        <v>0</v>
      </c>
    </row>
    <row r="945" spans="1:9" s="7" customFormat="1" ht="14.25" customHeight="1" x14ac:dyDescent="0.3">
      <c r="A945" s="89">
        <v>944</v>
      </c>
      <c r="B945" s="60">
        <f>IF('2 Top-up Calculator'!$B965&lt;&gt;"",1,0)</f>
        <v>0</v>
      </c>
      <c r="C945" s="60">
        <f>IF(AND('2 Top-up Calculator'!$B965&lt;&gt;"",'2 Top-up Calculator'!C965&lt;&gt;""),1,0)</f>
        <v>0</v>
      </c>
      <c r="D945" s="60">
        <f>IF(AND('2 Top-up Calculator'!$B965&lt;&gt;"",'2 Top-up Calculator'!D965&lt;&gt;""),1,0)</f>
        <v>0</v>
      </c>
      <c r="E945" s="60">
        <f>IF(AND('2 Top-up Calculator'!$B965&lt;&gt;"",'2 Top-up Calculator'!G965&lt;&gt;""),1,0)</f>
        <v>0</v>
      </c>
      <c r="F945" s="60">
        <f>IF(AND('2 Top-up Calculator'!$B965&lt;&gt;"",'2 Top-up Calculator'!H965&lt;&gt;""),1,0)</f>
        <v>0</v>
      </c>
      <c r="G945" s="60">
        <f>IF(AND('2 Top-up Calculator'!$B965&lt;&gt;"",'2 Top-up Calculator'!I965&lt;&gt;""),1,0)</f>
        <v>0</v>
      </c>
      <c r="H945" s="60">
        <f>IF(AND('2 Top-up Calculator'!$B965&lt;&gt;"",'2 Top-up Calculator'!U965&lt;&gt;""),1,0)</f>
        <v>0</v>
      </c>
      <c r="I945" s="60">
        <f>IF(AND('2 Top-up Calculator'!$B965&lt;&gt;"",'2 Top-up Calculator'!V965&lt;&gt;""),1,0)</f>
        <v>0</v>
      </c>
    </row>
    <row r="946" spans="1:9" s="7" customFormat="1" ht="14.25" customHeight="1" x14ac:dyDescent="0.3">
      <c r="A946" s="89">
        <v>945</v>
      </c>
      <c r="B946" s="60">
        <f>IF('2 Top-up Calculator'!$B966&lt;&gt;"",1,0)</f>
        <v>0</v>
      </c>
      <c r="C946" s="60">
        <f>IF(AND('2 Top-up Calculator'!$B966&lt;&gt;"",'2 Top-up Calculator'!C966&lt;&gt;""),1,0)</f>
        <v>0</v>
      </c>
      <c r="D946" s="60">
        <f>IF(AND('2 Top-up Calculator'!$B966&lt;&gt;"",'2 Top-up Calculator'!D966&lt;&gt;""),1,0)</f>
        <v>0</v>
      </c>
      <c r="E946" s="60">
        <f>IF(AND('2 Top-up Calculator'!$B966&lt;&gt;"",'2 Top-up Calculator'!G966&lt;&gt;""),1,0)</f>
        <v>0</v>
      </c>
      <c r="F946" s="60">
        <f>IF(AND('2 Top-up Calculator'!$B966&lt;&gt;"",'2 Top-up Calculator'!H966&lt;&gt;""),1,0)</f>
        <v>0</v>
      </c>
      <c r="G946" s="60">
        <f>IF(AND('2 Top-up Calculator'!$B966&lt;&gt;"",'2 Top-up Calculator'!I966&lt;&gt;""),1,0)</f>
        <v>0</v>
      </c>
      <c r="H946" s="60">
        <f>IF(AND('2 Top-up Calculator'!$B966&lt;&gt;"",'2 Top-up Calculator'!U966&lt;&gt;""),1,0)</f>
        <v>0</v>
      </c>
      <c r="I946" s="60">
        <f>IF(AND('2 Top-up Calculator'!$B966&lt;&gt;"",'2 Top-up Calculator'!V966&lt;&gt;""),1,0)</f>
        <v>0</v>
      </c>
    </row>
    <row r="947" spans="1:9" s="7" customFormat="1" ht="14.25" customHeight="1" x14ac:dyDescent="0.3">
      <c r="A947" s="89">
        <v>946</v>
      </c>
      <c r="B947" s="60">
        <f>IF('2 Top-up Calculator'!$B967&lt;&gt;"",1,0)</f>
        <v>0</v>
      </c>
      <c r="C947" s="60">
        <f>IF(AND('2 Top-up Calculator'!$B967&lt;&gt;"",'2 Top-up Calculator'!C967&lt;&gt;""),1,0)</f>
        <v>0</v>
      </c>
      <c r="D947" s="60">
        <f>IF(AND('2 Top-up Calculator'!$B967&lt;&gt;"",'2 Top-up Calculator'!D967&lt;&gt;""),1,0)</f>
        <v>0</v>
      </c>
      <c r="E947" s="60">
        <f>IF(AND('2 Top-up Calculator'!$B967&lt;&gt;"",'2 Top-up Calculator'!G967&lt;&gt;""),1,0)</f>
        <v>0</v>
      </c>
      <c r="F947" s="60">
        <f>IF(AND('2 Top-up Calculator'!$B967&lt;&gt;"",'2 Top-up Calculator'!H967&lt;&gt;""),1,0)</f>
        <v>0</v>
      </c>
      <c r="G947" s="60">
        <f>IF(AND('2 Top-up Calculator'!$B967&lt;&gt;"",'2 Top-up Calculator'!I967&lt;&gt;""),1,0)</f>
        <v>0</v>
      </c>
      <c r="H947" s="60">
        <f>IF(AND('2 Top-up Calculator'!$B967&lt;&gt;"",'2 Top-up Calculator'!U967&lt;&gt;""),1,0)</f>
        <v>0</v>
      </c>
      <c r="I947" s="60">
        <f>IF(AND('2 Top-up Calculator'!$B967&lt;&gt;"",'2 Top-up Calculator'!V967&lt;&gt;""),1,0)</f>
        <v>0</v>
      </c>
    </row>
    <row r="948" spans="1:9" s="7" customFormat="1" ht="14.25" customHeight="1" x14ac:dyDescent="0.3">
      <c r="A948" s="89">
        <v>947</v>
      </c>
      <c r="B948" s="60">
        <f>IF('2 Top-up Calculator'!$B968&lt;&gt;"",1,0)</f>
        <v>0</v>
      </c>
      <c r="C948" s="60">
        <f>IF(AND('2 Top-up Calculator'!$B968&lt;&gt;"",'2 Top-up Calculator'!C968&lt;&gt;""),1,0)</f>
        <v>0</v>
      </c>
      <c r="D948" s="60">
        <f>IF(AND('2 Top-up Calculator'!$B968&lt;&gt;"",'2 Top-up Calculator'!D968&lt;&gt;""),1,0)</f>
        <v>0</v>
      </c>
      <c r="E948" s="60">
        <f>IF(AND('2 Top-up Calculator'!$B968&lt;&gt;"",'2 Top-up Calculator'!G968&lt;&gt;""),1,0)</f>
        <v>0</v>
      </c>
      <c r="F948" s="60">
        <f>IF(AND('2 Top-up Calculator'!$B968&lt;&gt;"",'2 Top-up Calculator'!H968&lt;&gt;""),1,0)</f>
        <v>0</v>
      </c>
      <c r="G948" s="60">
        <f>IF(AND('2 Top-up Calculator'!$B968&lt;&gt;"",'2 Top-up Calculator'!I968&lt;&gt;""),1,0)</f>
        <v>0</v>
      </c>
      <c r="H948" s="60">
        <f>IF(AND('2 Top-up Calculator'!$B968&lt;&gt;"",'2 Top-up Calculator'!U968&lt;&gt;""),1,0)</f>
        <v>0</v>
      </c>
      <c r="I948" s="60">
        <f>IF(AND('2 Top-up Calculator'!$B968&lt;&gt;"",'2 Top-up Calculator'!V968&lt;&gt;""),1,0)</f>
        <v>0</v>
      </c>
    </row>
    <row r="949" spans="1:9" s="7" customFormat="1" ht="14.25" customHeight="1" x14ac:dyDescent="0.3">
      <c r="A949" s="89">
        <v>948</v>
      </c>
      <c r="B949" s="60">
        <f>IF('2 Top-up Calculator'!$B969&lt;&gt;"",1,0)</f>
        <v>0</v>
      </c>
      <c r="C949" s="60">
        <f>IF(AND('2 Top-up Calculator'!$B969&lt;&gt;"",'2 Top-up Calculator'!C969&lt;&gt;""),1,0)</f>
        <v>0</v>
      </c>
      <c r="D949" s="60">
        <f>IF(AND('2 Top-up Calculator'!$B969&lt;&gt;"",'2 Top-up Calculator'!D969&lt;&gt;""),1,0)</f>
        <v>0</v>
      </c>
      <c r="E949" s="60">
        <f>IF(AND('2 Top-up Calculator'!$B969&lt;&gt;"",'2 Top-up Calculator'!G969&lt;&gt;""),1,0)</f>
        <v>0</v>
      </c>
      <c r="F949" s="60">
        <f>IF(AND('2 Top-up Calculator'!$B969&lt;&gt;"",'2 Top-up Calculator'!H969&lt;&gt;""),1,0)</f>
        <v>0</v>
      </c>
      <c r="G949" s="60">
        <f>IF(AND('2 Top-up Calculator'!$B969&lt;&gt;"",'2 Top-up Calculator'!I969&lt;&gt;""),1,0)</f>
        <v>0</v>
      </c>
      <c r="H949" s="60">
        <f>IF(AND('2 Top-up Calculator'!$B969&lt;&gt;"",'2 Top-up Calculator'!U969&lt;&gt;""),1,0)</f>
        <v>0</v>
      </c>
      <c r="I949" s="60">
        <f>IF(AND('2 Top-up Calculator'!$B969&lt;&gt;"",'2 Top-up Calculator'!V969&lt;&gt;""),1,0)</f>
        <v>0</v>
      </c>
    </row>
    <row r="950" spans="1:9" s="7" customFormat="1" ht="14.25" customHeight="1" x14ac:dyDescent="0.3">
      <c r="A950" s="89">
        <v>949</v>
      </c>
      <c r="B950" s="60">
        <f>IF('2 Top-up Calculator'!$B970&lt;&gt;"",1,0)</f>
        <v>0</v>
      </c>
      <c r="C950" s="60">
        <f>IF(AND('2 Top-up Calculator'!$B970&lt;&gt;"",'2 Top-up Calculator'!C970&lt;&gt;""),1,0)</f>
        <v>0</v>
      </c>
      <c r="D950" s="60">
        <f>IF(AND('2 Top-up Calculator'!$B970&lt;&gt;"",'2 Top-up Calculator'!D970&lt;&gt;""),1,0)</f>
        <v>0</v>
      </c>
      <c r="E950" s="60">
        <f>IF(AND('2 Top-up Calculator'!$B970&lt;&gt;"",'2 Top-up Calculator'!G970&lt;&gt;""),1,0)</f>
        <v>0</v>
      </c>
      <c r="F950" s="60">
        <f>IF(AND('2 Top-up Calculator'!$B970&lt;&gt;"",'2 Top-up Calculator'!H970&lt;&gt;""),1,0)</f>
        <v>0</v>
      </c>
      <c r="G950" s="60">
        <f>IF(AND('2 Top-up Calculator'!$B970&lt;&gt;"",'2 Top-up Calculator'!I970&lt;&gt;""),1,0)</f>
        <v>0</v>
      </c>
      <c r="H950" s="60">
        <f>IF(AND('2 Top-up Calculator'!$B970&lt;&gt;"",'2 Top-up Calculator'!U970&lt;&gt;""),1,0)</f>
        <v>0</v>
      </c>
      <c r="I950" s="60">
        <f>IF(AND('2 Top-up Calculator'!$B970&lt;&gt;"",'2 Top-up Calculator'!V970&lt;&gt;""),1,0)</f>
        <v>0</v>
      </c>
    </row>
    <row r="951" spans="1:9" s="7" customFormat="1" ht="14.25" customHeight="1" x14ac:dyDescent="0.3">
      <c r="A951" s="89">
        <v>950</v>
      </c>
      <c r="B951" s="60">
        <f>IF('2 Top-up Calculator'!$B971&lt;&gt;"",1,0)</f>
        <v>0</v>
      </c>
      <c r="C951" s="60">
        <f>IF(AND('2 Top-up Calculator'!$B971&lt;&gt;"",'2 Top-up Calculator'!C971&lt;&gt;""),1,0)</f>
        <v>0</v>
      </c>
      <c r="D951" s="60">
        <f>IF(AND('2 Top-up Calculator'!$B971&lt;&gt;"",'2 Top-up Calculator'!D971&lt;&gt;""),1,0)</f>
        <v>0</v>
      </c>
      <c r="E951" s="60">
        <f>IF(AND('2 Top-up Calculator'!$B971&lt;&gt;"",'2 Top-up Calculator'!G971&lt;&gt;""),1,0)</f>
        <v>0</v>
      </c>
      <c r="F951" s="60">
        <f>IF(AND('2 Top-up Calculator'!$B971&lt;&gt;"",'2 Top-up Calculator'!H971&lt;&gt;""),1,0)</f>
        <v>0</v>
      </c>
      <c r="G951" s="60">
        <f>IF(AND('2 Top-up Calculator'!$B971&lt;&gt;"",'2 Top-up Calculator'!I971&lt;&gt;""),1,0)</f>
        <v>0</v>
      </c>
      <c r="H951" s="60">
        <f>IF(AND('2 Top-up Calculator'!$B971&lt;&gt;"",'2 Top-up Calculator'!U971&lt;&gt;""),1,0)</f>
        <v>0</v>
      </c>
      <c r="I951" s="60">
        <f>IF(AND('2 Top-up Calculator'!$B971&lt;&gt;"",'2 Top-up Calculator'!V971&lt;&gt;""),1,0)</f>
        <v>0</v>
      </c>
    </row>
    <row r="952" spans="1:9" s="7" customFormat="1" ht="14.25" customHeight="1" x14ac:dyDescent="0.3">
      <c r="A952" s="89">
        <v>951</v>
      </c>
      <c r="B952" s="60">
        <f>IF('2 Top-up Calculator'!$B972&lt;&gt;"",1,0)</f>
        <v>0</v>
      </c>
      <c r="C952" s="60">
        <f>IF(AND('2 Top-up Calculator'!$B972&lt;&gt;"",'2 Top-up Calculator'!C972&lt;&gt;""),1,0)</f>
        <v>0</v>
      </c>
      <c r="D952" s="60">
        <f>IF(AND('2 Top-up Calculator'!$B972&lt;&gt;"",'2 Top-up Calculator'!D972&lt;&gt;""),1,0)</f>
        <v>0</v>
      </c>
      <c r="E952" s="60">
        <f>IF(AND('2 Top-up Calculator'!$B972&lt;&gt;"",'2 Top-up Calculator'!G972&lt;&gt;""),1,0)</f>
        <v>0</v>
      </c>
      <c r="F952" s="60">
        <f>IF(AND('2 Top-up Calculator'!$B972&lt;&gt;"",'2 Top-up Calculator'!H972&lt;&gt;""),1,0)</f>
        <v>0</v>
      </c>
      <c r="G952" s="60">
        <f>IF(AND('2 Top-up Calculator'!$B972&lt;&gt;"",'2 Top-up Calculator'!I972&lt;&gt;""),1,0)</f>
        <v>0</v>
      </c>
      <c r="H952" s="60">
        <f>IF(AND('2 Top-up Calculator'!$B972&lt;&gt;"",'2 Top-up Calculator'!U972&lt;&gt;""),1,0)</f>
        <v>0</v>
      </c>
      <c r="I952" s="60">
        <f>IF(AND('2 Top-up Calculator'!$B972&lt;&gt;"",'2 Top-up Calculator'!V972&lt;&gt;""),1,0)</f>
        <v>0</v>
      </c>
    </row>
    <row r="953" spans="1:9" s="7" customFormat="1" ht="14.25" customHeight="1" x14ac:dyDescent="0.3">
      <c r="A953" s="89">
        <v>952</v>
      </c>
      <c r="B953" s="60">
        <f>IF('2 Top-up Calculator'!$B973&lt;&gt;"",1,0)</f>
        <v>0</v>
      </c>
      <c r="C953" s="60">
        <f>IF(AND('2 Top-up Calculator'!$B973&lt;&gt;"",'2 Top-up Calculator'!C973&lt;&gt;""),1,0)</f>
        <v>0</v>
      </c>
      <c r="D953" s="60">
        <f>IF(AND('2 Top-up Calculator'!$B973&lt;&gt;"",'2 Top-up Calculator'!D973&lt;&gt;""),1,0)</f>
        <v>0</v>
      </c>
      <c r="E953" s="60">
        <f>IF(AND('2 Top-up Calculator'!$B973&lt;&gt;"",'2 Top-up Calculator'!G973&lt;&gt;""),1,0)</f>
        <v>0</v>
      </c>
      <c r="F953" s="60">
        <f>IF(AND('2 Top-up Calculator'!$B973&lt;&gt;"",'2 Top-up Calculator'!H973&lt;&gt;""),1,0)</f>
        <v>0</v>
      </c>
      <c r="G953" s="60">
        <f>IF(AND('2 Top-up Calculator'!$B973&lt;&gt;"",'2 Top-up Calculator'!I973&lt;&gt;""),1,0)</f>
        <v>0</v>
      </c>
      <c r="H953" s="60">
        <f>IF(AND('2 Top-up Calculator'!$B973&lt;&gt;"",'2 Top-up Calculator'!U973&lt;&gt;""),1,0)</f>
        <v>0</v>
      </c>
      <c r="I953" s="60">
        <f>IF(AND('2 Top-up Calculator'!$B973&lt;&gt;"",'2 Top-up Calculator'!V973&lt;&gt;""),1,0)</f>
        <v>0</v>
      </c>
    </row>
    <row r="954" spans="1:9" s="7" customFormat="1" ht="14.25" customHeight="1" x14ac:dyDescent="0.3">
      <c r="A954" s="89">
        <v>953</v>
      </c>
      <c r="B954" s="60">
        <f>IF('2 Top-up Calculator'!$B974&lt;&gt;"",1,0)</f>
        <v>0</v>
      </c>
      <c r="C954" s="60">
        <f>IF(AND('2 Top-up Calculator'!$B974&lt;&gt;"",'2 Top-up Calculator'!C974&lt;&gt;""),1,0)</f>
        <v>0</v>
      </c>
      <c r="D954" s="60">
        <f>IF(AND('2 Top-up Calculator'!$B974&lt;&gt;"",'2 Top-up Calculator'!D974&lt;&gt;""),1,0)</f>
        <v>0</v>
      </c>
      <c r="E954" s="60">
        <f>IF(AND('2 Top-up Calculator'!$B974&lt;&gt;"",'2 Top-up Calculator'!G974&lt;&gt;""),1,0)</f>
        <v>0</v>
      </c>
      <c r="F954" s="60">
        <f>IF(AND('2 Top-up Calculator'!$B974&lt;&gt;"",'2 Top-up Calculator'!H974&lt;&gt;""),1,0)</f>
        <v>0</v>
      </c>
      <c r="G954" s="60">
        <f>IF(AND('2 Top-up Calculator'!$B974&lt;&gt;"",'2 Top-up Calculator'!I974&lt;&gt;""),1,0)</f>
        <v>0</v>
      </c>
      <c r="H954" s="60">
        <f>IF(AND('2 Top-up Calculator'!$B974&lt;&gt;"",'2 Top-up Calculator'!U974&lt;&gt;""),1,0)</f>
        <v>0</v>
      </c>
      <c r="I954" s="60">
        <f>IF(AND('2 Top-up Calculator'!$B974&lt;&gt;"",'2 Top-up Calculator'!V974&lt;&gt;""),1,0)</f>
        <v>0</v>
      </c>
    </row>
    <row r="955" spans="1:9" s="7" customFormat="1" ht="14.25" customHeight="1" x14ac:dyDescent="0.3">
      <c r="A955" s="89">
        <v>954</v>
      </c>
      <c r="B955" s="60">
        <f>IF('2 Top-up Calculator'!$B975&lt;&gt;"",1,0)</f>
        <v>0</v>
      </c>
      <c r="C955" s="60">
        <f>IF(AND('2 Top-up Calculator'!$B975&lt;&gt;"",'2 Top-up Calculator'!C975&lt;&gt;""),1,0)</f>
        <v>0</v>
      </c>
      <c r="D955" s="60">
        <f>IF(AND('2 Top-up Calculator'!$B975&lt;&gt;"",'2 Top-up Calculator'!D975&lt;&gt;""),1,0)</f>
        <v>0</v>
      </c>
      <c r="E955" s="60">
        <f>IF(AND('2 Top-up Calculator'!$B975&lt;&gt;"",'2 Top-up Calculator'!G975&lt;&gt;""),1,0)</f>
        <v>0</v>
      </c>
      <c r="F955" s="60">
        <f>IF(AND('2 Top-up Calculator'!$B975&lt;&gt;"",'2 Top-up Calculator'!H975&lt;&gt;""),1,0)</f>
        <v>0</v>
      </c>
      <c r="G955" s="60">
        <f>IF(AND('2 Top-up Calculator'!$B975&lt;&gt;"",'2 Top-up Calculator'!I975&lt;&gt;""),1,0)</f>
        <v>0</v>
      </c>
      <c r="H955" s="60">
        <f>IF(AND('2 Top-up Calculator'!$B975&lt;&gt;"",'2 Top-up Calculator'!U975&lt;&gt;""),1,0)</f>
        <v>0</v>
      </c>
      <c r="I955" s="60">
        <f>IF(AND('2 Top-up Calculator'!$B975&lt;&gt;"",'2 Top-up Calculator'!V975&lt;&gt;""),1,0)</f>
        <v>0</v>
      </c>
    </row>
    <row r="956" spans="1:9" s="7" customFormat="1" ht="14.25" customHeight="1" x14ac:dyDescent="0.3">
      <c r="A956" s="89">
        <v>955</v>
      </c>
      <c r="B956" s="60">
        <f>IF('2 Top-up Calculator'!$B976&lt;&gt;"",1,0)</f>
        <v>0</v>
      </c>
      <c r="C956" s="60">
        <f>IF(AND('2 Top-up Calculator'!$B976&lt;&gt;"",'2 Top-up Calculator'!C976&lt;&gt;""),1,0)</f>
        <v>0</v>
      </c>
      <c r="D956" s="60">
        <f>IF(AND('2 Top-up Calculator'!$B976&lt;&gt;"",'2 Top-up Calculator'!D976&lt;&gt;""),1,0)</f>
        <v>0</v>
      </c>
      <c r="E956" s="60">
        <f>IF(AND('2 Top-up Calculator'!$B976&lt;&gt;"",'2 Top-up Calculator'!G976&lt;&gt;""),1,0)</f>
        <v>0</v>
      </c>
      <c r="F956" s="60">
        <f>IF(AND('2 Top-up Calculator'!$B976&lt;&gt;"",'2 Top-up Calculator'!H976&lt;&gt;""),1,0)</f>
        <v>0</v>
      </c>
      <c r="G956" s="60">
        <f>IF(AND('2 Top-up Calculator'!$B976&lt;&gt;"",'2 Top-up Calculator'!I976&lt;&gt;""),1,0)</f>
        <v>0</v>
      </c>
      <c r="H956" s="60">
        <f>IF(AND('2 Top-up Calculator'!$B976&lt;&gt;"",'2 Top-up Calculator'!U976&lt;&gt;""),1,0)</f>
        <v>0</v>
      </c>
      <c r="I956" s="60">
        <f>IF(AND('2 Top-up Calculator'!$B976&lt;&gt;"",'2 Top-up Calculator'!V976&lt;&gt;""),1,0)</f>
        <v>0</v>
      </c>
    </row>
    <row r="957" spans="1:9" s="7" customFormat="1" ht="14.25" customHeight="1" x14ac:dyDescent="0.3">
      <c r="A957" s="89">
        <v>956</v>
      </c>
      <c r="B957" s="60">
        <f>IF('2 Top-up Calculator'!$B977&lt;&gt;"",1,0)</f>
        <v>0</v>
      </c>
      <c r="C957" s="60">
        <f>IF(AND('2 Top-up Calculator'!$B977&lt;&gt;"",'2 Top-up Calculator'!C977&lt;&gt;""),1,0)</f>
        <v>0</v>
      </c>
      <c r="D957" s="60">
        <f>IF(AND('2 Top-up Calculator'!$B977&lt;&gt;"",'2 Top-up Calculator'!D977&lt;&gt;""),1,0)</f>
        <v>0</v>
      </c>
      <c r="E957" s="60">
        <f>IF(AND('2 Top-up Calculator'!$B977&lt;&gt;"",'2 Top-up Calculator'!G977&lt;&gt;""),1,0)</f>
        <v>0</v>
      </c>
      <c r="F957" s="60">
        <f>IF(AND('2 Top-up Calculator'!$B977&lt;&gt;"",'2 Top-up Calculator'!H977&lt;&gt;""),1,0)</f>
        <v>0</v>
      </c>
      <c r="G957" s="60">
        <f>IF(AND('2 Top-up Calculator'!$B977&lt;&gt;"",'2 Top-up Calculator'!I977&lt;&gt;""),1,0)</f>
        <v>0</v>
      </c>
      <c r="H957" s="60">
        <f>IF(AND('2 Top-up Calculator'!$B977&lt;&gt;"",'2 Top-up Calculator'!U977&lt;&gt;""),1,0)</f>
        <v>0</v>
      </c>
      <c r="I957" s="60">
        <f>IF(AND('2 Top-up Calculator'!$B977&lt;&gt;"",'2 Top-up Calculator'!V977&lt;&gt;""),1,0)</f>
        <v>0</v>
      </c>
    </row>
    <row r="958" spans="1:9" s="7" customFormat="1" ht="14.25" customHeight="1" x14ac:dyDescent="0.3">
      <c r="A958" s="89">
        <v>957</v>
      </c>
      <c r="B958" s="60">
        <f>IF('2 Top-up Calculator'!$B978&lt;&gt;"",1,0)</f>
        <v>0</v>
      </c>
      <c r="C958" s="60">
        <f>IF(AND('2 Top-up Calculator'!$B978&lt;&gt;"",'2 Top-up Calculator'!C978&lt;&gt;""),1,0)</f>
        <v>0</v>
      </c>
      <c r="D958" s="60">
        <f>IF(AND('2 Top-up Calculator'!$B978&lt;&gt;"",'2 Top-up Calculator'!D978&lt;&gt;""),1,0)</f>
        <v>0</v>
      </c>
      <c r="E958" s="60">
        <f>IF(AND('2 Top-up Calculator'!$B978&lt;&gt;"",'2 Top-up Calculator'!G978&lt;&gt;""),1,0)</f>
        <v>0</v>
      </c>
      <c r="F958" s="60">
        <f>IF(AND('2 Top-up Calculator'!$B978&lt;&gt;"",'2 Top-up Calculator'!H978&lt;&gt;""),1,0)</f>
        <v>0</v>
      </c>
      <c r="G958" s="60">
        <f>IF(AND('2 Top-up Calculator'!$B978&lt;&gt;"",'2 Top-up Calculator'!I978&lt;&gt;""),1,0)</f>
        <v>0</v>
      </c>
      <c r="H958" s="60">
        <f>IF(AND('2 Top-up Calculator'!$B978&lt;&gt;"",'2 Top-up Calculator'!U978&lt;&gt;""),1,0)</f>
        <v>0</v>
      </c>
      <c r="I958" s="60">
        <f>IF(AND('2 Top-up Calculator'!$B978&lt;&gt;"",'2 Top-up Calculator'!V978&lt;&gt;""),1,0)</f>
        <v>0</v>
      </c>
    </row>
    <row r="959" spans="1:9" s="7" customFormat="1" ht="14.25" customHeight="1" x14ac:dyDescent="0.3">
      <c r="A959" s="89">
        <v>958</v>
      </c>
      <c r="B959" s="60">
        <f>IF('2 Top-up Calculator'!$B979&lt;&gt;"",1,0)</f>
        <v>0</v>
      </c>
      <c r="C959" s="60">
        <f>IF(AND('2 Top-up Calculator'!$B979&lt;&gt;"",'2 Top-up Calculator'!C979&lt;&gt;""),1,0)</f>
        <v>0</v>
      </c>
      <c r="D959" s="60">
        <f>IF(AND('2 Top-up Calculator'!$B979&lt;&gt;"",'2 Top-up Calculator'!D979&lt;&gt;""),1,0)</f>
        <v>0</v>
      </c>
      <c r="E959" s="60">
        <f>IF(AND('2 Top-up Calculator'!$B979&lt;&gt;"",'2 Top-up Calculator'!G979&lt;&gt;""),1,0)</f>
        <v>0</v>
      </c>
      <c r="F959" s="60">
        <f>IF(AND('2 Top-up Calculator'!$B979&lt;&gt;"",'2 Top-up Calculator'!H979&lt;&gt;""),1,0)</f>
        <v>0</v>
      </c>
      <c r="G959" s="60">
        <f>IF(AND('2 Top-up Calculator'!$B979&lt;&gt;"",'2 Top-up Calculator'!I979&lt;&gt;""),1,0)</f>
        <v>0</v>
      </c>
      <c r="H959" s="60">
        <f>IF(AND('2 Top-up Calculator'!$B979&lt;&gt;"",'2 Top-up Calculator'!U979&lt;&gt;""),1,0)</f>
        <v>0</v>
      </c>
      <c r="I959" s="60">
        <f>IF(AND('2 Top-up Calculator'!$B979&lt;&gt;"",'2 Top-up Calculator'!V979&lt;&gt;""),1,0)</f>
        <v>0</v>
      </c>
    </row>
    <row r="960" spans="1:9" s="7" customFormat="1" ht="14.25" customHeight="1" x14ac:dyDescent="0.3">
      <c r="A960" s="89">
        <v>959</v>
      </c>
      <c r="B960" s="60">
        <f>IF('2 Top-up Calculator'!$B980&lt;&gt;"",1,0)</f>
        <v>0</v>
      </c>
      <c r="C960" s="60">
        <f>IF(AND('2 Top-up Calculator'!$B980&lt;&gt;"",'2 Top-up Calculator'!C980&lt;&gt;""),1,0)</f>
        <v>0</v>
      </c>
      <c r="D960" s="60">
        <f>IF(AND('2 Top-up Calculator'!$B980&lt;&gt;"",'2 Top-up Calculator'!D980&lt;&gt;""),1,0)</f>
        <v>0</v>
      </c>
      <c r="E960" s="60">
        <f>IF(AND('2 Top-up Calculator'!$B980&lt;&gt;"",'2 Top-up Calculator'!G980&lt;&gt;""),1,0)</f>
        <v>0</v>
      </c>
      <c r="F960" s="60">
        <f>IF(AND('2 Top-up Calculator'!$B980&lt;&gt;"",'2 Top-up Calculator'!H980&lt;&gt;""),1,0)</f>
        <v>0</v>
      </c>
      <c r="G960" s="60">
        <f>IF(AND('2 Top-up Calculator'!$B980&lt;&gt;"",'2 Top-up Calculator'!I980&lt;&gt;""),1,0)</f>
        <v>0</v>
      </c>
      <c r="H960" s="60">
        <f>IF(AND('2 Top-up Calculator'!$B980&lt;&gt;"",'2 Top-up Calculator'!U980&lt;&gt;""),1,0)</f>
        <v>0</v>
      </c>
      <c r="I960" s="60">
        <f>IF(AND('2 Top-up Calculator'!$B980&lt;&gt;"",'2 Top-up Calculator'!V980&lt;&gt;""),1,0)</f>
        <v>0</v>
      </c>
    </row>
    <row r="961" spans="1:9" s="7" customFormat="1" ht="14.25" customHeight="1" x14ac:dyDescent="0.3">
      <c r="A961" s="89">
        <v>960</v>
      </c>
      <c r="B961" s="60">
        <f>IF('2 Top-up Calculator'!$B981&lt;&gt;"",1,0)</f>
        <v>0</v>
      </c>
      <c r="C961" s="60">
        <f>IF(AND('2 Top-up Calculator'!$B981&lt;&gt;"",'2 Top-up Calculator'!C981&lt;&gt;""),1,0)</f>
        <v>0</v>
      </c>
      <c r="D961" s="60">
        <f>IF(AND('2 Top-up Calculator'!$B981&lt;&gt;"",'2 Top-up Calculator'!D981&lt;&gt;""),1,0)</f>
        <v>0</v>
      </c>
      <c r="E961" s="60">
        <f>IF(AND('2 Top-up Calculator'!$B981&lt;&gt;"",'2 Top-up Calculator'!G981&lt;&gt;""),1,0)</f>
        <v>0</v>
      </c>
      <c r="F961" s="60">
        <f>IF(AND('2 Top-up Calculator'!$B981&lt;&gt;"",'2 Top-up Calculator'!H981&lt;&gt;""),1,0)</f>
        <v>0</v>
      </c>
      <c r="G961" s="60">
        <f>IF(AND('2 Top-up Calculator'!$B981&lt;&gt;"",'2 Top-up Calculator'!I981&lt;&gt;""),1,0)</f>
        <v>0</v>
      </c>
      <c r="H961" s="60">
        <f>IF(AND('2 Top-up Calculator'!$B981&lt;&gt;"",'2 Top-up Calculator'!U981&lt;&gt;""),1,0)</f>
        <v>0</v>
      </c>
      <c r="I961" s="60">
        <f>IF(AND('2 Top-up Calculator'!$B981&lt;&gt;"",'2 Top-up Calculator'!V981&lt;&gt;""),1,0)</f>
        <v>0</v>
      </c>
    </row>
    <row r="962" spans="1:9" s="7" customFormat="1" ht="14.25" customHeight="1" x14ac:dyDescent="0.3">
      <c r="A962" s="89">
        <v>961</v>
      </c>
      <c r="B962" s="60">
        <f>IF('2 Top-up Calculator'!$B982&lt;&gt;"",1,0)</f>
        <v>0</v>
      </c>
      <c r="C962" s="60">
        <f>IF(AND('2 Top-up Calculator'!$B982&lt;&gt;"",'2 Top-up Calculator'!C982&lt;&gt;""),1,0)</f>
        <v>0</v>
      </c>
      <c r="D962" s="60">
        <f>IF(AND('2 Top-up Calculator'!$B982&lt;&gt;"",'2 Top-up Calculator'!D982&lt;&gt;""),1,0)</f>
        <v>0</v>
      </c>
      <c r="E962" s="60">
        <f>IF(AND('2 Top-up Calculator'!$B982&lt;&gt;"",'2 Top-up Calculator'!G982&lt;&gt;""),1,0)</f>
        <v>0</v>
      </c>
      <c r="F962" s="60">
        <f>IF(AND('2 Top-up Calculator'!$B982&lt;&gt;"",'2 Top-up Calculator'!H982&lt;&gt;""),1,0)</f>
        <v>0</v>
      </c>
      <c r="G962" s="60">
        <f>IF(AND('2 Top-up Calculator'!$B982&lt;&gt;"",'2 Top-up Calculator'!I982&lt;&gt;""),1,0)</f>
        <v>0</v>
      </c>
      <c r="H962" s="60">
        <f>IF(AND('2 Top-up Calculator'!$B982&lt;&gt;"",'2 Top-up Calculator'!U982&lt;&gt;""),1,0)</f>
        <v>0</v>
      </c>
      <c r="I962" s="60">
        <f>IF(AND('2 Top-up Calculator'!$B982&lt;&gt;"",'2 Top-up Calculator'!V982&lt;&gt;""),1,0)</f>
        <v>0</v>
      </c>
    </row>
    <row r="963" spans="1:9" s="7" customFormat="1" ht="14.25" customHeight="1" x14ac:dyDescent="0.3">
      <c r="A963" s="89">
        <v>962</v>
      </c>
      <c r="B963" s="60">
        <f>IF('2 Top-up Calculator'!$B983&lt;&gt;"",1,0)</f>
        <v>0</v>
      </c>
      <c r="C963" s="60">
        <f>IF(AND('2 Top-up Calculator'!$B983&lt;&gt;"",'2 Top-up Calculator'!C983&lt;&gt;""),1,0)</f>
        <v>0</v>
      </c>
      <c r="D963" s="60">
        <f>IF(AND('2 Top-up Calculator'!$B983&lt;&gt;"",'2 Top-up Calculator'!D983&lt;&gt;""),1,0)</f>
        <v>0</v>
      </c>
      <c r="E963" s="60">
        <f>IF(AND('2 Top-up Calculator'!$B983&lt;&gt;"",'2 Top-up Calculator'!G983&lt;&gt;""),1,0)</f>
        <v>0</v>
      </c>
      <c r="F963" s="60">
        <f>IF(AND('2 Top-up Calculator'!$B983&lt;&gt;"",'2 Top-up Calculator'!H983&lt;&gt;""),1,0)</f>
        <v>0</v>
      </c>
      <c r="G963" s="60">
        <f>IF(AND('2 Top-up Calculator'!$B983&lt;&gt;"",'2 Top-up Calculator'!I983&lt;&gt;""),1,0)</f>
        <v>0</v>
      </c>
      <c r="H963" s="60">
        <f>IF(AND('2 Top-up Calculator'!$B983&lt;&gt;"",'2 Top-up Calculator'!U983&lt;&gt;""),1,0)</f>
        <v>0</v>
      </c>
      <c r="I963" s="60">
        <f>IF(AND('2 Top-up Calculator'!$B983&lt;&gt;"",'2 Top-up Calculator'!V983&lt;&gt;""),1,0)</f>
        <v>0</v>
      </c>
    </row>
    <row r="964" spans="1:9" s="7" customFormat="1" ht="14.25" customHeight="1" x14ac:dyDescent="0.3">
      <c r="A964" s="89">
        <v>963</v>
      </c>
      <c r="B964" s="60">
        <f>IF('2 Top-up Calculator'!$B984&lt;&gt;"",1,0)</f>
        <v>0</v>
      </c>
      <c r="C964" s="60">
        <f>IF(AND('2 Top-up Calculator'!$B984&lt;&gt;"",'2 Top-up Calculator'!C984&lt;&gt;""),1,0)</f>
        <v>0</v>
      </c>
      <c r="D964" s="60">
        <f>IF(AND('2 Top-up Calculator'!$B984&lt;&gt;"",'2 Top-up Calculator'!D984&lt;&gt;""),1,0)</f>
        <v>0</v>
      </c>
      <c r="E964" s="60">
        <f>IF(AND('2 Top-up Calculator'!$B984&lt;&gt;"",'2 Top-up Calculator'!G984&lt;&gt;""),1,0)</f>
        <v>0</v>
      </c>
      <c r="F964" s="60">
        <f>IF(AND('2 Top-up Calculator'!$B984&lt;&gt;"",'2 Top-up Calculator'!H984&lt;&gt;""),1,0)</f>
        <v>0</v>
      </c>
      <c r="G964" s="60">
        <f>IF(AND('2 Top-up Calculator'!$B984&lt;&gt;"",'2 Top-up Calculator'!I984&lt;&gt;""),1,0)</f>
        <v>0</v>
      </c>
      <c r="H964" s="60">
        <f>IF(AND('2 Top-up Calculator'!$B984&lt;&gt;"",'2 Top-up Calculator'!U984&lt;&gt;""),1,0)</f>
        <v>0</v>
      </c>
      <c r="I964" s="60">
        <f>IF(AND('2 Top-up Calculator'!$B984&lt;&gt;"",'2 Top-up Calculator'!V984&lt;&gt;""),1,0)</f>
        <v>0</v>
      </c>
    </row>
    <row r="965" spans="1:9" s="7" customFormat="1" ht="14.25" customHeight="1" x14ac:dyDescent="0.3">
      <c r="A965" s="89">
        <v>964</v>
      </c>
      <c r="B965" s="60">
        <f>IF('2 Top-up Calculator'!$B985&lt;&gt;"",1,0)</f>
        <v>0</v>
      </c>
      <c r="C965" s="60">
        <f>IF(AND('2 Top-up Calculator'!$B985&lt;&gt;"",'2 Top-up Calculator'!C985&lt;&gt;""),1,0)</f>
        <v>0</v>
      </c>
      <c r="D965" s="60">
        <f>IF(AND('2 Top-up Calculator'!$B985&lt;&gt;"",'2 Top-up Calculator'!D985&lt;&gt;""),1,0)</f>
        <v>0</v>
      </c>
      <c r="E965" s="60">
        <f>IF(AND('2 Top-up Calculator'!$B985&lt;&gt;"",'2 Top-up Calculator'!G985&lt;&gt;""),1,0)</f>
        <v>0</v>
      </c>
      <c r="F965" s="60">
        <f>IF(AND('2 Top-up Calculator'!$B985&lt;&gt;"",'2 Top-up Calculator'!H985&lt;&gt;""),1,0)</f>
        <v>0</v>
      </c>
      <c r="G965" s="60">
        <f>IF(AND('2 Top-up Calculator'!$B985&lt;&gt;"",'2 Top-up Calculator'!I985&lt;&gt;""),1,0)</f>
        <v>0</v>
      </c>
      <c r="H965" s="60">
        <f>IF(AND('2 Top-up Calculator'!$B985&lt;&gt;"",'2 Top-up Calculator'!U985&lt;&gt;""),1,0)</f>
        <v>0</v>
      </c>
      <c r="I965" s="60">
        <f>IF(AND('2 Top-up Calculator'!$B985&lt;&gt;"",'2 Top-up Calculator'!V985&lt;&gt;""),1,0)</f>
        <v>0</v>
      </c>
    </row>
    <row r="966" spans="1:9" s="7" customFormat="1" ht="14.25" customHeight="1" x14ac:dyDescent="0.3">
      <c r="A966" s="89">
        <v>965</v>
      </c>
      <c r="B966" s="60">
        <f>IF('2 Top-up Calculator'!$B986&lt;&gt;"",1,0)</f>
        <v>0</v>
      </c>
      <c r="C966" s="60">
        <f>IF(AND('2 Top-up Calculator'!$B986&lt;&gt;"",'2 Top-up Calculator'!C986&lt;&gt;""),1,0)</f>
        <v>0</v>
      </c>
      <c r="D966" s="60">
        <f>IF(AND('2 Top-up Calculator'!$B986&lt;&gt;"",'2 Top-up Calculator'!D986&lt;&gt;""),1,0)</f>
        <v>0</v>
      </c>
      <c r="E966" s="60">
        <f>IF(AND('2 Top-up Calculator'!$B986&lt;&gt;"",'2 Top-up Calculator'!G986&lt;&gt;""),1,0)</f>
        <v>0</v>
      </c>
      <c r="F966" s="60">
        <f>IF(AND('2 Top-up Calculator'!$B986&lt;&gt;"",'2 Top-up Calculator'!H986&lt;&gt;""),1,0)</f>
        <v>0</v>
      </c>
      <c r="G966" s="60">
        <f>IF(AND('2 Top-up Calculator'!$B986&lt;&gt;"",'2 Top-up Calculator'!I986&lt;&gt;""),1,0)</f>
        <v>0</v>
      </c>
      <c r="H966" s="60">
        <f>IF(AND('2 Top-up Calculator'!$B986&lt;&gt;"",'2 Top-up Calculator'!U986&lt;&gt;""),1,0)</f>
        <v>0</v>
      </c>
      <c r="I966" s="60">
        <f>IF(AND('2 Top-up Calculator'!$B986&lt;&gt;"",'2 Top-up Calculator'!V986&lt;&gt;""),1,0)</f>
        <v>0</v>
      </c>
    </row>
    <row r="967" spans="1:9" s="7" customFormat="1" ht="14.25" customHeight="1" x14ac:dyDescent="0.3">
      <c r="A967" s="89">
        <v>966</v>
      </c>
      <c r="B967" s="60">
        <f>IF('2 Top-up Calculator'!$B987&lt;&gt;"",1,0)</f>
        <v>0</v>
      </c>
      <c r="C967" s="60">
        <f>IF(AND('2 Top-up Calculator'!$B987&lt;&gt;"",'2 Top-up Calculator'!C987&lt;&gt;""),1,0)</f>
        <v>0</v>
      </c>
      <c r="D967" s="60">
        <f>IF(AND('2 Top-up Calculator'!$B987&lt;&gt;"",'2 Top-up Calculator'!D987&lt;&gt;""),1,0)</f>
        <v>0</v>
      </c>
      <c r="E967" s="60">
        <f>IF(AND('2 Top-up Calculator'!$B987&lt;&gt;"",'2 Top-up Calculator'!G987&lt;&gt;""),1,0)</f>
        <v>0</v>
      </c>
      <c r="F967" s="60">
        <f>IF(AND('2 Top-up Calculator'!$B987&lt;&gt;"",'2 Top-up Calculator'!H987&lt;&gt;""),1,0)</f>
        <v>0</v>
      </c>
      <c r="G967" s="60">
        <f>IF(AND('2 Top-up Calculator'!$B987&lt;&gt;"",'2 Top-up Calculator'!I987&lt;&gt;""),1,0)</f>
        <v>0</v>
      </c>
      <c r="H967" s="60">
        <f>IF(AND('2 Top-up Calculator'!$B987&lt;&gt;"",'2 Top-up Calculator'!U987&lt;&gt;""),1,0)</f>
        <v>0</v>
      </c>
      <c r="I967" s="60">
        <f>IF(AND('2 Top-up Calculator'!$B987&lt;&gt;"",'2 Top-up Calculator'!V987&lt;&gt;""),1,0)</f>
        <v>0</v>
      </c>
    </row>
    <row r="968" spans="1:9" s="7" customFormat="1" ht="14.25" customHeight="1" x14ac:dyDescent="0.3">
      <c r="A968" s="89">
        <v>967</v>
      </c>
      <c r="B968" s="60">
        <f>IF('2 Top-up Calculator'!$B988&lt;&gt;"",1,0)</f>
        <v>0</v>
      </c>
      <c r="C968" s="60">
        <f>IF(AND('2 Top-up Calculator'!$B988&lt;&gt;"",'2 Top-up Calculator'!C988&lt;&gt;""),1,0)</f>
        <v>0</v>
      </c>
      <c r="D968" s="60">
        <f>IF(AND('2 Top-up Calculator'!$B988&lt;&gt;"",'2 Top-up Calculator'!D988&lt;&gt;""),1,0)</f>
        <v>0</v>
      </c>
      <c r="E968" s="60">
        <f>IF(AND('2 Top-up Calculator'!$B988&lt;&gt;"",'2 Top-up Calculator'!G988&lt;&gt;""),1,0)</f>
        <v>0</v>
      </c>
      <c r="F968" s="60">
        <f>IF(AND('2 Top-up Calculator'!$B988&lt;&gt;"",'2 Top-up Calculator'!H988&lt;&gt;""),1,0)</f>
        <v>0</v>
      </c>
      <c r="G968" s="60">
        <f>IF(AND('2 Top-up Calculator'!$B988&lt;&gt;"",'2 Top-up Calculator'!I988&lt;&gt;""),1,0)</f>
        <v>0</v>
      </c>
      <c r="H968" s="60">
        <f>IF(AND('2 Top-up Calculator'!$B988&lt;&gt;"",'2 Top-up Calculator'!U988&lt;&gt;""),1,0)</f>
        <v>0</v>
      </c>
      <c r="I968" s="60">
        <f>IF(AND('2 Top-up Calculator'!$B988&lt;&gt;"",'2 Top-up Calculator'!V988&lt;&gt;""),1,0)</f>
        <v>0</v>
      </c>
    </row>
    <row r="969" spans="1:9" s="7" customFormat="1" ht="14.25" customHeight="1" x14ac:dyDescent="0.3">
      <c r="A969" s="89">
        <v>968</v>
      </c>
      <c r="B969" s="60">
        <f>IF('2 Top-up Calculator'!$B989&lt;&gt;"",1,0)</f>
        <v>0</v>
      </c>
      <c r="C969" s="60">
        <f>IF(AND('2 Top-up Calculator'!$B989&lt;&gt;"",'2 Top-up Calculator'!C989&lt;&gt;""),1,0)</f>
        <v>0</v>
      </c>
      <c r="D969" s="60">
        <f>IF(AND('2 Top-up Calculator'!$B989&lt;&gt;"",'2 Top-up Calculator'!D989&lt;&gt;""),1,0)</f>
        <v>0</v>
      </c>
      <c r="E969" s="60">
        <f>IF(AND('2 Top-up Calculator'!$B989&lt;&gt;"",'2 Top-up Calculator'!G989&lt;&gt;""),1,0)</f>
        <v>0</v>
      </c>
      <c r="F969" s="60">
        <f>IF(AND('2 Top-up Calculator'!$B989&lt;&gt;"",'2 Top-up Calculator'!H989&lt;&gt;""),1,0)</f>
        <v>0</v>
      </c>
      <c r="G969" s="60">
        <f>IF(AND('2 Top-up Calculator'!$B989&lt;&gt;"",'2 Top-up Calculator'!I989&lt;&gt;""),1,0)</f>
        <v>0</v>
      </c>
      <c r="H969" s="60">
        <f>IF(AND('2 Top-up Calculator'!$B989&lt;&gt;"",'2 Top-up Calculator'!U989&lt;&gt;""),1,0)</f>
        <v>0</v>
      </c>
      <c r="I969" s="60">
        <f>IF(AND('2 Top-up Calculator'!$B989&lt;&gt;"",'2 Top-up Calculator'!V989&lt;&gt;""),1,0)</f>
        <v>0</v>
      </c>
    </row>
    <row r="970" spans="1:9" s="7" customFormat="1" ht="14.25" customHeight="1" x14ac:dyDescent="0.3">
      <c r="A970" s="89">
        <v>969</v>
      </c>
      <c r="B970" s="60">
        <f>IF('2 Top-up Calculator'!$B990&lt;&gt;"",1,0)</f>
        <v>0</v>
      </c>
      <c r="C970" s="60">
        <f>IF(AND('2 Top-up Calculator'!$B990&lt;&gt;"",'2 Top-up Calculator'!C990&lt;&gt;""),1,0)</f>
        <v>0</v>
      </c>
      <c r="D970" s="60">
        <f>IF(AND('2 Top-up Calculator'!$B990&lt;&gt;"",'2 Top-up Calculator'!D990&lt;&gt;""),1,0)</f>
        <v>0</v>
      </c>
      <c r="E970" s="60">
        <f>IF(AND('2 Top-up Calculator'!$B990&lt;&gt;"",'2 Top-up Calculator'!G990&lt;&gt;""),1,0)</f>
        <v>0</v>
      </c>
      <c r="F970" s="60">
        <f>IF(AND('2 Top-up Calculator'!$B990&lt;&gt;"",'2 Top-up Calculator'!H990&lt;&gt;""),1,0)</f>
        <v>0</v>
      </c>
      <c r="G970" s="60">
        <f>IF(AND('2 Top-up Calculator'!$B990&lt;&gt;"",'2 Top-up Calculator'!I990&lt;&gt;""),1,0)</f>
        <v>0</v>
      </c>
      <c r="H970" s="60">
        <f>IF(AND('2 Top-up Calculator'!$B990&lt;&gt;"",'2 Top-up Calculator'!U990&lt;&gt;""),1,0)</f>
        <v>0</v>
      </c>
      <c r="I970" s="60">
        <f>IF(AND('2 Top-up Calculator'!$B990&lt;&gt;"",'2 Top-up Calculator'!V990&lt;&gt;""),1,0)</f>
        <v>0</v>
      </c>
    </row>
    <row r="971" spans="1:9" s="7" customFormat="1" ht="14.25" customHeight="1" x14ac:dyDescent="0.3">
      <c r="A971" s="89">
        <v>970</v>
      </c>
      <c r="B971" s="60">
        <f>IF('2 Top-up Calculator'!$B991&lt;&gt;"",1,0)</f>
        <v>0</v>
      </c>
      <c r="C971" s="60">
        <f>IF(AND('2 Top-up Calculator'!$B991&lt;&gt;"",'2 Top-up Calculator'!C991&lt;&gt;""),1,0)</f>
        <v>0</v>
      </c>
      <c r="D971" s="60">
        <f>IF(AND('2 Top-up Calculator'!$B991&lt;&gt;"",'2 Top-up Calculator'!D991&lt;&gt;""),1,0)</f>
        <v>0</v>
      </c>
      <c r="E971" s="60">
        <f>IF(AND('2 Top-up Calculator'!$B991&lt;&gt;"",'2 Top-up Calculator'!G991&lt;&gt;""),1,0)</f>
        <v>0</v>
      </c>
      <c r="F971" s="60">
        <f>IF(AND('2 Top-up Calculator'!$B991&lt;&gt;"",'2 Top-up Calculator'!H991&lt;&gt;""),1,0)</f>
        <v>0</v>
      </c>
      <c r="G971" s="60">
        <f>IF(AND('2 Top-up Calculator'!$B991&lt;&gt;"",'2 Top-up Calculator'!I991&lt;&gt;""),1,0)</f>
        <v>0</v>
      </c>
      <c r="H971" s="60">
        <f>IF(AND('2 Top-up Calculator'!$B991&lt;&gt;"",'2 Top-up Calculator'!U991&lt;&gt;""),1,0)</f>
        <v>0</v>
      </c>
      <c r="I971" s="60">
        <f>IF(AND('2 Top-up Calculator'!$B991&lt;&gt;"",'2 Top-up Calculator'!V991&lt;&gt;""),1,0)</f>
        <v>0</v>
      </c>
    </row>
    <row r="972" spans="1:9" s="7" customFormat="1" ht="14.25" customHeight="1" x14ac:dyDescent="0.3">
      <c r="A972" s="89">
        <v>971</v>
      </c>
      <c r="B972" s="60">
        <f>IF('2 Top-up Calculator'!$B992&lt;&gt;"",1,0)</f>
        <v>0</v>
      </c>
      <c r="C972" s="60">
        <f>IF(AND('2 Top-up Calculator'!$B992&lt;&gt;"",'2 Top-up Calculator'!C992&lt;&gt;""),1,0)</f>
        <v>0</v>
      </c>
      <c r="D972" s="60">
        <f>IF(AND('2 Top-up Calculator'!$B992&lt;&gt;"",'2 Top-up Calculator'!D992&lt;&gt;""),1,0)</f>
        <v>0</v>
      </c>
      <c r="E972" s="60">
        <f>IF(AND('2 Top-up Calculator'!$B992&lt;&gt;"",'2 Top-up Calculator'!G992&lt;&gt;""),1,0)</f>
        <v>0</v>
      </c>
      <c r="F972" s="60">
        <f>IF(AND('2 Top-up Calculator'!$B992&lt;&gt;"",'2 Top-up Calculator'!H992&lt;&gt;""),1,0)</f>
        <v>0</v>
      </c>
      <c r="G972" s="60">
        <f>IF(AND('2 Top-up Calculator'!$B992&lt;&gt;"",'2 Top-up Calculator'!I992&lt;&gt;""),1,0)</f>
        <v>0</v>
      </c>
      <c r="H972" s="60">
        <f>IF(AND('2 Top-up Calculator'!$B992&lt;&gt;"",'2 Top-up Calculator'!U992&lt;&gt;""),1,0)</f>
        <v>0</v>
      </c>
      <c r="I972" s="60">
        <f>IF(AND('2 Top-up Calculator'!$B992&lt;&gt;"",'2 Top-up Calculator'!V992&lt;&gt;""),1,0)</f>
        <v>0</v>
      </c>
    </row>
    <row r="973" spans="1:9" s="7" customFormat="1" ht="14.25" customHeight="1" x14ac:dyDescent="0.3">
      <c r="A973" s="89">
        <v>972</v>
      </c>
      <c r="B973" s="60">
        <f>IF('2 Top-up Calculator'!$B993&lt;&gt;"",1,0)</f>
        <v>0</v>
      </c>
      <c r="C973" s="60">
        <f>IF(AND('2 Top-up Calculator'!$B993&lt;&gt;"",'2 Top-up Calculator'!C993&lt;&gt;""),1,0)</f>
        <v>0</v>
      </c>
      <c r="D973" s="60">
        <f>IF(AND('2 Top-up Calculator'!$B993&lt;&gt;"",'2 Top-up Calculator'!D993&lt;&gt;""),1,0)</f>
        <v>0</v>
      </c>
      <c r="E973" s="60">
        <f>IF(AND('2 Top-up Calculator'!$B993&lt;&gt;"",'2 Top-up Calculator'!G993&lt;&gt;""),1,0)</f>
        <v>0</v>
      </c>
      <c r="F973" s="60">
        <f>IF(AND('2 Top-up Calculator'!$B993&lt;&gt;"",'2 Top-up Calculator'!H993&lt;&gt;""),1,0)</f>
        <v>0</v>
      </c>
      <c r="G973" s="60">
        <f>IF(AND('2 Top-up Calculator'!$B993&lt;&gt;"",'2 Top-up Calculator'!I993&lt;&gt;""),1,0)</f>
        <v>0</v>
      </c>
      <c r="H973" s="60">
        <f>IF(AND('2 Top-up Calculator'!$B993&lt;&gt;"",'2 Top-up Calculator'!U993&lt;&gt;""),1,0)</f>
        <v>0</v>
      </c>
      <c r="I973" s="60">
        <f>IF(AND('2 Top-up Calculator'!$B993&lt;&gt;"",'2 Top-up Calculator'!V993&lt;&gt;""),1,0)</f>
        <v>0</v>
      </c>
    </row>
    <row r="974" spans="1:9" s="7" customFormat="1" ht="14.25" customHeight="1" x14ac:dyDescent="0.3">
      <c r="A974" s="89">
        <v>973</v>
      </c>
      <c r="B974" s="60">
        <f>IF('2 Top-up Calculator'!$B994&lt;&gt;"",1,0)</f>
        <v>0</v>
      </c>
      <c r="C974" s="60">
        <f>IF(AND('2 Top-up Calculator'!$B994&lt;&gt;"",'2 Top-up Calculator'!C994&lt;&gt;""),1,0)</f>
        <v>0</v>
      </c>
      <c r="D974" s="60">
        <f>IF(AND('2 Top-up Calculator'!$B994&lt;&gt;"",'2 Top-up Calculator'!D994&lt;&gt;""),1,0)</f>
        <v>0</v>
      </c>
      <c r="E974" s="60">
        <f>IF(AND('2 Top-up Calculator'!$B994&lt;&gt;"",'2 Top-up Calculator'!G994&lt;&gt;""),1,0)</f>
        <v>0</v>
      </c>
      <c r="F974" s="60">
        <f>IF(AND('2 Top-up Calculator'!$B994&lt;&gt;"",'2 Top-up Calculator'!H994&lt;&gt;""),1,0)</f>
        <v>0</v>
      </c>
      <c r="G974" s="60">
        <f>IF(AND('2 Top-up Calculator'!$B994&lt;&gt;"",'2 Top-up Calculator'!I994&lt;&gt;""),1,0)</f>
        <v>0</v>
      </c>
      <c r="H974" s="60">
        <f>IF(AND('2 Top-up Calculator'!$B994&lt;&gt;"",'2 Top-up Calculator'!U994&lt;&gt;""),1,0)</f>
        <v>0</v>
      </c>
      <c r="I974" s="60">
        <f>IF(AND('2 Top-up Calculator'!$B994&lt;&gt;"",'2 Top-up Calculator'!V994&lt;&gt;""),1,0)</f>
        <v>0</v>
      </c>
    </row>
    <row r="975" spans="1:9" s="7" customFormat="1" ht="14.25" customHeight="1" x14ac:dyDescent="0.3">
      <c r="A975" s="89">
        <v>974</v>
      </c>
      <c r="B975" s="60">
        <f>IF('2 Top-up Calculator'!$B995&lt;&gt;"",1,0)</f>
        <v>0</v>
      </c>
      <c r="C975" s="60">
        <f>IF(AND('2 Top-up Calculator'!$B995&lt;&gt;"",'2 Top-up Calculator'!C995&lt;&gt;""),1,0)</f>
        <v>0</v>
      </c>
      <c r="D975" s="60">
        <f>IF(AND('2 Top-up Calculator'!$B995&lt;&gt;"",'2 Top-up Calculator'!D995&lt;&gt;""),1,0)</f>
        <v>0</v>
      </c>
      <c r="E975" s="60">
        <f>IF(AND('2 Top-up Calculator'!$B995&lt;&gt;"",'2 Top-up Calculator'!G995&lt;&gt;""),1,0)</f>
        <v>0</v>
      </c>
      <c r="F975" s="60">
        <f>IF(AND('2 Top-up Calculator'!$B995&lt;&gt;"",'2 Top-up Calculator'!H995&lt;&gt;""),1,0)</f>
        <v>0</v>
      </c>
      <c r="G975" s="60">
        <f>IF(AND('2 Top-up Calculator'!$B995&lt;&gt;"",'2 Top-up Calculator'!I995&lt;&gt;""),1,0)</f>
        <v>0</v>
      </c>
      <c r="H975" s="60">
        <f>IF(AND('2 Top-up Calculator'!$B995&lt;&gt;"",'2 Top-up Calculator'!U995&lt;&gt;""),1,0)</f>
        <v>0</v>
      </c>
      <c r="I975" s="60">
        <f>IF(AND('2 Top-up Calculator'!$B995&lt;&gt;"",'2 Top-up Calculator'!V995&lt;&gt;""),1,0)</f>
        <v>0</v>
      </c>
    </row>
    <row r="976" spans="1:9" s="7" customFormat="1" ht="14.25" customHeight="1" x14ac:dyDescent="0.3">
      <c r="A976" s="89">
        <v>975</v>
      </c>
      <c r="B976" s="60">
        <f>IF('2 Top-up Calculator'!$B996&lt;&gt;"",1,0)</f>
        <v>0</v>
      </c>
      <c r="C976" s="60">
        <f>IF(AND('2 Top-up Calculator'!$B996&lt;&gt;"",'2 Top-up Calculator'!C996&lt;&gt;""),1,0)</f>
        <v>0</v>
      </c>
      <c r="D976" s="60">
        <f>IF(AND('2 Top-up Calculator'!$B996&lt;&gt;"",'2 Top-up Calculator'!D996&lt;&gt;""),1,0)</f>
        <v>0</v>
      </c>
      <c r="E976" s="60">
        <f>IF(AND('2 Top-up Calculator'!$B996&lt;&gt;"",'2 Top-up Calculator'!G996&lt;&gt;""),1,0)</f>
        <v>0</v>
      </c>
      <c r="F976" s="60">
        <f>IF(AND('2 Top-up Calculator'!$B996&lt;&gt;"",'2 Top-up Calculator'!H996&lt;&gt;""),1,0)</f>
        <v>0</v>
      </c>
      <c r="G976" s="60">
        <f>IF(AND('2 Top-up Calculator'!$B996&lt;&gt;"",'2 Top-up Calculator'!I996&lt;&gt;""),1,0)</f>
        <v>0</v>
      </c>
      <c r="H976" s="60">
        <f>IF(AND('2 Top-up Calculator'!$B996&lt;&gt;"",'2 Top-up Calculator'!U996&lt;&gt;""),1,0)</f>
        <v>0</v>
      </c>
      <c r="I976" s="60">
        <f>IF(AND('2 Top-up Calculator'!$B996&lt;&gt;"",'2 Top-up Calculator'!V996&lt;&gt;""),1,0)</f>
        <v>0</v>
      </c>
    </row>
    <row r="977" spans="1:9" s="7" customFormat="1" ht="14.25" customHeight="1" x14ac:dyDescent="0.3">
      <c r="A977" s="89">
        <v>976</v>
      </c>
      <c r="B977" s="60">
        <f>IF('2 Top-up Calculator'!$B997&lt;&gt;"",1,0)</f>
        <v>0</v>
      </c>
      <c r="C977" s="60">
        <f>IF(AND('2 Top-up Calculator'!$B997&lt;&gt;"",'2 Top-up Calculator'!C997&lt;&gt;""),1,0)</f>
        <v>0</v>
      </c>
      <c r="D977" s="60">
        <f>IF(AND('2 Top-up Calculator'!$B997&lt;&gt;"",'2 Top-up Calculator'!D997&lt;&gt;""),1,0)</f>
        <v>0</v>
      </c>
      <c r="E977" s="60">
        <f>IF(AND('2 Top-up Calculator'!$B997&lt;&gt;"",'2 Top-up Calculator'!G997&lt;&gt;""),1,0)</f>
        <v>0</v>
      </c>
      <c r="F977" s="60">
        <f>IF(AND('2 Top-up Calculator'!$B997&lt;&gt;"",'2 Top-up Calculator'!H997&lt;&gt;""),1,0)</f>
        <v>0</v>
      </c>
      <c r="G977" s="60">
        <f>IF(AND('2 Top-up Calculator'!$B997&lt;&gt;"",'2 Top-up Calculator'!I997&lt;&gt;""),1,0)</f>
        <v>0</v>
      </c>
      <c r="H977" s="60">
        <f>IF(AND('2 Top-up Calculator'!$B997&lt;&gt;"",'2 Top-up Calculator'!U997&lt;&gt;""),1,0)</f>
        <v>0</v>
      </c>
      <c r="I977" s="60">
        <f>IF(AND('2 Top-up Calculator'!$B997&lt;&gt;"",'2 Top-up Calculator'!V997&lt;&gt;""),1,0)</f>
        <v>0</v>
      </c>
    </row>
    <row r="978" spans="1:9" s="7" customFormat="1" ht="14.25" customHeight="1" x14ac:dyDescent="0.3">
      <c r="A978" s="89">
        <v>977</v>
      </c>
      <c r="B978" s="60">
        <f>IF('2 Top-up Calculator'!$B998&lt;&gt;"",1,0)</f>
        <v>0</v>
      </c>
      <c r="C978" s="60">
        <f>IF(AND('2 Top-up Calculator'!$B998&lt;&gt;"",'2 Top-up Calculator'!C998&lt;&gt;""),1,0)</f>
        <v>0</v>
      </c>
      <c r="D978" s="60">
        <f>IF(AND('2 Top-up Calculator'!$B998&lt;&gt;"",'2 Top-up Calculator'!D998&lt;&gt;""),1,0)</f>
        <v>0</v>
      </c>
      <c r="E978" s="60">
        <f>IF(AND('2 Top-up Calculator'!$B998&lt;&gt;"",'2 Top-up Calculator'!G998&lt;&gt;""),1,0)</f>
        <v>0</v>
      </c>
      <c r="F978" s="60">
        <f>IF(AND('2 Top-up Calculator'!$B998&lt;&gt;"",'2 Top-up Calculator'!H998&lt;&gt;""),1,0)</f>
        <v>0</v>
      </c>
      <c r="G978" s="60">
        <f>IF(AND('2 Top-up Calculator'!$B998&lt;&gt;"",'2 Top-up Calculator'!I998&lt;&gt;""),1,0)</f>
        <v>0</v>
      </c>
      <c r="H978" s="60">
        <f>IF(AND('2 Top-up Calculator'!$B998&lt;&gt;"",'2 Top-up Calculator'!U998&lt;&gt;""),1,0)</f>
        <v>0</v>
      </c>
      <c r="I978" s="60">
        <f>IF(AND('2 Top-up Calculator'!$B998&lt;&gt;"",'2 Top-up Calculator'!V998&lt;&gt;""),1,0)</f>
        <v>0</v>
      </c>
    </row>
    <row r="979" spans="1:9" s="7" customFormat="1" ht="14.25" customHeight="1" x14ac:dyDescent="0.3">
      <c r="A979" s="89">
        <v>978</v>
      </c>
      <c r="B979" s="60">
        <f>IF('2 Top-up Calculator'!$B999&lt;&gt;"",1,0)</f>
        <v>0</v>
      </c>
      <c r="C979" s="60">
        <f>IF(AND('2 Top-up Calculator'!$B999&lt;&gt;"",'2 Top-up Calculator'!C999&lt;&gt;""),1,0)</f>
        <v>0</v>
      </c>
      <c r="D979" s="60">
        <f>IF(AND('2 Top-up Calculator'!$B999&lt;&gt;"",'2 Top-up Calculator'!D999&lt;&gt;""),1,0)</f>
        <v>0</v>
      </c>
      <c r="E979" s="60">
        <f>IF(AND('2 Top-up Calculator'!$B999&lt;&gt;"",'2 Top-up Calculator'!G999&lt;&gt;""),1,0)</f>
        <v>0</v>
      </c>
      <c r="F979" s="60">
        <f>IF(AND('2 Top-up Calculator'!$B999&lt;&gt;"",'2 Top-up Calculator'!H999&lt;&gt;""),1,0)</f>
        <v>0</v>
      </c>
      <c r="G979" s="60">
        <f>IF(AND('2 Top-up Calculator'!$B999&lt;&gt;"",'2 Top-up Calculator'!I999&lt;&gt;""),1,0)</f>
        <v>0</v>
      </c>
      <c r="H979" s="60">
        <f>IF(AND('2 Top-up Calculator'!$B999&lt;&gt;"",'2 Top-up Calculator'!U999&lt;&gt;""),1,0)</f>
        <v>0</v>
      </c>
      <c r="I979" s="60">
        <f>IF(AND('2 Top-up Calculator'!$B999&lt;&gt;"",'2 Top-up Calculator'!V999&lt;&gt;""),1,0)</f>
        <v>0</v>
      </c>
    </row>
    <row r="980" spans="1:9" s="7" customFormat="1" ht="14.25" customHeight="1" x14ac:dyDescent="0.3">
      <c r="A980" s="89">
        <v>979</v>
      </c>
      <c r="B980" s="60">
        <f>IF('2 Top-up Calculator'!$B1000&lt;&gt;"",1,0)</f>
        <v>0</v>
      </c>
      <c r="C980" s="60">
        <f>IF(AND('2 Top-up Calculator'!$B1000&lt;&gt;"",'2 Top-up Calculator'!C1000&lt;&gt;""),1,0)</f>
        <v>0</v>
      </c>
      <c r="D980" s="60">
        <f>IF(AND('2 Top-up Calculator'!$B1000&lt;&gt;"",'2 Top-up Calculator'!D1000&lt;&gt;""),1,0)</f>
        <v>0</v>
      </c>
      <c r="E980" s="60">
        <f>IF(AND('2 Top-up Calculator'!$B1000&lt;&gt;"",'2 Top-up Calculator'!G1000&lt;&gt;""),1,0)</f>
        <v>0</v>
      </c>
      <c r="F980" s="60">
        <f>IF(AND('2 Top-up Calculator'!$B1000&lt;&gt;"",'2 Top-up Calculator'!H1000&lt;&gt;""),1,0)</f>
        <v>0</v>
      </c>
      <c r="G980" s="60">
        <f>IF(AND('2 Top-up Calculator'!$B1000&lt;&gt;"",'2 Top-up Calculator'!I1000&lt;&gt;""),1,0)</f>
        <v>0</v>
      </c>
      <c r="H980" s="60">
        <f>IF(AND('2 Top-up Calculator'!$B1000&lt;&gt;"",'2 Top-up Calculator'!U1000&lt;&gt;""),1,0)</f>
        <v>0</v>
      </c>
      <c r="I980" s="60">
        <f>IF(AND('2 Top-up Calculator'!$B1000&lt;&gt;"",'2 Top-up Calculator'!V1000&lt;&gt;""),1,0)</f>
        <v>0</v>
      </c>
    </row>
    <row r="981" spans="1:9" s="7" customFormat="1" ht="14.25" customHeight="1" x14ac:dyDescent="0.3">
      <c r="A981" s="89">
        <v>980</v>
      </c>
      <c r="B981" s="60">
        <f>IF('2 Top-up Calculator'!$B1001&lt;&gt;"",1,0)</f>
        <v>0</v>
      </c>
      <c r="C981" s="60">
        <f>IF(AND('2 Top-up Calculator'!$B1001&lt;&gt;"",'2 Top-up Calculator'!C1001&lt;&gt;""),1,0)</f>
        <v>0</v>
      </c>
      <c r="D981" s="60">
        <f>IF(AND('2 Top-up Calculator'!$B1001&lt;&gt;"",'2 Top-up Calculator'!D1001&lt;&gt;""),1,0)</f>
        <v>0</v>
      </c>
      <c r="E981" s="60">
        <f>IF(AND('2 Top-up Calculator'!$B1001&lt;&gt;"",'2 Top-up Calculator'!G1001&lt;&gt;""),1,0)</f>
        <v>0</v>
      </c>
      <c r="F981" s="60">
        <f>IF(AND('2 Top-up Calculator'!$B1001&lt;&gt;"",'2 Top-up Calculator'!H1001&lt;&gt;""),1,0)</f>
        <v>0</v>
      </c>
      <c r="G981" s="60">
        <f>IF(AND('2 Top-up Calculator'!$B1001&lt;&gt;"",'2 Top-up Calculator'!I1001&lt;&gt;""),1,0)</f>
        <v>0</v>
      </c>
      <c r="H981" s="60">
        <f>IF(AND('2 Top-up Calculator'!$B1001&lt;&gt;"",'2 Top-up Calculator'!U1001&lt;&gt;""),1,0)</f>
        <v>0</v>
      </c>
      <c r="I981" s="60">
        <f>IF(AND('2 Top-up Calculator'!$B1001&lt;&gt;"",'2 Top-up Calculator'!V1001&lt;&gt;""),1,0)</f>
        <v>0</v>
      </c>
    </row>
    <row r="982" spans="1:9" s="7" customFormat="1" ht="14.25" customHeight="1" x14ac:dyDescent="0.3">
      <c r="A982" s="89">
        <v>981</v>
      </c>
      <c r="B982" s="60">
        <f>IF('2 Top-up Calculator'!$B1002&lt;&gt;"",1,0)</f>
        <v>0</v>
      </c>
      <c r="C982" s="60">
        <f>IF(AND('2 Top-up Calculator'!$B1002&lt;&gt;"",'2 Top-up Calculator'!C1002&lt;&gt;""),1,0)</f>
        <v>0</v>
      </c>
      <c r="D982" s="60">
        <f>IF(AND('2 Top-up Calculator'!$B1002&lt;&gt;"",'2 Top-up Calculator'!D1002&lt;&gt;""),1,0)</f>
        <v>0</v>
      </c>
      <c r="E982" s="60">
        <f>IF(AND('2 Top-up Calculator'!$B1002&lt;&gt;"",'2 Top-up Calculator'!G1002&lt;&gt;""),1,0)</f>
        <v>0</v>
      </c>
      <c r="F982" s="60">
        <f>IF(AND('2 Top-up Calculator'!$B1002&lt;&gt;"",'2 Top-up Calculator'!H1002&lt;&gt;""),1,0)</f>
        <v>0</v>
      </c>
      <c r="G982" s="60">
        <f>IF(AND('2 Top-up Calculator'!$B1002&lt;&gt;"",'2 Top-up Calculator'!I1002&lt;&gt;""),1,0)</f>
        <v>0</v>
      </c>
      <c r="H982" s="60">
        <f>IF(AND('2 Top-up Calculator'!$B1002&lt;&gt;"",'2 Top-up Calculator'!U1002&lt;&gt;""),1,0)</f>
        <v>0</v>
      </c>
      <c r="I982" s="60">
        <f>IF(AND('2 Top-up Calculator'!$B1002&lt;&gt;"",'2 Top-up Calculator'!V1002&lt;&gt;""),1,0)</f>
        <v>0</v>
      </c>
    </row>
    <row r="983" spans="1:9" s="7" customFormat="1" ht="14.25" customHeight="1" x14ac:dyDescent="0.3">
      <c r="A983" s="89">
        <v>982</v>
      </c>
      <c r="B983" s="60">
        <f>IF('2 Top-up Calculator'!$B1003&lt;&gt;"",1,0)</f>
        <v>0</v>
      </c>
      <c r="C983" s="60">
        <f>IF(AND('2 Top-up Calculator'!$B1003&lt;&gt;"",'2 Top-up Calculator'!C1003&lt;&gt;""),1,0)</f>
        <v>0</v>
      </c>
      <c r="D983" s="60">
        <f>IF(AND('2 Top-up Calculator'!$B1003&lt;&gt;"",'2 Top-up Calculator'!D1003&lt;&gt;""),1,0)</f>
        <v>0</v>
      </c>
      <c r="E983" s="60">
        <f>IF(AND('2 Top-up Calculator'!$B1003&lt;&gt;"",'2 Top-up Calculator'!G1003&lt;&gt;""),1,0)</f>
        <v>0</v>
      </c>
      <c r="F983" s="60">
        <f>IF(AND('2 Top-up Calculator'!$B1003&lt;&gt;"",'2 Top-up Calculator'!H1003&lt;&gt;""),1,0)</f>
        <v>0</v>
      </c>
      <c r="G983" s="60">
        <f>IF(AND('2 Top-up Calculator'!$B1003&lt;&gt;"",'2 Top-up Calculator'!I1003&lt;&gt;""),1,0)</f>
        <v>0</v>
      </c>
      <c r="H983" s="60">
        <f>IF(AND('2 Top-up Calculator'!$B1003&lt;&gt;"",'2 Top-up Calculator'!U1003&lt;&gt;""),1,0)</f>
        <v>0</v>
      </c>
      <c r="I983" s="60">
        <f>IF(AND('2 Top-up Calculator'!$B1003&lt;&gt;"",'2 Top-up Calculator'!V1003&lt;&gt;""),1,0)</f>
        <v>0</v>
      </c>
    </row>
    <row r="984" spans="1:9" s="7" customFormat="1" ht="14.25" customHeight="1" x14ac:dyDescent="0.3">
      <c r="A984" s="89">
        <v>983</v>
      </c>
      <c r="B984" s="60">
        <f>IF('2 Top-up Calculator'!$B1004&lt;&gt;"",1,0)</f>
        <v>0</v>
      </c>
      <c r="C984" s="60">
        <f>IF(AND('2 Top-up Calculator'!$B1004&lt;&gt;"",'2 Top-up Calculator'!C1004&lt;&gt;""),1,0)</f>
        <v>0</v>
      </c>
      <c r="D984" s="60">
        <f>IF(AND('2 Top-up Calculator'!$B1004&lt;&gt;"",'2 Top-up Calculator'!D1004&lt;&gt;""),1,0)</f>
        <v>0</v>
      </c>
      <c r="E984" s="60">
        <f>IF(AND('2 Top-up Calculator'!$B1004&lt;&gt;"",'2 Top-up Calculator'!G1004&lt;&gt;""),1,0)</f>
        <v>0</v>
      </c>
      <c r="F984" s="60">
        <f>IF(AND('2 Top-up Calculator'!$B1004&lt;&gt;"",'2 Top-up Calculator'!H1004&lt;&gt;""),1,0)</f>
        <v>0</v>
      </c>
      <c r="G984" s="60">
        <f>IF(AND('2 Top-up Calculator'!$B1004&lt;&gt;"",'2 Top-up Calculator'!I1004&lt;&gt;""),1,0)</f>
        <v>0</v>
      </c>
      <c r="H984" s="60">
        <f>IF(AND('2 Top-up Calculator'!$B1004&lt;&gt;"",'2 Top-up Calculator'!U1004&lt;&gt;""),1,0)</f>
        <v>0</v>
      </c>
      <c r="I984" s="60">
        <f>IF(AND('2 Top-up Calculator'!$B1004&lt;&gt;"",'2 Top-up Calculator'!V1004&lt;&gt;""),1,0)</f>
        <v>0</v>
      </c>
    </row>
    <row r="985" spans="1:9" s="7" customFormat="1" ht="14.25" customHeight="1" x14ac:dyDescent="0.3">
      <c r="A985" s="89">
        <v>984</v>
      </c>
      <c r="B985" s="60">
        <f>IF('2 Top-up Calculator'!$B1005&lt;&gt;"",1,0)</f>
        <v>0</v>
      </c>
      <c r="C985" s="60">
        <f>IF(AND('2 Top-up Calculator'!$B1005&lt;&gt;"",'2 Top-up Calculator'!C1005&lt;&gt;""),1,0)</f>
        <v>0</v>
      </c>
      <c r="D985" s="60">
        <f>IF(AND('2 Top-up Calculator'!$B1005&lt;&gt;"",'2 Top-up Calculator'!D1005&lt;&gt;""),1,0)</f>
        <v>0</v>
      </c>
      <c r="E985" s="60">
        <f>IF(AND('2 Top-up Calculator'!$B1005&lt;&gt;"",'2 Top-up Calculator'!G1005&lt;&gt;""),1,0)</f>
        <v>0</v>
      </c>
      <c r="F985" s="60">
        <f>IF(AND('2 Top-up Calculator'!$B1005&lt;&gt;"",'2 Top-up Calculator'!H1005&lt;&gt;""),1,0)</f>
        <v>0</v>
      </c>
      <c r="G985" s="60">
        <f>IF(AND('2 Top-up Calculator'!$B1005&lt;&gt;"",'2 Top-up Calculator'!I1005&lt;&gt;""),1,0)</f>
        <v>0</v>
      </c>
      <c r="H985" s="60">
        <f>IF(AND('2 Top-up Calculator'!$B1005&lt;&gt;"",'2 Top-up Calculator'!U1005&lt;&gt;""),1,0)</f>
        <v>0</v>
      </c>
      <c r="I985" s="60">
        <f>IF(AND('2 Top-up Calculator'!$B1005&lt;&gt;"",'2 Top-up Calculator'!V1005&lt;&gt;""),1,0)</f>
        <v>0</v>
      </c>
    </row>
    <row r="986" spans="1:9" s="7" customFormat="1" ht="14.25" customHeight="1" x14ac:dyDescent="0.3">
      <c r="A986" s="89">
        <v>985</v>
      </c>
      <c r="B986" s="60">
        <f>IF('2 Top-up Calculator'!$B1006&lt;&gt;"",1,0)</f>
        <v>0</v>
      </c>
      <c r="C986" s="60">
        <f>IF(AND('2 Top-up Calculator'!$B1006&lt;&gt;"",'2 Top-up Calculator'!C1006&lt;&gt;""),1,0)</f>
        <v>0</v>
      </c>
      <c r="D986" s="60">
        <f>IF(AND('2 Top-up Calculator'!$B1006&lt;&gt;"",'2 Top-up Calculator'!D1006&lt;&gt;""),1,0)</f>
        <v>0</v>
      </c>
      <c r="E986" s="60">
        <f>IF(AND('2 Top-up Calculator'!$B1006&lt;&gt;"",'2 Top-up Calculator'!G1006&lt;&gt;""),1,0)</f>
        <v>0</v>
      </c>
      <c r="F986" s="60">
        <f>IF(AND('2 Top-up Calculator'!$B1006&lt;&gt;"",'2 Top-up Calculator'!H1006&lt;&gt;""),1,0)</f>
        <v>0</v>
      </c>
      <c r="G986" s="60">
        <f>IF(AND('2 Top-up Calculator'!$B1006&lt;&gt;"",'2 Top-up Calculator'!I1006&lt;&gt;""),1,0)</f>
        <v>0</v>
      </c>
      <c r="H986" s="60">
        <f>IF(AND('2 Top-up Calculator'!$B1006&lt;&gt;"",'2 Top-up Calculator'!U1006&lt;&gt;""),1,0)</f>
        <v>0</v>
      </c>
      <c r="I986" s="60">
        <f>IF(AND('2 Top-up Calculator'!$B1006&lt;&gt;"",'2 Top-up Calculator'!V1006&lt;&gt;""),1,0)</f>
        <v>0</v>
      </c>
    </row>
    <row r="987" spans="1:9" s="7" customFormat="1" ht="14.25" customHeight="1" x14ac:dyDescent="0.3">
      <c r="A987" s="89">
        <v>986</v>
      </c>
      <c r="B987" s="60">
        <f>IF('2 Top-up Calculator'!$B1007&lt;&gt;"",1,0)</f>
        <v>0</v>
      </c>
      <c r="C987" s="60">
        <f>IF(AND('2 Top-up Calculator'!$B1007&lt;&gt;"",'2 Top-up Calculator'!C1007&lt;&gt;""),1,0)</f>
        <v>0</v>
      </c>
      <c r="D987" s="60">
        <f>IF(AND('2 Top-up Calculator'!$B1007&lt;&gt;"",'2 Top-up Calculator'!D1007&lt;&gt;""),1,0)</f>
        <v>0</v>
      </c>
      <c r="E987" s="60">
        <f>IF(AND('2 Top-up Calculator'!$B1007&lt;&gt;"",'2 Top-up Calculator'!G1007&lt;&gt;""),1,0)</f>
        <v>0</v>
      </c>
      <c r="F987" s="60">
        <f>IF(AND('2 Top-up Calculator'!$B1007&lt;&gt;"",'2 Top-up Calculator'!H1007&lt;&gt;""),1,0)</f>
        <v>0</v>
      </c>
      <c r="G987" s="60">
        <f>IF(AND('2 Top-up Calculator'!$B1007&lt;&gt;"",'2 Top-up Calculator'!I1007&lt;&gt;""),1,0)</f>
        <v>0</v>
      </c>
      <c r="H987" s="60">
        <f>IF(AND('2 Top-up Calculator'!$B1007&lt;&gt;"",'2 Top-up Calculator'!U1007&lt;&gt;""),1,0)</f>
        <v>0</v>
      </c>
      <c r="I987" s="60">
        <f>IF(AND('2 Top-up Calculator'!$B1007&lt;&gt;"",'2 Top-up Calculator'!V1007&lt;&gt;""),1,0)</f>
        <v>0</v>
      </c>
    </row>
    <row r="988" spans="1:9" s="7" customFormat="1" ht="14.25" customHeight="1" x14ac:dyDescent="0.3">
      <c r="A988" s="89">
        <v>987</v>
      </c>
      <c r="B988" s="60">
        <f>IF('2 Top-up Calculator'!$B1008&lt;&gt;"",1,0)</f>
        <v>0</v>
      </c>
      <c r="C988" s="60">
        <f>IF(AND('2 Top-up Calculator'!$B1008&lt;&gt;"",'2 Top-up Calculator'!C1008&lt;&gt;""),1,0)</f>
        <v>0</v>
      </c>
      <c r="D988" s="60">
        <f>IF(AND('2 Top-up Calculator'!$B1008&lt;&gt;"",'2 Top-up Calculator'!D1008&lt;&gt;""),1,0)</f>
        <v>0</v>
      </c>
      <c r="E988" s="60">
        <f>IF(AND('2 Top-up Calculator'!$B1008&lt;&gt;"",'2 Top-up Calculator'!G1008&lt;&gt;""),1,0)</f>
        <v>0</v>
      </c>
      <c r="F988" s="60">
        <f>IF(AND('2 Top-up Calculator'!$B1008&lt;&gt;"",'2 Top-up Calculator'!H1008&lt;&gt;""),1,0)</f>
        <v>0</v>
      </c>
      <c r="G988" s="60">
        <f>IF(AND('2 Top-up Calculator'!$B1008&lt;&gt;"",'2 Top-up Calculator'!I1008&lt;&gt;""),1,0)</f>
        <v>0</v>
      </c>
      <c r="H988" s="60">
        <f>IF(AND('2 Top-up Calculator'!$B1008&lt;&gt;"",'2 Top-up Calculator'!U1008&lt;&gt;""),1,0)</f>
        <v>0</v>
      </c>
      <c r="I988" s="60">
        <f>IF(AND('2 Top-up Calculator'!$B1008&lt;&gt;"",'2 Top-up Calculator'!V1008&lt;&gt;""),1,0)</f>
        <v>0</v>
      </c>
    </row>
    <row r="989" spans="1:9" s="7" customFormat="1" ht="14.25" customHeight="1" x14ac:dyDescent="0.3">
      <c r="A989" s="89">
        <v>988</v>
      </c>
      <c r="B989" s="60">
        <f>IF('2 Top-up Calculator'!$B1009&lt;&gt;"",1,0)</f>
        <v>0</v>
      </c>
      <c r="C989" s="60">
        <f>IF(AND('2 Top-up Calculator'!$B1009&lt;&gt;"",'2 Top-up Calculator'!C1009&lt;&gt;""),1,0)</f>
        <v>0</v>
      </c>
      <c r="D989" s="60">
        <f>IF(AND('2 Top-up Calculator'!$B1009&lt;&gt;"",'2 Top-up Calculator'!D1009&lt;&gt;""),1,0)</f>
        <v>0</v>
      </c>
      <c r="E989" s="60">
        <f>IF(AND('2 Top-up Calculator'!$B1009&lt;&gt;"",'2 Top-up Calculator'!G1009&lt;&gt;""),1,0)</f>
        <v>0</v>
      </c>
      <c r="F989" s="60">
        <f>IF(AND('2 Top-up Calculator'!$B1009&lt;&gt;"",'2 Top-up Calculator'!H1009&lt;&gt;""),1,0)</f>
        <v>0</v>
      </c>
      <c r="G989" s="60">
        <f>IF(AND('2 Top-up Calculator'!$B1009&lt;&gt;"",'2 Top-up Calculator'!I1009&lt;&gt;""),1,0)</f>
        <v>0</v>
      </c>
      <c r="H989" s="60">
        <f>IF(AND('2 Top-up Calculator'!$B1009&lt;&gt;"",'2 Top-up Calculator'!U1009&lt;&gt;""),1,0)</f>
        <v>0</v>
      </c>
      <c r="I989" s="60">
        <f>IF(AND('2 Top-up Calculator'!$B1009&lt;&gt;"",'2 Top-up Calculator'!V1009&lt;&gt;""),1,0)</f>
        <v>0</v>
      </c>
    </row>
    <row r="990" spans="1:9" s="7" customFormat="1" ht="14.25" customHeight="1" x14ac:dyDescent="0.3">
      <c r="A990" s="89">
        <v>989</v>
      </c>
      <c r="B990" s="60">
        <f>IF('2 Top-up Calculator'!$B1010&lt;&gt;"",1,0)</f>
        <v>0</v>
      </c>
      <c r="C990" s="60">
        <f>IF(AND('2 Top-up Calculator'!$B1010&lt;&gt;"",'2 Top-up Calculator'!C1010&lt;&gt;""),1,0)</f>
        <v>0</v>
      </c>
      <c r="D990" s="60">
        <f>IF(AND('2 Top-up Calculator'!$B1010&lt;&gt;"",'2 Top-up Calculator'!D1010&lt;&gt;""),1,0)</f>
        <v>0</v>
      </c>
      <c r="E990" s="60">
        <f>IF(AND('2 Top-up Calculator'!$B1010&lt;&gt;"",'2 Top-up Calculator'!G1010&lt;&gt;""),1,0)</f>
        <v>0</v>
      </c>
      <c r="F990" s="60">
        <f>IF(AND('2 Top-up Calculator'!$B1010&lt;&gt;"",'2 Top-up Calculator'!H1010&lt;&gt;""),1,0)</f>
        <v>0</v>
      </c>
      <c r="G990" s="60">
        <f>IF(AND('2 Top-up Calculator'!$B1010&lt;&gt;"",'2 Top-up Calculator'!I1010&lt;&gt;""),1,0)</f>
        <v>0</v>
      </c>
      <c r="H990" s="60">
        <f>IF(AND('2 Top-up Calculator'!$B1010&lt;&gt;"",'2 Top-up Calculator'!U1010&lt;&gt;""),1,0)</f>
        <v>0</v>
      </c>
      <c r="I990" s="60">
        <f>IF(AND('2 Top-up Calculator'!$B1010&lt;&gt;"",'2 Top-up Calculator'!V1010&lt;&gt;""),1,0)</f>
        <v>0</v>
      </c>
    </row>
    <row r="991" spans="1:9" s="7" customFormat="1" ht="14.25" customHeight="1" x14ac:dyDescent="0.3">
      <c r="A991" s="89">
        <v>990</v>
      </c>
      <c r="B991" s="60">
        <f>IF('2 Top-up Calculator'!$B1011&lt;&gt;"",1,0)</f>
        <v>0</v>
      </c>
      <c r="C991" s="60">
        <f>IF(AND('2 Top-up Calculator'!$B1011&lt;&gt;"",'2 Top-up Calculator'!C1011&lt;&gt;""),1,0)</f>
        <v>0</v>
      </c>
      <c r="D991" s="60">
        <f>IF(AND('2 Top-up Calculator'!$B1011&lt;&gt;"",'2 Top-up Calculator'!D1011&lt;&gt;""),1,0)</f>
        <v>0</v>
      </c>
      <c r="E991" s="60">
        <f>IF(AND('2 Top-up Calculator'!$B1011&lt;&gt;"",'2 Top-up Calculator'!G1011&lt;&gt;""),1,0)</f>
        <v>0</v>
      </c>
      <c r="F991" s="60">
        <f>IF(AND('2 Top-up Calculator'!$B1011&lt;&gt;"",'2 Top-up Calculator'!H1011&lt;&gt;""),1,0)</f>
        <v>0</v>
      </c>
      <c r="G991" s="60">
        <f>IF(AND('2 Top-up Calculator'!$B1011&lt;&gt;"",'2 Top-up Calculator'!I1011&lt;&gt;""),1,0)</f>
        <v>0</v>
      </c>
      <c r="H991" s="60">
        <f>IF(AND('2 Top-up Calculator'!$B1011&lt;&gt;"",'2 Top-up Calculator'!U1011&lt;&gt;""),1,0)</f>
        <v>0</v>
      </c>
      <c r="I991" s="60">
        <f>IF(AND('2 Top-up Calculator'!$B1011&lt;&gt;"",'2 Top-up Calculator'!V1011&lt;&gt;""),1,0)</f>
        <v>0</v>
      </c>
    </row>
    <row r="992" spans="1:9" s="7" customFormat="1" ht="14.25" customHeight="1" x14ac:dyDescent="0.3">
      <c r="A992" s="89">
        <v>991</v>
      </c>
      <c r="B992" s="60">
        <f>IF('2 Top-up Calculator'!$B1012&lt;&gt;"",1,0)</f>
        <v>0</v>
      </c>
      <c r="C992" s="60">
        <f>IF(AND('2 Top-up Calculator'!$B1012&lt;&gt;"",'2 Top-up Calculator'!C1012&lt;&gt;""),1,0)</f>
        <v>0</v>
      </c>
      <c r="D992" s="60">
        <f>IF(AND('2 Top-up Calculator'!$B1012&lt;&gt;"",'2 Top-up Calculator'!D1012&lt;&gt;""),1,0)</f>
        <v>0</v>
      </c>
      <c r="E992" s="60">
        <f>IF(AND('2 Top-up Calculator'!$B1012&lt;&gt;"",'2 Top-up Calculator'!G1012&lt;&gt;""),1,0)</f>
        <v>0</v>
      </c>
      <c r="F992" s="60">
        <f>IF(AND('2 Top-up Calculator'!$B1012&lt;&gt;"",'2 Top-up Calculator'!H1012&lt;&gt;""),1,0)</f>
        <v>0</v>
      </c>
      <c r="G992" s="60">
        <f>IF(AND('2 Top-up Calculator'!$B1012&lt;&gt;"",'2 Top-up Calculator'!I1012&lt;&gt;""),1,0)</f>
        <v>0</v>
      </c>
      <c r="H992" s="60">
        <f>IF(AND('2 Top-up Calculator'!$B1012&lt;&gt;"",'2 Top-up Calculator'!U1012&lt;&gt;""),1,0)</f>
        <v>0</v>
      </c>
      <c r="I992" s="60">
        <f>IF(AND('2 Top-up Calculator'!$B1012&lt;&gt;"",'2 Top-up Calculator'!V1012&lt;&gt;""),1,0)</f>
        <v>0</v>
      </c>
    </row>
    <row r="993" spans="1:9" s="7" customFormat="1" ht="14.25" customHeight="1" x14ac:dyDescent="0.3">
      <c r="A993" s="89">
        <v>992</v>
      </c>
      <c r="B993" s="60">
        <f>IF('2 Top-up Calculator'!$B1013&lt;&gt;"",1,0)</f>
        <v>0</v>
      </c>
      <c r="C993" s="60">
        <f>IF(AND('2 Top-up Calculator'!$B1013&lt;&gt;"",'2 Top-up Calculator'!C1013&lt;&gt;""),1,0)</f>
        <v>0</v>
      </c>
      <c r="D993" s="60">
        <f>IF(AND('2 Top-up Calculator'!$B1013&lt;&gt;"",'2 Top-up Calculator'!D1013&lt;&gt;""),1,0)</f>
        <v>0</v>
      </c>
      <c r="E993" s="60">
        <f>IF(AND('2 Top-up Calculator'!$B1013&lt;&gt;"",'2 Top-up Calculator'!G1013&lt;&gt;""),1,0)</f>
        <v>0</v>
      </c>
      <c r="F993" s="60">
        <f>IF(AND('2 Top-up Calculator'!$B1013&lt;&gt;"",'2 Top-up Calculator'!H1013&lt;&gt;""),1,0)</f>
        <v>0</v>
      </c>
      <c r="G993" s="60">
        <f>IF(AND('2 Top-up Calculator'!$B1013&lt;&gt;"",'2 Top-up Calculator'!I1013&lt;&gt;""),1,0)</f>
        <v>0</v>
      </c>
      <c r="H993" s="60">
        <f>IF(AND('2 Top-up Calculator'!$B1013&lt;&gt;"",'2 Top-up Calculator'!U1013&lt;&gt;""),1,0)</f>
        <v>0</v>
      </c>
      <c r="I993" s="60">
        <f>IF(AND('2 Top-up Calculator'!$B1013&lt;&gt;"",'2 Top-up Calculator'!V1013&lt;&gt;""),1,0)</f>
        <v>0</v>
      </c>
    </row>
    <row r="994" spans="1:9" s="7" customFormat="1" ht="14.25" customHeight="1" x14ac:dyDescent="0.3">
      <c r="A994" s="89">
        <v>993</v>
      </c>
      <c r="B994" s="60">
        <f>IF('2 Top-up Calculator'!$B1014&lt;&gt;"",1,0)</f>
        <v>0</v>
      </c>
      <c r="C994" s="60">
        <f>IF(AND('2 Top-up Calculator'!$B1014&lt;&gt;"",'2 Top-up Calculator'!C1014&lt;&gt;""),1,0)</f>
        <v>0</v>
      </c>
      <c r="D994" s="60">
        <f>IF(AND('2 Top-up Calculator'!$B1014&lt;&gt;"",'2 Top-up Calculator'!D1014&lt;&gt;""),1,0)</f>
        <v>0</v>
      </c>
      <c r="E994" s="60">
        <f>IF(AND('2 Top-up Calculator'!$B1014&lt;&gt;"",'2 Top-up Calculator'!G1014&lt;&gt;""),1,0)</f>
        <v>0</v>
      </c>
      <c r="F994" s="60">
        <f>IF(AND('2 Top-up Calculator'!$B1014&lt;&gt;"",'2 Top-up Calculator'!H1014&lt;&gt;""),1,0)</f>
        <v>0</v>
      </c>
      <c r="G994" s="60">
        <f>IF(AND('2 Top-up Calculator'!$B1014&lt;&gt;"",'2 Top-up Calculator'!I1014&lt;&gt;""),1,0)</f>
        <v>0</v>
      </c>
      <c r="H994" s="60">
        <f>IF(AND('2 Top-up Calculator'!$B1014&lt;&gt;"",'2 Top-up Calculator'!U1014&lt;&gt;""),1,0)</f>
        <v>0</v>
      </c>
      <c r="I994" s="60">
        <f>IF(AND('2 Top-up Calculator'!$B1014&lt;&gt;"",'2 Top-up Calculator'!V1014&lt;&gt;""),1,0)</f>
        <v>0</v>
      </c>
    </row>
    <row r="995" spans="1:9" s="7" customFormat="1" ht="14.25" customHeight="1" x14ac:dyDescent="0.3">
      <c r="A995" s="89">
        <v>994</v>
      </c>
      <c r="B995" s="60">
        <f>IF('2 Top-up Calculator'!$B1015&lt;&gt;"",1,0)</f>
        <v>0</v>
      </c>
      <c r="C995" s="60">
        <f>IF(AND('2 Top-up Calculator'!$B1015&lt;&gt;"",'2 Top-up Calculator'!C1015&lt;&gt;""),1,0)</f>
        <v>0</v>
      </c>
      <c r="D995" s="60">
        <f>IF(AND('2 Top-up Calculator'!$B1015&lt;&gt;"",'2 Top-up Calculator'!D1015&lt;&gt;""),1,0)</f>
        <v>0</v>
      </c>
      <c r="E995" s="60">
        <f>IF(AND('2 Top-up Calculator'!$B1015&lt;&gt;"",'2 Top-up Calculator'!G1015&lt;&gt;""),1,0)</f>
        <v>0</v>
      </c>
      <c r="F995" s="60">
        <f>IF(AND('2 Top-up Calculator'!$B1015&lt;&gt;"",'2 Top-up Calculator'!H1015&lt;&gt;""),1,0)</f>
        <v>0</v>
      </c>
      <c r="G995" s="60">
        <f>IF(AND('2 Top-up Calculator'!$B1015&lt;&gt;"",'2 Top-up Calculator'!I1015&lt;&gt;""),1,0)</f>
        <v>0</v>
      </c>
      <c r="H995" s="60">
        <f>IF(AND('2 Top-up Calculator'!$B1015&lt;&gt;"",'2 Top-up Calculator'!U1015&lt;&gt;""),1,0)</f>
        <v>0</v>
      </c>
      <c r="I995" s="60">
        <f>IF(AND('2 Top-up Calculator'!$B1015&lt;&gt;"",'2 Top-up Calculator'!V1015&lt;&gt;""),1,0)</f>
        <v>0</v>
      </c>
    </row>
    <row r="996" spans="1:9" s="7" customFormat="1" ht="14.25" customHeight="1" x14ac:dyDescent="0.3">
      <c r="A996" s="89">
        <v>995</v>
      </c>
      <c r="B996" s="60">
        <f>IF('2 Top-up Calculator'!$B1016&lt;&gt;"",1,0)</f>
        <v>0</v>
      </c>
      <c r="C996" s="60">
        <f>IF(AND('2 Top-up Calculator'!$B1016&lt;&gt;"",'2 Top-up Calculator'!C1016&lt;&gt;""),1,0)</f>
        <v>0</v>
      </c>
      <c r="D996" s="60">
        <f>IF(AND('2 Top-up Calculator'!$B1016&lt;&gt;"",'2 Top-up Calculator'!D1016&lt;&gt;""),1,0)</f>
        <v>0</v>
      </c>
      <c r="E996" s="60">
        <f>IF(AND('2 Top-up Calculator'!$B1016&lt;&gt;"",'2 Top-up Calculator'!G1016&lt;&gt;""),1,0)</f>
        <v>0</v>
      </c>
      <c r="F996" s="60">
        <f>IF(AND('2 Top-up Calculator'!$B1016&lt;&gt;"",'2 Top-up Calculator'!H1016&lt;&gt;""),1,0)</f>
        <v>0</v>
      </c>
      <c r="G996" s="60">
        <f>IF(AND('2 Top-up Calculator'!$B1016&lt;&gt;"",'2 Top-up Calculator'!I1016&lt;&gt;""),1,0)</f>
        <v>0</v>
      </c>
      <c r="H996" s="60">
        <f>IF(AND('2 Top-up Calculator'!$B1016&lt;&gt;"",'2 Top-up Calculator'!U1016&lt;&gt;""),1,0)</f>
        <v>0</v>
      </c>
      <c r="I996" s="60">
        <f>IF(AND('2 Top-up Calculator'!$B1016&lt;&gt;"",'2 Top-up Calculator'!V1016&lt;&gt;""),1,0)</f>
        <v>0</v>
      </c>
    </row>
    <row r="997" spans="1:9" s="7" customFormat="1" ht="14.25" customHeight="1" x14ac:dyDescent="0.3">
      <c r="A997" s="89">
        <v>996</v>
      </c>
      <c r="B997" s="60">
        <f>IF('2 Top-up Calculator'!$B1017&lt;&gt;"",1,0)</f>
        <v>0</v>
      </c>
      <c r="C997" s="60">
        <f>IF(AND('2 Top-up Calculator'!$B1017&lt;&gt;"",'2 Top-up Calculator'!C1017&lt;&gt;""),1,0)</f>
        <v>0</v>
      </c>
      <c r="D997" s="60">
        <f>IF(AND('2 Top-up Calculator'!$B1017&lt;&gt;"",'2 Top-up Calculator'!D1017&lt;&gt;""),1,0)</f>
        <v>0</v>
      </c>
      <c r="E997" s="60">
        <f>IF(AND('2 Top-up Calculator'!$B1017&lt;&gt;"",'2 Top-up Calculator'!G1017&lt;&gt;""),1,0)</f>
        <v>0</v>
      </c>
      <c r="F997" s="60">
        <f>IF(AND('2 Top-up Calculator'!$B1017&lt;&gt;"",'2 Top-up Calculator'!H1017&lt;&gt;""),1,0)</f>
        <v>0</v>
      </c>
      <c r="G997" s="60">
        <f>IF(AND('2 Top-up Calculator'!$B1017&lt;&gt;"",'2 Top-up Calculator'!I1017&lt;&gt;""),1,0)</f>
        <v>0</v>
      </c>
      <c r="H997" s="60">
        <f>IF(AND('2 Top-up Calculator'!$B1017&lt;&gt;"",'2 Top-up Calculator'!U1017&lt;&gt;""),1,0)</f>
        <v>0</v>
      </c>
      <c r="I997" s="60">
        <f>IF(AND('2 Top-up Calculator'!$B1017&lt;&gt;"",'2 Top-up Calculator'!V1017&lt;&gt;""),1,0)</f>
        <v>0</v>
      </c>
    </row>
    <row r="998" spans="1:9" s="7" customFormat="1" ht="14.25" customHeight="1" x14ac:dyDescent="0.3">
      <c r="A998" s="89">
        <v>997</v>
      </c>
      <c r="B998" s="60">
        <f>IF('2 Top-up Calculator'!$B1018&lt;&gt;"",1,0)</f>
        <v>0</v>
      </c>
      <c r="C998" s="60">
        <f>IF(AND('2 Top-up Calculator'!$B1018&lt;&gt;"",'2 Top-up Calculator'!C1018&lt;&gt;""),1,0)</f>
        <v>0</v>
      </c>
      <c r="D998" s="60">
        <f>IF(AND('2 Top-up Calculator'!$B1018&lt;&gt;"",'2 Top-up Calculator'!D1018&lt;&gt;""),1,0)</f>
        <v>0</v>
      </c>
      <c r="E998" s="60">
        <f>IF(AND('2 Top-up Calculator'!$B1018&lt;&gt;"",'2 Top-up Calculator'!G1018&lt;&gt;""),1,0)</f>
        <v>0</v>
      </c>
      <c r="F998" s="60">
        <f>IF(AND('2 Top-up Calculator'!$B1018&lt;&gt;"",'2 Top-up Calculator'!H1018&lt;&gt;""),1,0)</f>
        <v>0</v>
      </c>
      <c r="G998" s="60">
        <f>IF(AND('2 Top-up Calculator'!$B1018&lt;&gt;"",'2 Top-up Calculator'!I1018&lt;&gt;""),1,0)</f>
        <v>0</v>
      </c>
      <c r="H998" s="60">
        <f>IF(AND('2 Top-up Calculator'!$B1018&lt;&gt;"",'2 Top-up Calculator'!U1018&lt;&gt;""),1,0)</f>
        <v>0</v>
      </c>
      <c r="I998" s="60">
        <f>IF(AND('2 Top-up Calculator'!$B1018&lt;&gt;"",'2 Top-up Calculator'!V1018&lt;&gt;""),1,0)</f>
        <v>0</v>
      </c>
    </row>
    <row r="999" spans="1:9" s="7" customFormat="1" ht="14.25" customHeight="1" x14ac:dyDescent="0.3">
      <c r="A999" s="89">
        <v>998</v>
      </c>
      <c r="B999" s="60">
        <f>IF('2 Top-up Calculator'!$B1019&lt;&gt;"",1,0)</f>
        <v>0</v>
      </c>
      <c r="C999" s="60">
        <f>IF(AND('2 Top-up Calculator'!$B1019&lt;&gt;"",'2 Top-up Calculator'!C1019&lt;&gt;""),1,0)</f>
        <v>0</v>
      </c>
      <c r="D999" s="60">
        <f>IF(AND('2 Top-up Calculator'!$B1019&lt;&gt;"",'2 Top-up Calculator'!D1019&lt;&gt;""),1,0)</f>
        <v>0</v>
      </c>
      <c r="E999" s="60">
        <f>IF(AND('2 Top-up Calculator'!$B1019&lt;&gt;"",'2 Top-up Calculator'!G1019&lt;&gt;""),1,0)</f>
        <v>0</v>
      </c>
      <c r="F999" s="60">
        <f>IF(AND('2 Top-up Calculator'!$B1019&lt;&gt;"",'2 Top-up Calculator'!H1019&lt;&gt;""),1,0)</f>
        <v>0</v>
      </c>
      <c r="G999" s="60">
        <f>IF(AND('2 Top-up Calculator'!$B1019&lt;&gt;"",'2 Top-up Calculator'!I1019&lt;&gt;""),1,0)</f>
        <v>0</v>
      </c>
      <c r="H999" s="60">
        <f>IF(AND('2 Top-up Calculator'!$B1019&lt;&gt;"",'2 Top-up Calculator'!U1019&lt;&gt;""),1,0)</f>
        <v>0</v>
      </c>
      <c r="I999" s="60">
        <f>IF(AND('2 Top-up Calculator'!$B1019&lt;&gt;"",'2 Top-up Calculator'!V1019&lt;&gt;""),1,0)</f>
        <v>0</v>
      </c>
    </row>
    <row r="1000" spans="1:9" s="7" customFormat="1" ht="14.25" customHeight="1" x14ac:dyDescent="0.3">
      <c r="A1000" s="89">
        <v>999</v>
      </c>
      <c r="B1000" s="60">
        <f>IF('2 Top-up Calculator'!$B1020&lt;&gt;"",1,0)</f>
        <v>0</v>
      </c>
      <c r="C1000" s="60">
        <f>IF(AND('2 Top-up Calculator'!$B1020&lt;&gt;"",'2 Top-up Calculator'!C1020&lt;&gt;""),1,0)</f>
        <v>0</v>
      </c>
      <c r="D1000" s="60">
        <f>IF(AND('2 Top-up Calculator'!$B1020&lt;&gt;"",'2 Top-up Calculator'!D1020&lt;&gt;""),1,0)</f>
        <v>0</v>
      </c>
      <c r="E1000" s="60">
        <f>IF(AND('2 Top-up Calculator'!$B1020&lt;&gt;"",'2 Top-up Calculator'!G1020&lt;&gt;""),1,0)</f>
        <v>0</v>
      </c>
      <c r="F1000" s="60">
        <f>IF(AND('2 Top-up Calculator'!$B1020&lt;&gt;"",'2 Top-up Calculator'!H1020&lt;&gt;""),1,0)</f>
        <v>0</v>
      </c>
      <c r="G1000" s="60">
        <f>IF(AND('2 Top-up Calculator'!$B1020&lt;&gt;"",'2 Top-up Calculator'!I1020&lt;&gt;""),1,0)</f>
        <v>0</v>
      </c>
      <c r="H1000" s="60">
        <f>IF(AND('2 Top-up Calculator'!$B1020&lt;&gt;"",'2 Top-up Calculator'!U1020&lt;&gt;""),1,0)</f>
        <v>0</v>
      </c>
      <c r="I1000" s="60">
        <f>IF(AND('2 Top-up Calculator'!$B1020&lt;&gt;"",'2 Top-up Calculator'!V1020&lt;&gt;""),1,0)</f>
        <v>0</v>
      </c>
    </row>
    <row r="1001" spans="1:9" s="7" customFormat="1" ht="14.25" customHeight="1" x14ac:dyDescent="0.3">
      <c r="A1001" s="89">
        <v>1000</v>
      </c>
      <c r="B1001" s="60">
        <f>IF('2 Top-up Calculator'!$B1021&lt;&gt;"",1,0)</f>
        <v>0</v>
      </c>
      <c r="C1001" s="60">
        <f>IF(AND('2 Top-up Calculator'!$B1021&lt;&gt;"",'2 Top-up Calculator'!C1021&lt;&gt;""),1,0)</f>
        <v>0</v>
      </c>
      <c r="D1001" s="60">
        <f>IF(AND('2 Top-up Calculator'!$B1021&lt;&gt;"",'2 Top-up Calculator'!D1021&lt;&gt;""),1,0)</f>
        <v>0</v>
      </c>
      <c r="E1001" s="60">
        <f>IF(AND('2 Top-up Calculator'!$B1021&lt;&gt;"",'2 Top-up Calculator'!G1021&lt;&gt;""),1,0)</f>
        <v>0</v>
      </c>
      <c r="F1001" s="60">
        <f>IF(AND('2 Top-up Calculator'!$B1021&lt;&gt;"",'2 Top-up Calculator'!H1021&lt;&gt;""),1,0)</f>
        <v>0</v>
      </c>
      <c r="G1001" s="60">
        <f>IF(AND('2 Top-up Calculator'!$B1021&lt;&gt;"",'2 Top-up Calculator'!I1021&lt;&gt;""),1,0)</f>
        <v>0</v>
      </c>
      <c r="H1001" s="60">
        <f>IF(AND('2 Top-up Calculator'!$B1021&lt;&gt;"",'2 Top-up Calculator'!U1021&lt;&gt;""),1,0)</f>
        <v>0</v>
      </c>
      <c r="I1001" s="60">
        <f>IF(AND('2 Top-up Calculator'!$B1021&lt;&gt;"",'2 Top-up Calculator'!V1021&lt;&gt;""),1,0)</f>
        <v>0</v>
      </c>
    </row>
    <row r="1002" spans="1:9" s="7" customFormat="1" ht="14.25" customHeight="1" x14ac:dyDescent="0.3">
      <c r="A1002" s="89">
        <v>1001</v>
      </c>
      <c r="B1002" s="60">
        <f>IF('2 Top-up Calculator'!$B1022&lt;&gt;"",1,0)</f>
        <v>0</v>
      </c>
      <c r="C1002" s="60">
        <f>IF(AND('2 Top-up Calculator'!$B1022&lt;&gt;"",'2 Top-up Calculator'!C1022&lt;&gt;""),1,0)</f>
        <v>0</v>
      </c>
      <c r="D1002" s="60">
        <f>IF(AND('2 Top-up Calculator'!$B1022&lt;&gt;"",'2 Top-up Calculator'!D1022&lt;&gt;""),1,0)</f>
        <v>0</v>
      </c>
      <c r="E1002" s="60">
        <f>IF(AND('2 Top-up Calculator'!$B1022&lt;&gt;"",'2 Top-up Calculator'!G1022&lt;&gt;""),1,0)</f>
        <v>0</v>
      </c>
      <c r="F1002" s="60">
        <f>IF(AND('2 Top-up Calculator'!$B1022&lt;&gt;"",'2 Top-up Calculator'!H1022&lt;&gt;""),1,0)</f>
        <v>0</v>
      </c>
      <c r="G1002" s="60">
        <f>IF(AND('2 Top-up Calculator'!$B1022&lt;&gt;"",'2 Top-up Calculator'!I1022&lt;&gt;""),1,0)</f>
        <v>0</v>
      </c>
      <c r="H1002" s="60">
        <f>IF(AND('2 Top-up Calculator'!$B1022&lt;&gt;"",'2 Top-up Calculator'!U1022&lt;&gt;""),1,0)</f>
        <v>0</v>
      </c>
      <c r="I1002" s="60">
        <f>IF(AND('2 Top-up Calculator'!$B1022&lt;&gt;"",'2 Top-up Calculator'!V1022&lt;&gt;""),1,0)</f>
        <v>0</v>
      </c>
    </row>
    <row r="1003" spans="1:9" s="7" customFormat="1" ht="14.25" customHeight="1" x14ac:dyDescent="0.3">
      <c r="A1003" s="89">
        <v>1002</v>
      </c>
      <c r="B1003" s="60">
        <f>IF('2 Top-up Calculator'!$B1023&lt;&gt;"",1,0)</f>
        <v>0</v>
      </c>
      <c r="C1003" s="60">
        <f>IF(AND('2 Top-up Calculator'!$B1023&lt;&gt;"",'2 Top-up Calculator'!C1023&lt;&gt;""),1,0)</f>
        <v>0</v>
      </c>
      <c r="D1003" s="60">
        <f>IF(AND('2 Top-up Calculator'!$B1023&lt;&gt;"",'2 Top-up Calculator'!D1023&lt;&gt;""),1,0)</f>
        <v>0</v>
      </c>
      <c r="E1003" s="60">
        <f>IF(AND('2 Top-up Calculator'!$B1023&lt;&gt;"",'2 Top-up Calculator'!G1023&lt;&gt;""),1,0)</f>
        <v>0</v>
      </c>
      <c r="F1003" s="60">
        <f>IF(AND('2 Top-up Calculator'!$B1023&lt;&gt;"",'2 Top-up Calculator'!H1023&lt;&gt;""),1,0)</f>
        <v>0</v>
      </c>
      <c r="G1003" s="60">
        <f>IF(AND('2 Top-up Calculator'!$B1023&lt;&gt;"",'2 Top-up Calculator'!I1023&lt;&gt;""),1,0)</f>
        <v>0</v>
      </c>
      <c r="H1003" s="60">
        <f>IF(AND('2 Top-up Calculator'!$B1023&lt;&gt;"",'2 Top-up Calculator'!U1023&lt;&gt;""),1,0)</f>
        <v>0</v>
      </c>
      <c r="I1003" s="60">
        <f>IF(AND('2 Top-up Calculator'!$B1023&lt;&gt;"",'2 Top-up Calculator'!V1023&lt;&gt;""),1,0)</f>
        <v>0</v>
      </c>
    </row>
    <row r="1004" spans="1:9" s="7" customFormat="1" ht="14.25" customHeight="1" x14ac:dyDescent="0.3">
      <c r="A1004" s="89">
        <v>1003</v>
      </c>
      <c r="B1004" s="60">
        <f>IF('2 Top-up Calculator'!$B1024&lt;&gt;"",1,0)</f>
        <v>0</v>
      </c>
      <c r="C1004" s="60">
        <f>IF(AND('2 Top-up Calculator'!$B1024&lt;&gt;"",'2 Top-up Calculator'!C1024&lt;&gt;""),1,0)</f>
        <v>0</v>
      </c>
      <c r="D1004" s="60">
        <f>IF(AND('2 Top-up Calculator'!$B1024&lt;&gt;"",'2 Top-up Calculator'!D1024&lt;&gt;""),1,0)</f>
        <v>0</v>
      </c>
      <c r="E1004" s="60">
        <f>IF(AND('2 Top-up Calculator'!$B1024&lt;&gt;"",'2 Top-up Calculator'!G1024&lt;&gt;""),1,0)</f>
        <v>0</v>
      </c>
      <c r="F1004" s="60">
        <f>IF(AND('2 Top-up Calculator'!$B1024&lt;&gt;"",'2 Top-up Calculator'!H1024&lt;&gt;""),1,0)</f>
        <v>0</v>
      </c>
      <c r="G1004" s="60">
        <f>IF(AND('2 Top-up Calculator'!$B1024&lt;&gt;"",'2 Top-up Calculator'!I1024&lt;&gt;""),1,0)</f>
        <v>0</v>
      </c>
      <c r="H1004" s="60">
        <f>IF(AND('2 Top-up Calculator'!$B1024&lt;&gt;"",'2 Top-up Calculator'!U1024&lt;&gt;""),1,0)</f>
        <v>0</v>
      </c>
      <c r="I1004" s="60">
        <f>IF(AND('2 Top-up Calculator'!$B1024&lt;&gt;"",'2 Top-up Calculator'!V1024&lt;&gt;""),1,0)</f>
        <v>0</v>
      </c>
    </row>
    <row r="1005" spans="1:9" s="7" customFormat="1" ht="14.25" customHeight="1" x14ac:dyDescent="0.3">
      <c r="A1005" s="89">
        <v>1004</v>
      </c>
      <c r="B1005" s="60">
        <f>IF('2 Top-up Calculator'!$B1025&lt;&gt;"",1,0)</f>
        <v>0</v>
      </c>
      <c r="C1005" s="60">
        <f>IF(AND('2 Top-up Calculator'!$B1025&lt;&gt;"",'2 Top-up Calculator'!C1025&lt;&gt;""),1,0)</f>
        <v>0</v>
      </c>
      <c r="D1005" s="60">
        <f>IF(AND('2 Top-up Calculator'!$B1025&lt;&gt;"",'2 Top-up Calculator'!D1025&lt;&gt;""),1,0)</f>
        <v>0</v>
      </c>
      <c r="E1005" s="60">
        <f>IF(AND('2 Top-up Calculator'!$B1025&lt;&gt;"",'2 Top-up Calculator'!G1025&lt;&gt;""),1,0)</f>
        <v>0</v>
      </c>
      <c r="F1005" s="60">
        <f>IF(AND('2 Top-up Calculator'!$B1025&lt;&gt;"",'2 Top-up Calculator'!H1025&lt;&gt;""),1,0)</f>
        <v>0</v>
      </c>
      <c r="G1005" s="60">
        <f>IF(AND('2 Top-up Calculator'!$B1025&lt;&gt;"",'2 Top-up Calculator'!I1025&lt;&gt;""),1,0)</f>
        <v>0</v>
      </c>
      <c r="H1005" s="60">
        <f>IF(AND('2 Top-up Calculator'!$B1025&lt;&gt;"",'2 Top-up Calculator'!U1025&lt;&gt;""),1,0)</f>
        <v>0</v>
      </c>
      <c r="I1005" s="60">
        <f>IF(AND('2 Top-up Calculator'!$B1025&lt;&gt;"",'2 Top-up Calculator'!V1025&lt;&gt;""),1,0)</f>
        <v>0</v>
      </c>
    </row>
    <row r="1006" spans="1:9" s="7" customFormat="1" ht="14.25" customHeight="1" x14ac:dyDescent="0.3">
      <c r="A1006" s="89">
        <v>1005</v>
      </c>
      <c r="B1006" s="60">
        <f>IF('2 Top-up Calculator'!$B1026&lt;&gt;"",1,0)</f>
        <v>0</v>
      </c>
      <c r="C1006" s="60">
        <f>IF(AND('2 Top-up Calculator'!$B1026&lt;&gt;"",'2 Top-up Calculator'!C1026&lt;&gt;""),1,0)</f>
        <v>0</v>
      </c>
      <c r="D1006" s="60">
        <f>IF(AND('2 Top-up Calculator'!$B1026&lt;&gt;"",'2 Top-up Calculator'!D1026&lt;&gt;""),1,0)</f>
        <v>0</v>
      </c>
      <c r="E1006" s="60">
        <f>IF(AND('2 Top-up Calculator'!$B1026&lt;&gt;"",'2 Top-up Calculator'!G1026&lt;&gt;""),1,0)</f>
        <v>0</v>
      </c>
      <c r="F1006" s="60">
        <f>IF(AND('2 Top-up Calculator'!$B1026&lt;&gt;"",'2 Top-up Calculator'!H1026&lt;&gt;""),1,0)</f>
        <v>0</v>
      </c>
      <c r="G1006" s="60">
        <f>IF(AND('2 Top-up Calculator'!$B1026&lt;&gt;"",'2 Top-up Calculator'!I1026&lt;&gt;""),1,0)</f>
        <v>0</v>
      </c>
      <c r="H1006" s="60">
        <f>IF(AND('2 Top-up Calculator'!$B1026&lt;&gt;"",'2 Top-up Calculator'!U1026&lt;&gt;""),1,0)</f>
        <v>0</v>
      </c>
      <c r="I1006" s="60">
        <f>IF(AND('2 Top-up Calculator'!$B1026&lt;&gt;"",'2 Top-up Calculator'!V1026&lt;&gt;""),1,0)</f>
        <v>0</v>
      </c>
    </row>
    <row r="1007" spans="1:9" s="7" customFormat="1" ht="14.25" customHeight="1" x14ac:dyDescent="0.3">
      <c r="A1007" s="89">
        <v>1006</v>
      </c>
      <c r="B1007" s="60">
        <f>IF('2 Top-up Calculator'!$B1027&lt;&gt;"",1,0)</f>
        <v>0</v>
      </c>
      <c r="C1007" s="60">
        <f>IF(AND('2 Top-up Calculator'!$B1027&lt;&gt;"",'2 Top-up Calculator'!C1027&lt;&gt;""),1,0)</f>
        <v>0</v>
      </c>
      <c r="D1007" s="60">
        <f>IF(AND('2 Top-up Calculator'!$B1027&lt;&gt;"",'2 Top-up Calculator'!D1027&lt;&gt;""),1,0)</f>
        <v>0</v>
      </c>
      <c r="E1007" s="60">
        <f>IF(AND('2 Top-up Calculator'!$B1027&lt;&gt;"",'2 Top-up Calculator'!G1027&lt;&gt;""),1,0)</f>
        <v>0</v>
      </c>
      <c r="F1007" s="60">
        <f>IF(AND('2 Top-up Calculator'!$B1027&lt;&gt;"",'2 Top-up Calculator'!H1027&lt;&gt;""),1,0)</f>
        <v>0</v>
      </c>
      <c r="G1007" s="60">
        <f>IF(AND('2 Top-up Calculator'!$B1027&lt;&gt;"",'2 Top-up Calculator'!I1027&lt;&gt;""),1,0)</f>
        <v>0</v>
      </c>
      <c r="H1007" s="60">
        <f>IF(AND('2 Top-up Calculator'!$B1027&lt;&gt;"",'2 Top-up Calculator'!U1027&lt;&gt;""),1,0)</f>
        <v>0</v>
      </c>
      <c r="I1007" s="60">
        <f>IF(AND('2 Top-up Calculator'!$B1027&lt;&gt;"",'2 Top-up Calculator'!V1027&lt;&gt;""),1,0)</f>
        <v>0</v>
      </c>
    </row>
    <row r="1008" spans="1:9" s="7" customFormat="1" ht="14.25" customHeight="1" x14ac:dyDescent="0.3">
      <c r="A1008" s="89">
        <v>1007</v>
      </c>
      <c r="B1008" s="60">
        <f>IF('2 Top-up Calculator'!$B1028&lt;&gt;"",1,0)</f>
        <v>0</v>
      </c>
      <c r="C1008" s="60">
        <f>IF(AND('2 Top-up Calculator'!$B1028&lt;&gt;"",'2 Top-up Calculator'!C1028&lt;&gt;""),1,0)</f>
        <v>0</v>
      </c>
      <c r="D1008" s="60">
        <f>IF(AND('2 Top-up Calculator'!$B1028&lt;&gt;"",'2 Top-up Calculator'!D1028&lt;&gt;""),1,0)</f>
        <v>0</v>
      </c>
      <c r="E1008" s="60">
        <f>IF(AND('2 Top-up Calculator'!$B1028&lt;&gt;"",'2 Top-up Calculator'!G1028&lt;&gt;""),1,0)</f>
        <v>0</v>
      </c>
      <c r="F1008" s="60">
        <f>IF(AND('2 Top-up Calculator'!$B1028&lt;&gt;"",'2 Top-up Calculator'!H1028&lt;&gt;""),1,0)</f>
        <v>0</v>
      </c>
      <c r="G1008" s="60">
        <f>IF(AND('2 Top-up Calculator'!$B1028&lt;&gt;"",'2 Top-up Calculator'!I1028&lt;&gt;""),1,0)</f>
        <v>0</v>
      </c>
      <c r="H1008" s="60">
        <f>IF(AND('2 Top-up Calculator'!$B1028&lt;&gt;"",'2 Top-up Calculator'!U1028&lt;&gt;""),1,0)</f>
        <v>0</v>
      </c>
      <c r="I1008" s="60">
        <f>IF(AND('2 Top-up Calculator'!$B1028&lt;&gt;"",'2 Top-up Calculator'!V1028&lt;&gt;""),1,0)</f>
        <v>0</v>
      </c>
    </row>
    <row r="1009" spans="1:9" s="7" customFormat="1" ht="14.25" customHeight="1" x14ac:dyDescent="0.3">
      <c r="A1009" s="89">
        <v>1008</v>
      </c>
      <c r="B1009" s="60">
        <f>IF('2 Top-up Calculator'!$B1029&lt;&gt;"",1,0)</f>
        <v>0</v>
      </c>
      <c r="C1009" s="60">
        <f>IF(AND('2 Top-up Calculator'!$B1029&lt;&gt;"",'2 Top-up Calculator'!C1029&lt;&gt;""),1,0)</f>
        <v>0</v>
      </c>
      <c r="D1009" s="60">
        <f>IF(AND('2 Top-up Calculator'!$B1029&lt;&gt;"",'2 Top-up Calculator'!D1029&lt;&gt;""),1,0)</f>
        <v>0</v>
      </c>
      <c r="E1009" s="60">
        <f>IF(AND('2 Top-up Calculator'!$B1029&lt;&gt;"",'2 Top-up Calculator'!G1029&lt;&gt;""),1,0)</f>
        <v>0</v>
      </c>
      <c r="F1009" s="60">
        <f>IF(AND('2 Top-up Calculator'!$B1029&lt;&gt;"",'2 Top-up Calculator'!H1029&lt;&gt;""),1,0)</f>
        <v>0</v>
      </c>
      <c r="G1009" s="60">
        <f>IF(AND('2 Top-up Calculator'!$B1029&lt;&gt;"",'2 Top-up Calculator'!I1029&lt;&gt;""),1,0)</f>
        <v>0</v>
      </c>
      <c r="H1009" s="60">
        <f>IF(AND('2 Top-up Calculator'!$B1029&lt;&gt;"",'2 Top-up Calculator'!U1029&lt;&gt;""),1,0)</f>
        <v>0</v>
      </c>
      <c r="I1009" s="60">
        <f>IF(AND('2 Top-up Calculator'!$B1029&lt;&gt;"",'2 Top-up Calculator'!V1029&lt;&gt;""),1,0)</f>
        <v>0</v>
      </c>
    </row>
    <row r="1010" spans="1:9" s="7" customFormat="1" ht="14.25" customHeight="1" x14ac:dyDescent="0.3">
      <c r="A1010" s="89">
        <v>1009</v>
      </c>
      <c r="B1010" s="60">
        <f>IF('2 Top-up Calculator'!$B1030&lt;&gt;"",1,0)</f>
        <v>0</v>
      </c>
      <c r="C1010" s="60">
        <f>IF(AND('2 Top-up Calculator'!$B1030&lt;&gt;"",'2 Top-up Calculator'!C1030&lt;&gt;""),1,0)</f>
        <v>0</v>
      </c>
      <c r="D1010" s="60">
        <f>IF(AND('2 Top-up Calculator'!$B1030&lt;&gt;"",'2 Top-up Calculator'!D1030&lt;&gt;""),1,0)</f>
        <v>0</v>
      </c>
      <c r="E1010" s="60">
        <f>IF(AND('2 Top-up Calculator'!$B1030&lt;&gt;"",'2 Top-up Calculator'!G1030&lt;&gt;""),1,0)</f>
        <v>0</v>
      </c>
      <c r="F1010" s="60">
        <f>IF(AND('2 Top-up Calculator'!$B1030&lt;&gt;"",'2 Top-up Calculator'!H1030&lt;&gt;""),1,0)</f>
        <v>0</v>
      </c>
      <c r="G1010" s="60">
        <f>IF(AND('2 Top-up Calculator'!$B1030&lt;&gt;"",'2 Top-up Calculator'!I1030&lt;&gt;""),1,0)</f>
        <v>0</v>
      </c>
      <c r="H1010" s="60">
        <f>IF(AND('2 Top-up Calculator'!$B1030&lt;&gt;"",'2 Top-up Calculator'!U1030&lt;&gt;""),1,0)</f>
        <v>0</v>
      </c>
      <c r="I1010" s="60">
        <f>IF(AND('2 Top-up Calculator'!$B1030&lt;&gt;"",'2 Top-up Calculator'!V1030&lt;&gt;""),1,0)</f>
        <v>0</v>
      </c>
    </row>
    <row r="1011" spans="1:9" s="7" customFormat="1" ht="14.25" customHeight="1" x14ac:dyDescent="0.3">
      <c r="A1011" s="89">
        <v>1010</v>
      </c>
      <c r="B1011" s="60">
        <f>IF('2 Top-up Calculator'!$B1031&lt;&gt;"",1,0)</f>
        <v>0</v>
      </c>
      <c r="C1011" s="60">
        <f>IF(AND('2 Top-up Calculator'!$B1031&lt;&gt;"",'2 Top-up Calculator'!C1031&lt;&gt;""),1,0)</f>
        <v>0</v>
      </c>
      <c r="D1011" s="60">
        <f>IF(AND('2 Top-up Calculator'!$B1031&lt;&gt;"",'2 Top-up Calculator'!D1031&lt;&gt;""),1,0)</f>
        <v>0</v>
      </c>
      <c r="E1011" s="60">
        <f>IF(AND('2 Top-up Calculator'!$B1031&lt;&gt;"",'2 Top-up Calculator'!G1031&lt;&gt;""),1,0)</f>
        <v>0</v>
      </c>
      <c r="F1011" s="60">
        <f>IF(AND('2 Top-up Calculator'!$B1031&lt;&gt;"",'2 Top-up Calculator'!H1031&lt;&gt;""),1,0)</f>
        <v>0</v>
      </c>
      <c r="G1011" s="60">
        <f>IF(AND('2 Top-up Calculator'!$B1031&lt;&gt;"",'2 Top-up Calculator'!I1031&lt;&gt;""),1,0)</f>
        <v>0</v>
      </c>
      <c r="H1011" s="60">
        <f>IF(AND('2 Top-up Calculator'!$B1031&lt;&gt;"",'2 Top-up Calculator'!U1031&lt;&gt;""),1,0)</f>
        <v>0</v>
      </c>
      <c r="I1011" s="60">
        <f>IF(AND('2 Top-up Calculator'!$B1031&lt;&gt;"",'2 Top-up Calculator'!V1031&lt;&gt;""),1,0)</f>
        <v>0</v>
      </c>
    </row>
    <row r="1012" spans="1:9" s="7" customFormat="1" ht="14.25" customHeight="1" x14ac:dyDescent="0.3">
      <c r="A1012" s="89">
        <v>1011</v>
      </c>
      <c r="B1012" s="60">
        <f>IF('2 Top-up Calculator'!$B1032&lt;&gt;"",1,0)</f>
        <v>0</v>
      </c>
      <c r="C1012" s="60">
        <f>IF(AND('2 Top-up Calculator'!$B1032&lt;&gt;"",'2 Top-up Calculator'!C1032&lt;&gt;""),1,0)</f>
        <v>0</v>
      </c>
      <c r="D1012" s="60">
        <f>IF(AND('2 Top-up Calculator'!$B1032&lt;&gt;"",'2 Top-up Calculator'!D1032&lt;&gt;""),1,0)</f>
        <v>0</v>
      </c>
      <c r="E1012" s="60">
        <f>IF(AND('2 Top-up Calculator'!$B1032&lt;&gt;"",'2 Top-up Calculator'!G1032&lt;&gt;""),1,0)</f>
        <v>0</v>
      </c>
      <c r="F1012" s="60">
        <f>IF(AND('2 Top-up Calculator'!$B1032&lt;&gt;"",'2 Top-up Calculator'!H1032&lt;&gt;""),1,0)</f>
        <v>0</v>
      </c>
      <c r="G1012" s="60">
        <f>IF(AND('2 Top-up Calculator'!$B1032&lt;&gt;"",'2 Top-up Calculator'!I1032&lt;&gt;""),1,0)</f>
        <v>0</v>
      </c>
      <c r="H1012" s="60">
        <f>IF(AND('2 Top-up Calculator'!$B1032&lt;&gt;"",'2 Top-up Calculator'!U1032&lt;&gt;""),1,0)</f>
        <v>0</v>
      </c>
      <c r="I1012" s="60">
        <f>IF(AND('2 Top-up Calculator'!$B1032&lt;&gt;"",'2 Top-up Calculator'!V1032&lt;&gt;""),1,0)</f>
        <v>0</v>
      </c>
    </row>
    <row r="1013" spans="1:9" s="7" customFormat="1" ht="14.25" customHeight="1" x14ac:dyDescent="0.3">
      <c r="A1013" s="89">
        <v>1012</v>
      </c>
      <c r="B1013" s="60">
        <f>IF('2 Top-up Calculator'!$B1033&lt;&gt;"",1,0)</f>
        <v>0</v>
      </c>
      <c r="C1013" s="60">
        <f>IF(AND('2 Top-up Calculator'!$B1033&lt;&gt;"",'2 Top-up Calculator'!C1033&lt;&gt;""),1,0)</f>
        <v>0</v>
      </c>
      <c r="D1013" s="60">
        <f>IF(AND('2 Top-up Calculator'!$B1033&lt;&gt;"",'2 Top-up Calculator'!D1033&lt;&gt;""),1,0)</f>
        <v>0</v>
      </c>
      <c r="E1013" s="60">
        <f>IF(AND('2 Top-up Calculator'!$B1033&lt;&gt;"",'2 Top-up Calculator'!G1033&lt;&gt;""),1,0)</f>
        <v>0</v>
      </c>
      <c r="F1013" s="60">
        <f>IF(AND('2 Top-up Calculator'!$B1033&lt;&gt;"",'2 Top-up Calculator'!H1033&lt;&gt;""),1,0)</f>
        <v>0</v>
      </c>
      <c r="G1013" s="60">
        <f>IF(AND('2 Top-up Calculator'!$B1033&lt;&gt;"",'2 Top-up Calculator'!I1033&lt;&gt;""),1,0)</f>
        <v>0</v>
      </c>
      <c r="H1013" s="60">
        <f>IF(AND('2 Top-up Calculator'!$B1033&lt;&gt;"",'2 Top-up Calculator'!U1033&lt;&gt;""),1,0)</f>
        <v>0</v>
      </c>
      <c r="I1013" s="60">
        <f>IF(AND('2 Top-up Calculator'!$B1033&lt;&gt;"",'2 Top-up Calculator'!V1033&lt;&gt;""),1,0)</f>
        <v>0</v>
      </c>
    </row>
    <row r="1014" spans="1:9" s="7" customFormat="1" ht="14.25" customHeight="1" x14ac:dyDescent="0.3">
      <c r="A1014" s="89">
        <v>1013</v>
      </c>
      <c r="B1014" s="60">
        <f>IF('2 Top-up Calculator'!$B1034&lt;&gt;"",1,0)</f>
        <v>0</v>
      </c>
      <c r="C1014" s="60">
        <f>IF(AND('2 Top-up Calculator'!$B1034&lt;&gt;"",'2 Top-up Calculator'!C1034&lt;&gt;""),1,0)</f>
        <v>0</v>
      </c>
      <c r="D1014" s="60">
        <f>IF(AND('2 Top-up Calculator'!$B1034&lt;&gt;"",'2 Top-up Calculator'!D1034&lt;&gt;""),1,0)</f>
        <v>0</v>
      </c>
      <c r="E1014" s="60">
        <f>IF(AND('2 Top-up Calculator'!$B1034&lt;&gt;"",'2 Top-up Calculator'!G1034&lt;&gt;""),1,0)</f>
        <v>0</v>
      </c>
      <c r="F1014" s="60">
        <f>IF(AND('2 Top-up Calculator'!$B1034&lt;&gt;"",'2 Top-up Calculator'!H1034&lt;&gt;""),1,0)</f>
        <v>0</v>
      </c>
      <c r="G1014" s="60">
        <f>IF(AND('2 Top-up Calculator'!$B1034&lt;&gt;"",'2 Top-up Calculator'!I1034&lt;&gt;""),1,0)</f>
        <v>0</v>
      </c>
      <c r="H1014" s="60">
        <f>IF(AND('2 Top-up Calculator'!$B1034&lt;&gt;"",'2 Top-up Calculator'!U1034&lt;&gt;""),1,0)</f>
        <v>0</v>
      </c>
      <c r="I1014" s="60">
        <f>IF(AND('2 Top-up Calculator'!$B1034&lt;&gt;"",'2 Top-up Calculator'!V1034&lt;&gt;""),1,0)</f>
        <v>0</v>
      </c>
    </row>
    <row r="1015" spans="1:9" s="7" customFormat="1" ht="14.25" customHeight="1" x14ac:dyDescent="0.3">
      <c r="A1015" s="89">
        <v>1014</v>
      </c>
      <c r="B1015" s="60">
        <f>IF('2 Top-up Calculator'!$B1035&lt;&gt;"",1,0)</f>
        <v>0</v>
      </c>
      <c r="C1015" s="60">
        <f>IF(AND('2 Top-up Calculator'!$B1035&lt;&gt;"",'2 Top-up Calculator'!C1035&lt;&gt;""),1,0)</f>
        <v>0</v>
      </c>
      <c r="D1015" s="60">
        <f>IF(AND('2 Top-up Calculator'!$B1035&lt;&gt;"",'2 Top-up Calculator'!D1035&lt;&gt;""),1,0)</f>
        <v>0</v>
      </c>
      <c r="E1015" s="60">
        <f>IF(AND('2 Top-up Calculator'!$B1035&lt;&gt;"",'2 Top-up Calculator'!G1035&lt;&gt;""),1,0)</f>
        <v>0</v>
      </c>
      <c r="F1015" s="60">
        <f>IF(AND('2 Top-up Calculator'!$B1035&lt;&gt;"",'2 Top-up Calculator'!H1035&lt;&gt;""),1,0)</f>
        <v>0</v>
      </c>
      <c r="G1015" s="60">
        <f>IF(AND('2 Top-up Calculator'!$B1035&lt;&gt;"",'2 Top-up Calculator'!I1035&lt;&gt;""),1,0)</f>
        <v>0</v>
      </c>
      <c r="H1015" s="60">
        <f>IF(AND('2 Top-up Calculator'!$B1035&lt;&gt;"",'2 Top-up Calculator'!U1035&lt;&gt;""),1,0)</f>
        <v>0</v>
      </c>
      <c r="I1015" s="60">
        <f>IF(AND('2 Top-up Calculator'!$B1035&lt;&gt;"",'2 Top-up Calculator'!V1035&lt;&gt;""),1,0)</f>
        <v>0</v>
      </c>
    </row>
    <row r="1016" spans="1:9" s="7" customFormat="1" ht="14.25" customHeight="1" x14ac:dyDescent="0.3">
      <c r="A1016" s="89">
        <v>1015</v>
      </c>
      <c r="B1016" s="60">
        <f>IF('2 Top-up Calculator'!$B1036&lt;&gt;"",1,0)</f>
        <v>0</v>
      </c>
      <c r="C1016" s="60">
        <f>IF(AND('2 Top-up Calculator'!$B1036&lt;&gt;"",'2 Top-up Calculator'!C1036&lt;&gt;""),1,0)</f>
        <v>0</v>
      </c>
      <c r="D1016" s="60">
        <f>IF(AND('2 Top-up Calculator'!$B1036&lt;&gt;"",'2 Top-up Calculator'!D1036&lt;&gt;""),1,0)</f>
        <v>0</v>
      </c>
      <c r="E1016" s="60">
        <f>IF(AND('2 Top-up Calculator'!$B1036&lt;&gt;"",'2 Top-up Calculator'!G1036&lt;&gt;""),1,0)</f>
        <v>0</v>
      </c>
      <c r="F1016" s="60">
        <f>IF(AND('2 Top-up Calculator'!$B1036&lt;&gt;"",'2 Top-up Calculator'!H1036&lt;&gt;""),1,0)</f>
        <v>0</v>
      </c>
      <c r="G1016" s="60">
        <f>IF(AND('2 Top-up Calculator'!$B1036&lt;&gt;"",'2 Top-up Calculator'!I1036&lt;&gt;""),1,0)</f>
        <v>0</v>
      </c>
      <c r="H1016" s="60">
        <f>IF(AND('2 Top-up Calculator'!$B1036&lt;&gt;"",'2 Top-up Calculator'!U1036&lt;&gt;""),1,0)</f>
        <v>0</v>
      </c>
      <c r="I1016" s="60">
        <f>IF(AND('2 Top-up Calculator'!$B1036&lt;&gt;"",'2 Top-up Calculator'!V1036&lt;&gt;""),1,0)</f>
        <v>0</v>
      </c>
    </row>
    <row r="1017" spans="1:9" s="7" customFormat="1" ht="14.25" customHeight="1" x14ac:dyDescent="0.3">
      <c r="A1017" s="89">
        <v>1016</v>
      </c>
      <c r="B1017" s="60">
        <f>IF('2 Top-up Calculator'!$B1037&lt;&gt;"",1,0)</f>
        <v>0</v>
      </c>
      <c r="C1017" s="60">
        <f>IF(AND('2 Top-up Calculator'!$B1037&lt;&gt;"",'2 Top-up Calculator'!C1037&lt;&gt;""),1,0)</f>
        <v>0</v>
      </c>
      <c r="D1017" s="60">
        <f>IF(AND('2 Top-up Calculator'!$B1037&lt;&gt;"",'2 Top-up Calculator'!D1037&lt;&gt;""),1,0)</f>
        <v>0</v>
      </c>
      <c r="E1017" s="60">
        <f>IF(AND('2 Top-up Calculator'!$B1037&lt;&gt;"",'2 Top-up Calculator'!G1037&lt;&gt;""),1,0)</f>
        <v>0</v>
      </c>
      <c r="F1017" s="60">
        <f>IF(AND('2 Top-up Calculator'!$B1037&lt;&gt;"",'2 Top-up Calculator'!H1037&lt;&gt;""),1,0)</f>
        <v>0</v>
      </c>
      <c r="G1017" s="60">
        <f>IF(AND('2 Top-up Calculator'!$B1037&lt;&gt;"",'2 Top-up Calculator'!I1037&lt;&gt;""),1,0)</f>
        <v>0</v>
      </c>
      <c r="H1017" s="60">
        <f>IF(AND('2 Top-up Calculator'!$B1037&lt;&gt;"",'2 Top-up Calculator'!U1037&lt;&gt;""),1,0)</f>
        <v>0</v>
      </c>
      <c r="I1017" s="60">
        <f>IF(AND('2 Top-up Calculator'!$B1037&lt;&gt;"",'2 Top-up Calculator'!V1037&lt;&gt;""),1,0)</f>
        <v>0</v>
      </c>
    </row>
    <row r="1018" spans="1:9" s="7" customFormat="1" ht="14.25" customHeight="1" x14ac:dyDescent="0.3">
      <c r="A1018" s="89">
        <v>1017</v>
      </c>
      <c r="B1018" s="60">
        <f>IF('2 Top-up Calculator'!$B1038&lt;&gt;"",1,0)</f>
        <v>0</v>
      </c>
      <c r="C1018" s="60">
        <f>IF(AND('2 Top-up Calculator'!$B1038&lt;&gt;"",'2 Top-up Calculator'!C1038&lt;&gt;""),1,0)</f>
        <v>0</v>
      </c>
      <c r="D1018" s="60">
        <f>IF(AND('2 Top-up Calculator'!$B1038&lt;&gt;"",'2 Top-up Calculator'!D1038&lt;&gt;""),1,0)</f>
        <v>0</v>
      </c>
      <c r="E1018" s="60">
        <f>IF(AND('2 Top-up Calculator'!$B1038&lt;&gt;"",'2 Top-up Calculator'!G1038&lt;&gt;""),1,0)</f>
        <v>0</v>
      </c>
      <c r="F1018" s="60">
        <f>IF(AND('2 Top-up Calculator'!$B1038&lt;&gt;"",'2 Top-up Calculator'!H1038&lt;&gt;""),1,0)</f>
        <v>0</v>
      </c>
      <c r="G1018" s="60">
        <f>IF(AND('2 Top-up Calculator'!$B1038&lt;&gt;"",'2 Top-up Calculator'!I1038&lt;&gt;""),1,0)</f>
        <v>0</v>
      </c>
      <c r="H1018" s="60">
        <f>IF(AND('2 Top-up Calculator'!$B1038&lt;&gt;"",'2 Top-up Calculator'!U1038&lt;&gt;""),1,0)</f>
        <v>0</v>
      </c>
      <c r="I1018" s="60">
        <f>IF(AND('2 Top-up Calculator'!$B1038&lt;&gt;"",'2 Top-up Calculator'!V1038&lt;&gt;""),1,0)</f>
        <v>0</v>
      </c>
    </row>
    <row r="1019" spans="1:9" s="7" customFormat="1" ht="14.25" customHeight="1" x14ac:dyDescent="0.3">
      <c r="A1019" s="89">
        <v>1018</v>
      </c>
      <c r="B1019" s="60">
        <f>IF('2 Top-up Calculator'!$B1039&lt;&gt;"",1,0)</f>
        <v>0</v>
      </c>
      <c r="C1019" s="60">
        <f>IF(AND('2 Top-up Calculator'!$B1039&lt;&gt;"",'2 Top-up Calculator'!C1039&lt;&gt;""),1,0)</f>
        <v>0</v>
      </c>
      <c r="D1019" s="60">
        <f>IF(AND('2 Top-up Calculator'!$B1039&lt;&gt;"",'2 Top-up Calculator'!D1039&lt;&gt;""),1,0)</f>
        <v>0</v>
      </c>
      <c r="E1019" s="60">
        <f>IF(AND('2 Top-up Calculator'!$B1039&lt;&gt;"",'2 Top-up Calculator'!G1039&lt;&gt;""),1,0)</f>
        <v>0</v>
      </c>
      <c r="F1019" s="60">
        <f>IF(AND('2 Top-up Calculator'!$B1039&lt;&gt;"",'2 Top-up Calculator'!H1039&lt;&gt;""),1,0)</f>
        <v>0</v>
      </c>
      <c r="G1019" s="60">
        <f>IF(AND('2 Top-up Calculator'!$B1039&lt;&gt;"",'2 Top-up Calculator'!I1039&lt;&gt;""),1,0)</f>
        <v>0</v>
      </c>
      <c r="H1019" s="60">
        <f>IF(AND('2 Top-up Calculator'!$B1039&lt;&gt;"",'2 Top-up Calculator'!U1039&lt;&gt;""),1,0)</f>
        <v>0</v>
      </c>
      <c r="I1019" s="60">
        <f>IF(AND('2 Top-up Calculator'!$B1039&lt;&gt;"",'2 Top-up Calculator'!V1039&lt;&gt;""),1,0)</f>
        <v>0</v>
      </c>
    </row>
    <row r="1020" spans="1:9" s="7" customFormat="1" ht="14.25" customHeight="1" x14ac:dyDescent="0.3">
      <c r="A1020" s="89">
        <v>1019</v>
      </c>
      <c r="B1020" s="60">
        <f>IF('2 Top-up Calculator'!$B1040&lt;&gt;"",1,0)</f>
        <v>0</v>
      </c>
      <c r="C1020" s="60">
        <f>IF(AND('2 Top-up Calculator'!$B1040&lt;&gt;"",'2 Top-up Calculator'!C1040&lt;&gt;""),1,0)</f>
        <v>0</v>
      </c>
      <c r="D1020" s="60">
        <f>IF(AND('2 Top-up Calculator'!$B1040&lt;&gt;"",'2 Top-up Calculator'!D1040&lt;&gt;""),1,0)</f>
        <v>0</v>
      </c>
      <c r="E1020" s="60">
        <f>IF(AND('2 Top-up Calculator'!$B1040&lt;&gt;"",'2 Top-up Calculator'!G1040&lt;&gt;""),1,0)</f>
        <v>0</v>
      </c>
      <c r="F1020" s="60">
        <f>IF(AND('2 Top-up Calculator'!$B1040&lt;&gt;"",'2 Top-up Calculator'!H1040&lt;&gt;""),1,0)</f>
        <v>0</v>
      </c>
      <c r="G1020" s="60">
        <f>IF(AND('2 Top-up Calculator'!$B1040&lt;&gt;"",'2 Top-up Calculator'!I1040&lt;&gt;""),1,0)</f>
        <v>0</v>
      </c>
      <c r="H1020" s="60">
        <f>IF(AND('2 Top-up Calculator'!$B1040&lt;&gt;"",'2 Top-up Calculator'!U1040&lt;&gt;""),1,0)</f>
        <v>0</v>
      </c>
      <c r="I1020" s="60">
        <f>IF(AND('2 Top-up Calculator'!$B1040&lt;&gt;"",'2 Top-up Calculator'!V1040&lt;&gt;""),1,0)</f>
        <v>0</v>
      </c>
    </row>
    <row r="1021" spans="1:9" s="7" customFormat="1" ht="14.25" customHeight="1" x14ac:dyDescent="0.3">
      <c r="A1021" s="89">
        <v>1020</v>
      </c>
      <c r="B1021" s="60">
        <f>IF('2 Top-up Calculator'!$B1041&lt;&gt;"",1,0)</f>
        <v>0</v>
      </c>
      <c r="C1021" s="60">
        <f>IF(AND('2 Top-up Calculator'!$B1041&lt;&gt;"",'2 Top-up Calculator'!C1041&lt;&gt;""),1,0)</f>
        <v>0</v>
      </c>
      <c r="D1021" s="60">
        <f>IF(AND('2 Top-up Calculator'!$B1041&lt;&gt;"",'2 Top-up Calculator'!D1041&lt;&gt;""),1,0)</f>
        <v>0</v>
      </c>
      <c r="E1021" s="60">
        <f>IF(AND('2 Top-up Calculator'!$B1041&lt;&gt;"",'2 Top-up Calculator'!G1041&lt;&gt;""),1,0)</f>
        <v>0</v>
      </c>
      <c r="F1021" s="60">
        <f>IF(AND('2 Top-up Calculator'!$B1041&lt;&gt;"",'2 Top-up Calculator'!H1041&lt;&gt;""),1,0)</f>
        <v>0</v>
      </c>
      <c r="G1021" s="60">
        <f>IF(AND('2 Top-up Calculator'!$B1041&lt;&gt;"",'2 Top-up Calculator'!I1041&lt;&gt;""),1,0)</f>
        <v>0</v>
      </c>
      <c r="H1021" s="60">
        <f>IF(AND('2 Top-up Calculator'!$B1041&lt;&gt;"",'2 Top-up Calculator'!U1041&lt;&gt;""),1,0)</f>
        <v>0</v>
      </c>
      <c r="I1021" s="60">
        <f>IF(AND('2 Top-up Calculator'!$B1041&lt;&gt;"",'2 Top-up Calculator'!V1041&lt;&gt;""),1,0)</f>
        <v>0</v>
      </c>
    </row>
    <row r="1022" spans="1:9" s="7" customFormat="1" ht="14.25" customHeight="1" x14ac:dyDescent="0.3">
      <c r="A1022" s="89">
        <v>1021</v>
      </c>
      <c r="B1022" s="60">
        <f>IF('2 Top-up Calculator'!$B1042&lt;&gt;"",1,0)</f>
        <v>0</v>
      </c>
      <c r="C1022" s="60">
        <f>IF(AND('2 Top-up Calculator'!$B1042&lt;&gt;"",'2 Top-up Calculator'!C1042&lt;&gt;""),1,0)</f>
        <v>0</v>
      </c>
      <c r="D1022" s="60">
        <f>IF(AND('2 Top-up Calculator'!$B1042&lt;&gt;"",'2 Top-up Calculator'!D1042&lt;&gt;""),1,0)</f>
        <v>0</v>
      </c>
      <c r="E1022" s="60">
        <f>IF(AND('2 Top-up Calculator'!$B1042&lt;&gt;"",'2 Top-up Calculator'!G1042&lt;&gt;""),1,0)</f>
        <v>0</v>
      </c>
      <c r="F1022" s="60">
        <f>IF(AND('2 Top-up Calculator'!$B1042&lt;&gt;"",'2 Top-up Calculator'!H1042&lt;&gt;""),1,0)</f>
        <v>0</v>
      </c>
      <c r="G1022" s="60">
        <f>IF(AND('2 Top-up Calculator'!$B1042&lt;&gt;"",'2 Top-up Calculator'!I1042&lt;&gt;""),1,0)</f>
        <v>0</v>
      </c>
      <c r="H1022" s="60">
        <f>IF(AND('2 Top-up Calculator'!$B1042&lt;&gt;"",'2 Top-up Calculator'!U1042&lt;&gt;""),1,0)</f>
        <v>0</v>
      </c>
      <c r="I1022" s="60">
        <f>IF(AND('2 Top-up Calculator'!$B1042&lt;&gt;"",'2 Top-up Calculator'!V1042&lt;&gt;""),1,0)</f>
        <v>0</v>
      </c>
    </row>
    <row r="1023" spans="1:9" s="7" customFormat="1" ht="14.25" customHeight="1" x14ac:dyDescent="0.3">
      <c r="A1023" s="89">
        <v>1022</v>
      </c>
      <c r="B1023" s="60">
        <f>IF('2 Top-up Calculator'!$B1043&lt;&gt;"",1,0)</f>
        <v>0</v>
      </c>
      <c r="C1023" s="60">
        <f>IF(AND('2 Top-up Calculator'!$B1043&lt;&gt;"",'2 Top-up Calculator'!C1043&lt;&gt;""),1,0)</f>
        <v>0</v>
      </c>
      <c r="D1023" s="60">
        <f>IF(AND('2 Top-up Calculator'!$B1043&lt;&gt;"",'2 Top-up Calculator'!D1043&lt;&gt;""),1,0)</f>
        <v>0</v>
      </c>
      <c r="E1023" s="60">
        <f>IF(AND('2 Top-up Calculator'!$B1043&lt;&gt;"",'2 Top-up Calculator'!G1043&lt;&gt;""),1,0)</f>
        <v>0</v>
      </c>
      <c r="F1023" s="60">
        <f>IF(AND('2 Top-up Calculator'!$B1043&lt;&gt;"",'2 Top-up Calculator'!H1043&lt;&gt;""),1,0)</f>
        <v>0</v>
      </c>
      <c r="G1023" s="60">
        <f>IF(AND('2 Top-up Calculator'!$B1043&lt;&gt;"",'2 Top-up Calculator'!I1043&lt;&gt;""),1,0)</f>
        <v>0</v>
      </c>
      <c r="H1023" s="60">
        <f>IF(AND('2 Top-up Calculator'!$B1043&lt;&gt;"",'2 Top-up Calculator'!U1043&lt;&gt;""),1,0)</f>
        <v>0</v>
      </c>
      <c r="I1023" s="60">
        <f>IF(AND('2 Top-up Calculator'!$B1043&lt;&gt;"",'2 Top-up Calculator'!V1043&lt;&gt;""),1,0)</f>
        <v>0</v>
      </c>
    </row>
    <row r="1024" spans="1:9" s="7" customFormat="1" ht="14.25" customHeight="1" x14ac:dyDescent="0.3">
      <c r="A1024" s="89">
        <v>1023</v>
      </c>
      <c r="B1024" s="60">
        <f>IF('2 Top-up Calculator'!$B1044&lt;&gt;"",1,0)</f>
        <v>0</v>
      </c>
      <c r="C1024" s="60">
        <f>IF(AND('2 Top-up Calculator'!$B1044&lt;&gt;"",'2 Top-up Calculator'!C1044&lt;&gt;""),1,0)</f>
        <v>0</v>
      </c>
      <c r="D1024" s="60">
        <f>IF(AND('2 Top-up Calculator'!$B1044&lt;&gt;"",'2 Top-up Calculator'!D1044&lt;&gt;""),1,0)</f>
        <v>0</v>
      </c>
      <c r="E1024" s="60">
        <f>IF(AND('2 Top-up Calculator'!$B1044&lt;&gt;"",'2 Top-up Calculator'!G1044&lt;&gt;""),1,0)</f>
        <v>0</v>
      </c>
      <c r="F1024" s="60">
        <f>IF(AND('2 Top-up Calculator'!$B1044&lt;&gt;"",'2 Top-up Calculator'!H1044&lt;&gt;""),1,0)</f>
        <v>0</v>
      </c>
      <c r="G1024" s="60">
        <f>IF(AND('2 Top-up Calculator'!$B1044&lt;&gt;"",'2 Top-up Calculator'!I1044&lt;&gt;""),1,0)</f>
        <v>0</v>
      </c>
      <c r="H1024" s="60">
        <f>IF(AND('2 Top-up Calculator'!$B1044&lt;&gt;"",'2 Top-up Calculator'!U1044&lt;&gt;""),1,0)</f>
        <v>0</v>
      </c>
      <c r="I1024" s="60">
        <f>IF(AND('2 Top-up Calculator'!$B1044&lt;&gt;"",'2 Top-up Calculator'!V1044&lt;&gt;""),1,0)</f>
        <v>0</v>
      </c>
    </row>
    <row r="1025" spans="1:9" s="7" customFormat="1" ht="14.25" customHeight="1" x14ac:dyDescent="0.3">
      <c r="A1025" s="89">
        <v>1024</v>
      </c>
      <c r="B1025" s="60">
        <f>IF('2 Top-up Calculator'!$B1045&lt;&gt;"",1,0)</f>
        <v>0</v>
      </c>
      <c r="C1025" s="60">
        <f>IF(AND('2 Top-up Calculator'!$B1045&lt;&gt;"",'2 Top-up Calculator'!C1045&lt;&gt;""),1,0)</f>
        <v>0</v>
      </c>
      <c r="D1025" s="60">
        <f>IF(AND('2 Top-up Calculator'!$B1045&lt;&gt;"",'2 Top-up Calculator'!D1045&lt;&gt;""),1,0)</f>
        <v>0</v>
      </c>
      <c r="E1025" s="60">
        <f>IF(AND('2 Top-up Calculator'!$B1045&lt;&gt;"",'2 Top-up Calculator'!G1045&lt;&gt;""),1,0)</f>
        <v>0</v>
      </c>
      <c r="F1025" s="60">
        <f>IF(AND('2 Top-up Calculator'!$B1045&lt;&gt;"",'2 Top-up Calculator'!H1045&lt;&gt;""),1,0)</f>
        <v>0</v>
      </c>
      <c r="G1025" s="60">
        <f>IF(AND('2 Top-up Calculator'!$B1045&lt;&gt;"",'2 Top-up Calculator'!I1045&lt;&gt;""),1,0)</f>
        <v>0</v>
      </c>
      <c r="H1025" s="60">
        <f>IF(AND('2 Top-up Calculator'!$B1045&lt;&gt;"",'2 Top-up Calculator'!U1045&lt;&gt;""),1,0)</f>
        <v>0</v>
      </c>
      <c r="I1025" s="60">
        <f>IF(AND('2 Top-up Calculator'!$B1045&lt;&gt;"",'2 Top-up Calculator'!V1045&lt;&gt;""),1,0)</f>
        <v>0</v>
      </c>
    </row>
    <row r="1026" spans="1:9" s="7" customFormat="1" ht="14.25" customHeight="1" x14ac:dyDescent="0.3">
      <c r="A1026" s="89">
        <v>1025</v>
      </c>
      <c r="B1026" s="60">
        <f>IF('2 Top-up Calculator'!$B1046&lt;&gt;"",1,0)</f>
        <v>0</v>
      </c>
      <c r="C1026" s="60">
        <f>IF(AND('2 Top-up Calculator'!$B1046&lt;&gt;"",'2 Top-up Calculator'!C1046&lt;&gt;""),1,0)</f>
        <v>0</v>
      </c>
      <c r="D1026" s="60">
        <f>IF(AND('2 Top-up Calculator'!$B1046&lt;&gt;"",'2 Top-up Calculator'!D1046&lt;&gt;""),1,0)</f>
        <v>0</v>
      </c>
      <c r="E1026" s="60">
        <f>IF(AND('2 Top-up Calculator'!$B1046&lt;&gt;"",'2 Top-up Calculator'!G1046&lt;&gt;""),1,0)</f>
        <v>0</v>
      </c>
      <c r="F1026" s="60">
        <f>IF(AND('2 Top-up Calculator'!$B1046&lt;&gt;"",'2 Top-up Calculator'!H1046&lt;&gt;""),1,0)</f>
        <v>0</v>
      </c>
      <c r="G1026" s="60">
        <f>IF(AND('2 Top-up Calculator'!$B1046&lt;&gt;"",'2 Top-up Calculator'!I1046&lt;&gt;""),1,0)</f>
        <v>0</v>
      </c>
      <c r="H1026" s="60">
        <f>IF(AND('2 Top-up Calculator'!$B1046&lt;&gt;"",'2 Top-up Calculator'!U1046&lt;&gt;""),1,0)</f>
        <v>0</v>
      </c>
      <c r="I1026" s="60">
        <f>IF(AND('2 Top-up Calculator'!$B1046&lt;&gt;"",'2 Top-up Calculator'!V1046&lt;&gt;""),1,0)</f>
        <v>0</v>
      </c>
    </row>
    <row r="1027" spans="1:9" s="7" customFormat="1" ht="14.25" customHeight="1" x14ac:dyDescent="0.3">
      <c r="A1027" s="89">
        <v>1026</v>
      </c>
      <c r="B1027" s="60">
        <f>IF('2 Top-up Calculator'!$B1047&lt;&gt;"",1,0)</f>
        <v>0</v>
      </c>
      <c r="C1027" s="60">
        <f>IF(AND('2 Top-up Calculator'!$B1047&lt;&gt;"",'2 Top-up Calculator'!C1047&lt;&gt;""),1,0)</f>
        <v>0</v>
      </c>
      <c r="D1027" s="60">
        <f>IF(AND('2 Top-up Calculator'!$B1047&lt;&gt;"",'2 Top-up Calculator'!D1047&lt;&gt;""),1,0)</f>
        <v>0</v>
      </c>
      <c r="E1027" s="60">
        <f>IF(AND('2 Top-up Calculator'!$B1047&lt;&gt;"",'2 Top-up Calculator'!G1047&lt;&gt;""),1,0)</f>
        <v>0</v>
      </c>
      <c r="F1027" s="60">
        <f>IF(AND('2 Top-up Calculator'!$B1047&lt;&gt;"",'2 Top-up Calculator'!H1047&lt;&gt;""),1,0)</f>
        <v>0</v>
      </c>
      <c r="G1027" s="60">
        <f>IF(AND('2 Top-up Calculator'!$B1047&lt;&gt;"",'2 Top-up Calculator'!I1047&lt;&gt;""),1,0)</f>
        <v>0</v>
      </c>
      <c r="H1027" s="60">
        <f>IF(AND('2 Top-up Calculator'!$B1047&lt;&gt;"",'2 Top-up Calculator'!U1047&lt;&gt;""),1,0)</f>
        <v>0</v>
      </c>
      <c r="I1027" s="60">
        <f>IF(AND('2 Top-up Calculator'!$B1047&lt;&gt;"",'2 Top-up Calculator'!V1047&lt;&gt;""),1,0)</f>
        <v>0</v>
      </c>
    </row>
    <row r="1028" spans="1:9" s="7" customFormat="1" ht="14.25" customHeight="1" x14ac:dyDescent="0.3">
      <c r="A1028" s="89">
        <v>1027</v>
      </c>
      <c r="B1028" s="60">
        <f>IF('2 Top-up Calculator'!$B1048&lt;&gt;"",1,0)</f>
        <v>0</v>
      </c>
      <c r="C1028" s="60">
        <f>IF(AND('2 Top-up Calculator'!$B1048&lt;&gt;"",'2 Top-up Calculator'!C1048&lt;&gt;""),1,0)</f>
        <v>0</v>
      </c>
      <c r="D1028" s="60">
        <f>IF(AND('2 Top-up Calculator'!$B1048&lt;&gt;"",'2 Top-up Calculator'!D1048&lt;&gt;""),1,0)</f>
        <v>0</v>
      </c>
      <c r="E1028" s="60">
        <f>IF(AND('2 Top-up Calculator'!$B1048&lt;&gt;"",'2 Top-up Calculator'!G1048&lt;&gt;""),1,0)</f>
        <v>0</v>
      </c>
      <c r="F1028" s="60">
        <f>IF(AND('2 Top-up Calculator'!$B1048&lt;&gt;"",'2 Top-up Calculator'!H1048&lt;&gt;""),1,0)</f>
        <v>0</v>
      </c>
      <c r="G1028" s="60">
        <f>IF(AND('2 Top-up Calculator'!$B1048&lt;&gt;"",'2 Top-up Calculator'!I1048&lt;&gt;""),1,0)</f>
        <v>0</v>
      </c>
      <c r="H1028" s="60">
        <f>IF(AND('2 Top-up Calculator'!$B1048&lt;&gt;"",'2 Top-up Calculator'!U1048&lt;&gt;""),1,0)</f>
        <v>0</v>
      </c>
      <c r="I1028" s="60">
        <f>IF(AND('2 Top-up Calculator'!$B1048&lt;&gt;"",'2 Top-up Calculator'!V1048&lt;&gt;""),1,0)</f>
        <v>0</v>
      </c>
    </row>
    <row r="1029" spans="1:9" s="7" customFormat="1" ht="14.25" customHeight="1" x14ac:dyDescent="0.3">
      <c r="A1029" s="89">
        <v>1028</v>
      </c>
      <c r="B1029" s="60">
        <f>IF('2 Top-up Calculator'!$B1049&lt;&gt;"",1,0)</f>
        <v>0</v>
      </c>
      <c r="C1029" s="60">
        <f>IF(AND('2 Top-up Calculator'!$B1049&lt;&gt;"",'2 Top-up Calculator'!C1049&lt;&gt;""),1,0)</f>
        <v>0</v>
      </c>
      <c r="D1029" s="60">
        <f>IF(AND('2 Top-up Calculator'!$B1049&lt;&gt;"",'2 Top-up Calculator'!D1049&lt;&gt;""),1,0)</f>
        <v>0</v>
      </c>
      <c r="E1029" s="60">
        <f>IF(AND('2 Top-up Calculator'!$B1049&lt;&gt;"",'2 Top-up Calculator'!G1049&lt;&gt;""),1,0)</f>
        <v>0</v>
      </c>
      <c r="F1029" s="60">
        <f>IF(AND('2 Top-up Calculator'!$B1049&lt;&gt;"",'2 Top-up Calculator'!H1049&lt;&gt;""),1,0)</f>
        <v>0</v>
      </c>
      <c r="G1029" s="60">
        <f>IF(AND('2 Top-up Calculator'!$B1049&lt;&gt;"",'2 Top-up Calculator'!I1049&lt;&gt;""),1,0)</f>
        <v>0</v>
      </c>
      <c r="H1029" s="60">
        <f>IF(AND('2 Top-up Calculator'!$B1049&lt;&gt;"",'2 Top-up Calculator'!U1049&lt;&gt;""),1,0)</f>
        <v>0</v>
      </c>
      <c r="I1029" s="60">
        <f>IF(AND('2 Top-up Calculator'!$B1049&lt;&gt;"",'2 Top-up Calculator'!V1049&lt;&gt;""),1,0)</f>
        <v>0</v>
      </c>
    </row>
    <row r="1030" spans="1:9" s="7" customFormat="1" ht="14.25" customHeight="1" x14ac:dyDescent="0.3">
      <c r="A1030" s="89">
        <v>1029</v>
      </c>
      <c r="B1030" s="60">
        <f>IF('2 Top-up Calculator'!$B1050&lt;&gt;"",1,0)</f>
        <v>0</v>
      </c>
      <c r="C1030" s="60">
        <f>IF(AND('2 Top-up Calculator'!$B1050&lt;&gt;"",'2 Top-up Calculator'!C1050&lt;&gt;""),1,0)</f>
        <v>0</v>
      </c>
      <c r="D1030" s="60">
        <f>IF(AND('2 Top-up Calculator'!$B1050&lt;&gt;"",'2 Top-up Calculator'!D1050&lt;&gt;""),1,0)</f>
        <v>0</v>
      </c>
      <c r="E1030" s="60">
        <f>IF(AND('2 Top-up Calculator'!$B1050&lt;&gt;"",'2 Top-up Calculator'!G1050&lt;&gt;""),1,0)</f>
        <v>0</v>
      </c>
      <c r="F1030" s="60">
        <f>IF(AND('2 Top-up Calculator'!$B1050&lt;&gt;"",'2 Top-up Calculator'!H1050&lt;&gt;""),1,0)</f>
        <v>0</v>
      </c>
      <c r="G1030" s="60">
        <f>IF(AND('2 Top-up Calculator'!$B1050&lt;&gt;"",'2 Top-up Calculator'!I1050&lt;&gt;""),1,0)</f>
        <v>0</v>
      </c>
      <c r="H1030" s="60">
        <f>IF(AND('2 Top-up Calculator'!$B1050&lt;&gt;"",'2 Top-up Calculator'!U1050&lt;&gt;""),1,0)</f>
        <v>0</v>
      </c>
      <c r="I1030" s="60">
        <f>IF(AND('2 Top-up Calculator'!$B1050&lt;&gt;"",'2 Top-up Calculator'!V1050&lt;&gt;""),1,0)</f>
        <v>0</v>
      </c>
    </row>
    <row r="1031" spans="1:9" s="7" customFormat="1" ht="14.25" customHeight="1" x14ac:dyDescent="0.3">
      <c r="A1031" s="89">
        <v>1030</v>
      </c>
      <c r="B1031" s="60">
        <f>IF('2 Top-up Calculator'!$B1051&lt;&gt;"",1,0)</f>
        <v>0</v>
      </c>
      <c r="C1031" s="60">
        <f>IF(AND('2 Top-up Calculator'!$B1051&lt;&gt;"",'2 Top-up Calculator'!C1051&lt;&gt;""),1,0)</f>
        <v>0</v>
      </c>
      <c r="D1031" s="60">
        <f>IF(AND('2 Top-up Calculator'!$B1051&lt;&gt;"",'2 Top-up Calculator'!D1051&lt;&gt;""),1,0)</f>
        <v>0</v>
      </c>
      <c r="E1031" s="60">
        <f>IF(AND('2 Top-up Calculator'!$B1051&lt;&gt;"",'2 Top-up Calculator'!G1051&lt;&gt;""),1,0)</f>
        <v>0</v>
      </c>
      <c r="F1031" s="60">
        <f>IF(AND('2 Top-up Calculator'!$B1051&lt;&gt;"",'2 Top-up Calculator'!H1051&lt;&gt;""),1,0)</f>
        <v>0</v>
      </c>
      <c r="G1031" s="60">
        <f>IF(AND('2 Top-up Calculator'!$B1051&lt;&gt;"",'2 Top-up Calculator'!I1051&lt;&gt;""),1,0)</f>
        <v>0</v>
      </c>
      <c r="H1031" s="60">
        <f>IF(AND('2 Top-up Calculator'!$B1051&lt;&gt;"",'2 Top-up Calculator'!U1051&lt;&gt;""),1,0)</f>
        <v>0</v>
      </c>
      <c r="I1031" s="60">
        <f>IF(AND('2 Top-up Calculator'!$B1051&lt;&gt;"",'2 Top-up Calculator'!V1051&lt;&gt;""),1,0)</f>
        <v>0</v>
      </c>
    </row>
    <row r="1032" spans="1:9" s="7" customFormat="1" ht="14.25" customHeight="1" x14ac:dyDescent="0.3">
      <c r="A1032" s="89">
        <v>1031</v>
      </c>
      <c r="B1032" s="60">
        <f>IF('2 Top-up Calculator'!$B1052&lt;&gt;"",1,0)</f>
        <v>0</v>
      </c>
      <c r="C1032" s="60">
        <f>IF(AND('2 Top-up Calculator'!$B1052&lt;&gt;"",'2 Top-up Calculator'!C1052&lt;&gt;""),1,0)</f>
        <v>0</v>
      </c>
      <c r="D1032" s="60">
        <f>IF(AND('2 Top-up Calculator'!$B1052&lt;&gt;"",'2 Top-up Calculator'!D1052&lt;&gt;""),1,0)</f>
        <v>0</v>
      </c>
      <c r="E1032" s="60">
        <f>IF(AND('2 Top-up Calculator'!$B1052&lt;&gt;"",'2 Top-up Calculator'!G1052&lt;&gt;""),1,0)</f>
        <v>0</v>
      </c>
      <c r="F1032" s="60">
        <f>IF(AND('2 Top-up Calculator'!$B1052&lt;&gt;"",'2 Top-up Calculator'!H1052&lt;&gt;""),1,0)</f>
        <v>0</v>
      </c>
      <c r="G1032" s="60">
        <f>IF(AND('2 Top-up Calculator'!$B1052&lt;&gt;"",'2 Top-up Calculator'!I1052&lt;&gt;""),1,0)</f>
        <v>0</v>
      </c>
      <c r="H1032" s="60">
        <f>IF(AND('2 Top-up Calculator'!$B1052&lt;&gt;"",'2 Top-up Calculator'!U1052&lt;&gt;""),1,0)</f>
        <v>0</v>
      </c>
      <c r="I1032" s="60">
        <f>IF(AND('2 Top-up Calculator'!$B1052&lt;&gt;"",'2 Top-up Calculator'!V1052&lt;&gt;""),1,0)</f>
        <v>0</v>
      </c>
    </row>
    <row r="1033" spans="1:9" s="7" customFormat="1" ht="14.25" customHeight="1" x14ac:dyDescent="0.3">
      <c r="A1033" s="89">
        <v>1032</v>
      </c>
      <c r="B1033" s="60">
        <f>IF('2 Top-up Calculator'!$B1053&lt;&gt;"",1,0)</f>
        <v>0</v>
      </c>
      <c r="C1033" s="60">
        <f>IF(AND('2 Top-up Calculator'!$B1053&lt;&gt;"",'2 Top-up Calculator'!C1053&lt;&gt;""),1,0)</f>
        <v>0</v>
      </c>
      <c r="D1033" s="60">
        <f>IF(AND('2 Top-up Calculator'!$B1053&lt;&gt;"",'2 Top-up Calculator'!D1053&lt;&gt;""),1,0)</f>
        <v>0</v>
      </c>
      <c r="E1033" s="60">
        <f>IF(AND('2 Top-up Calculator'!$B1053&lt;&gt;"",'2 Top-up Calculator'!G1053&lt;&gt;""),1,0)</f>
        <v>0</v>
      </c>
      <c r="F1033" s="60">
        <f>IF(AND('2 Top-up Calculator'!$B1053&lt;&gt;"",'2 Top-up Calculator'!H1053&lt;&gt;""),1,0)</f>
        <v>0</v>
      </c>
      <c r="G1033" s="60">
        <f>IF(AND('2 Top-up Calculator'!$B1053&lt;&gt;"",'2 Top-up Calculator'!I1053&lt;&gt;""),1,0)</f>
        <v>0</v>
      </c>
      <c r="H1033" s="60">
        <f>IF(AND('2 Top-up Calculator'!$B1053&lt;&gt;"",'2 Top-up Calculator'!U1053&lt;&gt;""),1,0)</f>
        <v>0</v>
      </c>
      <c r="I1033" s="60">
        <f>IF(AND('2 Top-up Calculator'!$B1053&lt;&gt;"",'2 Top-up Calculator'!V1053&lt;&gt;""),1,0)</f>
        <v>0</v>
      </c>
    </row>
    <row r="1034" spans="1:9" s="7" customFormat="1" ht="14.25" customHeight="1" x14ac:dyDescent="0.3">
      <c r="A1034" s="89">
        <v>1033</v>
      </c>
      <c r="B1034" s="60">
        <f>IF('2 Top-up Calculator'!$B1054&lt;&gt;"",1,0)</f>
        <v>0</v>
      </c>
      <c r="C1034" s="60">
        <f>IF(AND('2 Top-up Calculator'!$B1054&lt;&gt;"",'2 Top-up Calculator'!C1054&lt;&gt;""),1,0)</f>
        <v>0</v>
      </c>
      <c r="D1034" s="60">
        <f>IF(AND('2 Top-up Calculator'!$B1054&lt;&gt;"",'2 Top-up Calculator'!D1054&lt;&gt;""),1,0)</f>
        <v>0</v>
      </c>
      <c r="E1034" s="60">
        <f>IF(AND('2 Top-up Calculator'!$B1054&lt;&gt;"",'2 Top-up Calculator'!G1054&lt;&gt;""),1,0)</f>
        <v>0</v>
      </c>
      <c r="F1034" s="60">
        <f>IF(AND('2 Top-up Calculator'!$B1054&lt;&gt;"",'2 Top-up Calculator'!H1054&lt;&gt;""),1,0)</f>
        <v>0</v>
      </c>
      <c r="G1034" s="60">
        <f>IF(AND('2 Top-up Calculator'!$B1054&lt;&gt;"",'2 Top-up Calculator'!I1054&lt;&gt;""),1,0)</f>
        <v>0</v>
      </c>
      <c r="H1034" s="60">
        <f>IF(AND('2 Top-up Calculator'!$B1054&lt;&gt;"",'2 Top-up Calculator'!U1054&lt;&gt;""),1,0)</f>
        <v>0</v>
      </c>
      <c r="I1034" s="60">
        <f>IF(AND('2 Top-up Calculator'!$B1054&lt;&gt;"",'2 Top-up Calculator'!V1054&lt;&gt;""),1,0)</f>
        <v>0</v>
      </c>
    </row>
    <row r="1035" spans="1:9" s="7" customFormat="1" ht="14.25" customHeight="1" x14ac:dyDescent="0.3">
      <c r="A1035" s="89">
        <v>1034</v>
      </c>
      <c r="B1035" s="60">
        <f>IF('2 Top-up Calculator'!$B1055&lt;&gt;"",1,0)</f>
        <v>0</v>
      </c>
      <c r="C1035" s="60">
        <f>IF(AND('2 Top-up Calculator'!$B1055&lt;&gt;"",'2 Top-up Calculator'!C1055&lt;&gt;""),1,0)</f>
        <v>0</v>
      </c>
      <c r="D1035" s="60">
        <f>IF(AND('2 Top-up Calculator'!$B1055&lt;&gt;"",'2 Top-up Calculator'!D1055&lt;&gt;""),1,0)</f>
        <v>0</v>
      </c>
      <c r="E1035" s="60">
        <f>IF(AND('2 Top-up Calculator'!$B1055&lt;&gt;"",'2 Top-up Calculator'!G1055&lt;&gt;""),1,0)</f>
        <v>0</v>
      </c>
      <c r="F1035" s="60">
        <f>IF(AND('2 Top-up Calculator'!$B1055&lt;&gt;"",'2 Top-up Calculator'!H1055&lt;&gt;""),1,0)</f>
        <v>0</v>
      </c>
      <c r="G1035" s="60">
        <f>IF(AND('2 Top-up Calculator'!$B1055&lt;&gt;"",'2 Top-up Calculator'!I1055&lt;&gt;""),1,0)</f>
        <v>0</v>
      </c>
      <c r="H1035" s="60">
        <f>IF(AND('2 Top-up Calculator'!$B1055&lt;&gt;"",'2 Top-up Calculator'!U1055&lt;&gt;""),1,0)</f>
        <v>0</v>
      </c>
      <c r="I1035" s="60">
        <f>IF(AND('2 Top-up Calculator'!$B1055&lt;&gt;"",'2 Top-up Calculator'!V1055&lt;&gt;""),1,0)</f>
        <v>0</v>
      </c>
    </row>
    <row r="1036" spans="1:9" s="7" customFormat="1" ht="14.25" customHeight="1" x14ac:dyDescent="0.3">
      <c r="A1036" s="89">
        <v>1035</v>
      </c>
      <c r="B1036" s="60">
        <f>IF('2 Top-up Calculator'!$B1056&lt;&gt;"",1,0)</f>
        <v>0</v>
      </c>
      <c r="C1036" s="60">
        <f>IF(AND('2 Top-up Calculator'!$B1056&lt;&gt;"",'2 Top-up Calculator'!C1056&lt;&gt;""),1,0)</f>
        <v>0</v>
      </c>
      <c r="D1036" s="60">
        <f>IF(AND('2 Top-up Calculator'!$B1056&lt;&gt;"",'2 Top-up Calculator'!D1056&lt;&gt;""),1,0)</f>
        <v>0</v>
      </c>
      <c r="E1036" s="60">
        <f>IF(AND('2 Top-up Calculator'!$B1056&lt;&gt;"",'2 Top-up Calculator'!G1056&lt;&gt;""),1,0)</f>
        <v>0</v>
      </c>
      <c r="F1036" s="60">
        <f>IF(AND('2 Top-up Calculator'!$B1056&lt;&gt;"",'2 Top-up Calculator'!H1056&lt;&gt;""),1,0)</f>
        <v>0</v>
      </c>
      <c r="G1036" s="60">
        <f>IF(AND('2 Top-up Calculator'!$B1056&lt;&gt;"",'2 Top-up Calculator'!I1056&lt;&gt;""),1,0)</f>
        <v>0</v>
      </c>
      <c r="H1036" s="60">
        <f>IF(AND('2 Top-up Calculator'!$B1056&lt;&gt;"",'2 Top-up Calculator'!U1056&lt;&gt;""),1,0)</f>
        <v>0</v>
      </c>
      <c r="I1036" s="60">
        <f>IF(AND('2 Top-up Calculator'!$B1056&lt;&gt;"",'2 Top-up Calculator'!V1056&lt;&gt;""),1,0)</f>
        <v>0</v>
      </c>
    </row>
    <row r="1037" spans="1:9" s="7" customFormat="1" ht="14.25" customHeight="1" x14ac:dyDescent="0.3">
      <c r="A1037" s="89">
        <v>1036</v>
      </c>
      <c r="B1037" s="60">
        <f>IF('2 Top-up Calculator'!$B1057&lt;&gt;"",1,0)</f>
        <v>0</v>
      </c>
      <c r="C1037" s="60">
        <f>IF(AND('2 Top-up Calculator'!$B1057&lt;&gt;"",'2 Top-up Calculator'!C1057&lt;&gt;""),1,0)</f>
        <v>0</v>
      </c>
      <c r="D1037" s="60">
        <f>IF(AND('2 Top-up Calculator'!$B1057&lt;&gt;"",'2 Top-up Calculator'!D1057&lt;&gt;""),1,0)</f>
        <v>0</v>
      </c>
      <c r="E1037" s="60">
        <f>IF(AND('2 Top-up Calculator'!$B1057&lt;&gt;"",'2 Top-up Calculator'!G1057&lt;&gt;""),1,0)</f>
        <v>0</v>
      </c>
      <c r="F1037" s="60">
        <f>IF(AND('2 Top-up Calculator'!$B1057&lt;&gt;"",'2 Top-up Calculator'!H1057&lt;&gt;""),1,0)</f>
        <v>0</v>
      </c>
      <c r="G1037" s="60">
        <f>IF(AND('2 Top-up Calculator'!$B1057&lt;&gt;"",'2 Top-up Calculator'!I1057&lt;&gt;""),1,0)</f>
        <v>0</v>
      </c>
      <c r="H1037" s="60">
        <f>IF(AND('2 Top-up Calculator'!$B1057&lt;&gt;"",'2 Top-up Calculator'!U1057&lt;&gt;""),1,0)</f>
        <v>0</v>
      </c>
      <c r="I1037" s="60">
        <f>IF(AND('2 Top-up Calculator'!$B1057&lt;&gt;"",'2 Top-up Calculator'!V1057&lt;&gt;""),1,0)</f>
        <v>0</v>
      </c>
    </row>
    <row r="1038" spans="1:9" s="7" customFormat="1" ht="14.25" customHeight="1" x14ac:dyDescent="0.3">
      <c r="A1038" s="89">
        <v>1037</v>
      </c>
      <c r="B1038" s="60">
        <f>IF('2 Top-up Calculator'!$B1058&lt;&gt;"",1,0)</f>
        <v>0</v>
      </c>
      <c r="C1038" s="60">
        <f>IF(AND('2 Top-up Calculator'!$B1058&lt;&gt;"",'2 Top-up Calculator'!C1058&lt;&gt;""),1,0)</f>
        <v>0</v>
      </c>
      <c r="D1038" s="60">
        <f>IF(AND('2 Top-up Calculator'!$B1058&lt;&gt;"",'2 Top-up Calculator'!D1058&lt;&gt;""),1,0)</f>
        <v>0</v>
      </c>
      <c r="E1038" s="60">
        <f>IF(AND('2 Top-up Calculator'!$B1058&lt;&gt;"",'2 Top-up Calculator'!G1058&lt;&gt;""),1,0)</f>
        <v>0</v>
      </c>
      <c r="F1038" s="60">
        <f>IF(AND('2 Top-up Calculator'!$B1058&lt;&gt;"",'2 Top-up Calculator'!H1058&lt;&gt;""),1,0)</f>
        <v>0</v>
      </c>
      <c r="G1038" s="60">
        <f>IF(AND('2 Top-up Calculator'!$B1058&lt;&gt;"",'2 Top-up Calculator'!I1058&lt;&gt;""),1,0)</f>
        <v>0</v>
      </c>
      <c r="H1038" s="60">
        <f>IF(AND('2 Top-up Calculator'!$B1058&lt;&gt;"",'2 Top-up Calculator'!U1058&lt;&gt;""),1,0)</f>
        <v>0</v>
      </c>
      <c r="I1038" s="60">
        <f>IF(AND('2 Top-up Calculator'!$B1058&lt;&gt;"",'2 Top-up Calculator'!V1058&lt;&gt;""),1,0)</f>
        <v>0</v>
      </c>
    </row>
    <row r="1039" spans="1:9" s="7" customFormat="1" ht="14.25" customHeight="1" x14ac:dyDescent="0.3">
      <c r="A1039" s="89">
        <v>1038</v>
      </c>
      <c r="B1039" s="60">
        <f>IF('2 Top-up Calculator'!$B1059&lt;&gt;"",1,0)</f>
        <v>0</v>
      </c>
      <c r="C1039" s="60">
        <f>IF(AND('2 Top-up Calculator'!$B1059&lt;&gt;"",'2 Top-up Calculator'!C1059&lt;&gt;""),1,0)</f>
        <v>0</v>
      </c>
      <c r="D1039" s="60">
        <f>IF(AND('2 Top-up Calculator'!$B1059&lt;&gt;"",'2 Top-up Calculator'!D1059&lt;&gt;""),1,0)</f>
        <v>0</v>
      </c>
      <c r="E1039" s="60">
        <f>IF(AND('2 Top-up Calculator'!$B1059&lt;&gt;"",'2 Top-up Calculator'!G1059&lt;&gt;""),1,0)</f>
        <v>0</v>
      </c>
      <c r="F1039" s="60">
        <f>IF(AND('2 Top-up Calculator'!$B1059&lt;&gt;"",'2 Top-up Calculator'!H1059&lt;&gt;""),1,0)</f>
        <v>0</v>
      </c>
      <c r="G1039" s="60">
        <f>IF(AND('2 Top-up Calculator'!$B1059&lt;&gt;"",'2 Top-up Calculator'!I1059&lt;&gt;""),1,0)</f>
        <v>0</v>
      </c>
      <c r="H1039" s="60">
        <f>IF(AND('2 Top-up Calculator'!$B1059&lt;&gt;"",'2 Top-up Calculator'!U1059&lt;&gt;""),1,0)</f>
        <v>0</v>
      </c>
      <c r="I1039" s="60">
        <f>IF(AND('2 Top-up Calculator'!$B1059&lt;&gt;"",'2 Top-up Calculator'!V1059&lt;&gt;""),1,0)</f>
        <v>0</v>
      </c>
    </row>
    <row r="1040" spans="1:9" s="7" customFormat="1" ht="14.25" customHeight="1" x14ac:dyDescent="0.3">
      <c r="A1040" s="89">
        <v>1039</v>
      </c>
      <c r="B1040" s="60">
        <f>IF('2 Top-up Calculator'!$B1060&lt;&gt;"",1,0)</f>
        <v>0</v>
      </c>
      <c r="C1040" s="60">
        <f>IF(AND('2 Top-up Calculator'!$B1060&lt;&gt;"",'2 Top-up Calculator'!C1060&lt;&gt;""),1,0)</f>
        <v>0</v>
      </c>
      <c r="D1040" s="60">
        <f>IF(AND('2 Top-up Calculator'!$B1060&lt;&gt;"",'2 Top-up Calculator'!D1060&lt;&gt;""),1,0)</f>
        <v>0</v>
      </c>
      <c r="E1040" s="60">
        <f>IF(AND('2 Top-up Calculator'!$B1060&lt;&gt;"",'2 Top-up Calculator'!G1060&lt;&gt;""),1,0)</f>
        <v>0</v>
      </c>
      <c r="F1040" s="60">
        <f>IF(AND('2 Top-up Calculator'!$B1060&lt;&gt;"",'2 Top-up Calculator'!H1060&lt;&gt;""),1,0)</f>
        <v>0</v>
      </c>
      <c r="G1040" s="60">
        <f>IF(AND('2 Top-up Calculator'!$B1060&lt;&gt;"",'2 Top-up Calculator'!I1060&lt;&gt;""),1,0)</f>
        <v>0</v>
      </c>
      <c r="H1040" s="60">
        <f>IF(AND('2 Top-up Calculator'!$B1060&lt;&gt;"",'2 Top-up Calculator'!U1060&lt;&gt;""),1,0)</f>
        <v>0</v>
      </c>
      <c r="I1040" s="60">
        <f>IF(AND('2 Top-up Calculator'!$B1060&lt;&gt;"",'2 Top-up Calculator'!V1060&lt;&gt;""),1,0)</f>
        <v>0</v>
      </c>
    </row>
    <row r="1041" spans="1:9" s="7" customFormat="1" ht="14.25" customHeight="1" x14ac:dyDescent="0.3">
      <c r="A1041" s="89">
        <v>1040</v>
      </c>
      <c r="B1041" s="60">
        <f>IF('2 Top-up Calculator'!$B1061&lt;&gt;"",1,0)</f>
        <v>0</v>
      </c>
      <c r="C1041" s="60">
        <f>IF(AND('2 Top-up Calculator'!$B1061&lt;&gt;"",'2 Top-up Calculator'!C1061&lt;&gt;""),1,0)</f>
        <v>0</v>
      </c>
      <c r="D1041" s="60">
        <f>IF(AND('2 Top-up Calculator'!$B1061&lt;&gt;"",'2 Top-up Calculator'!D1061&lt;&gt;""),1,0)</f>
        <v>0</v>
      </c>
      <c r="E1041" s="60">
        <f>IF(AND('2 Top-up Calculator'!$B1061&lt;&gt;"",'2 Top-up Calculator'!G1061&lt;&gt;""),1,0)</f>
        <v>0</v>
      </c>
      <c r="F1041" s="60">
        <f>IF(AND('2 Top-up Calculator'!$B1061&lt;&gt;"",'2 Top-up Calculator'!H1061&lt;&gt;""),1,0)</f>
        <v>0</v>
      </c>
      <c r="G1041" s="60">
        <f>IF(AND('2 Top-up Calculator'!$B1061&lt;&gt;"",'2 Top-up Calculator'!I1061&lt;&gt;""),1,0)</f>
        <v>0</v>
      </c>
      <c r="H1041" s="60">
        <f>IF(AND('2 Top-up Calculator'!$B1061&lt;&gt;"",'2 Top-up Calculator'!U1061&lt;&gt;""),1,0)</f>
        <v>0</v>
      </c>
      <c r="I1041" s="60">
        <f>IF(AND('2 Top-up Calculator'!$B1061&lt;&gt;"",'2 Top-up Calculator'!V1061&lt;&gt;""),1,0)</f>
        <v>0</v>
      </c>
    </row>
    <row r="1042" spans="1:9" s="7" customFormat="1" ht="14.25" customHeight="1" x14ac:dyDescent="0.3">
      <c r="A1042" s="89">
        <v>1041</v>
      </c>
      <c r="B1042" s="60">
        <f>IF('2 Top-up Calculator'!$B1062&lt;&gt;"",1,0)</f>
        <v>0</v>
      </c>
      <c r="C1042" s="60">
        <f>IF(AND('2 Top-up Calculator'!$B1062&lt;&gt;"",'2 Top-up Calculator'!C1062&lt;&gt;""),1,0)</f>
        <v>0</v>
      </c>
      <c r="D1042" s="60">
        <f>IF(AND('2 Top-up Calculator'!$B1062&lt;&gt;"",'2 Top-up Calculator'!D1062&lt;&gt;""),1,0)</f>
        <v>0</v>
      </c>
      <c r="E1042" s="60">
        <f>IF(AND('2 Top-up Calculator'!$B1062&lt;&gt;"",'2 Top-up Calculator'!G1062&lt;&gt;""),1,0)</f>
        <v>0</v>
      </c>
      <c r="F1042" s="60">
        <f>IF(AND('2 Top-up Calculator'!$B1062&lt;&gt;"",'2 Top-up Calculator'!H1062&lt;&gt;""),1,0)</f>
        <v>0</v>
      </c>
      <c r="G1042" s="60">
        <f>IF(AND('2 Top-up Calculator'!$B1062&lt;&gt;"",'2 Top-up Calculator'!I1062&lt;&gt;""),1,0)</f>
        <v>0</v>
      </c>
      <c r="H1042" s="60">
        <f>IF(AND('2 Top-up Calculator'!$B1062&lt;&gt;"",'2 Top-up Calculator'!U1062&lt;&gt;""),1,0)</f>
        <v>0</v>
      </c>
      <c r="I1042" s="60">
        <f>IF(AND('2 Top-up Calculator'!$B1062&lt;&gt;"",'2 Top-up Calculator'!V1062&lt;&gt;""),1,0)</f>
        <v>0</v>
      </c>
    </row>
    <row r="1043" spans="1:9" s="7" customFormat="1" ht="14.25" customHeight="1" x14ac:dyDescent="0.3">
      <c r="A1043" s="89">
        <v>1042</v>
      </c>
      <c r="B1043" s="60">
        <f>IF('2 Top-up Calculator'!$B1063&lt;&gt;"",1,0)</f>
        <v>0</v>
      </c>
      <c r="C1043" s="60">
        <f>IF(AND('2 Top-up Calculator'!$B1063&lt;&gt;"",'2 Top-up Calculator'!C1063&lt;&gt;""),1,0)</f>
        <v>0</v>
      </c>
      <c r="D1043" s="60">
        <f>IF(AND('2 Top-up Calculator'!$B1063&lt;&gt;"",'2 Top-up Calculator'!D1063&lt;&gt;""),1,0)</f>
        <v>0</v>
      </c>
      <c r="E1043" s="60">
        <f>IF(AND('2 Top-up Calculator'!$B1063&lt;&gt;"",'2 Top-up Calculator'!G1063&lt;&gt;""),1,0)</f>
        <v>0</v>
      </c>
      <c r="F1043" s="60">
        <f>IF(AND('2 Top-up Calculator'!$B1063&lt;&gt;"",'2 Top-up Calculator'!H1063&lt;&gt;""),1,0)</f>
        <v>0</v>
      </c>
      <c r="G1043" s="60">
        <f>IF(AND('2 Top-up Calculator'!$B1063&lt;&gt;"",'2 Top-up Calculator'!I1063&lt;&gt;""),1,0)</f>
        <v>0</v>
      </c>
      <c r="H1043" s="60">
        <f>IF(AND('2 Top-up Calculator'!$B1063&lt;&gt;"",'2 Top-up Calculator'!U1063&lt;&gt;""),1,0)</f>
        <v>0</v>
      </c>
      <c r="I1043" s="60">
        <f>IF(AND('2 Top-up Calculator'!$B1063&lt;&gt;"",'2 Top-up Calculator'!V1063&lt;&gt;""),1,0)</f>
        <v>0</v>
      </c>
    </row>
    <row r="1044" spans="1:9" s="7" customFormat="1" ht="14.25" customHeight="1" x14ac:dyDescent="0.3">
      <c r="A1044" s="89">
        <v>1043</v>
      </c>
      <c r="B1044" s="60">
        <f>IF('2 Top-up Calculator'!$B1064&lt;&gt;"",1,0)</f>
        <v>0</v>
      </c>
      <c r="C1044" s="60">
        <f>IF(AND('2 Top-up Calculator'!$B1064&lt;&gt;"",'2 Top-up Calculator'!C1064&lt;&gt;""),1,0)</f>
        <v>0</v>
      </c>
      <c r="D1044" s="60">
        <f>IF(AND('2 Top-up Calculator'!$B1064&lt;&gt;"",'2 Top-up Calculator'!D1064&lt;&gt;""),1,0)</f>
        <v>0</v>
      </c>
      <c r="E1044" s="60">
        <f>IF(AND('2 Top-up Calculator'!$B1064&lt;&gt;"",'2 Top-up Calculator'!G1064&lt;&gt;""),1,0)</f>
        <v>0</v>
      </c>
      <c r="F1044" s="60">
        <f>IF(AND('2 Top-up Calculator'!$B1064&lt;&gt;"",'2 Top-up Calculator'!H1064&lt;&gt;""),1,0)</f>
        <v>0</v>
      </c>
      <c r="G1044" s="60">
        <f>IF(AND('2 Top-up Calculator'!$B1064&lt;&gt;"",'2 Top-up Calculator'!I1064&lt;&gt;""),1,0)</f>
        <v>0</v>
      </c>
      <c r="H1044" s="60">
        <f>IF(AND('2 Top-up Calculator'!$B1064&lt;&gt;"",'2 Top-up Calculator'!U1064&lt;&gt;""),1,0)</f>
        <v>0</v>
      </c>
      <c r="I1044" s="60">
        <f>IF(AND('2 Top-up Calculator'!$B1064&lt;&gt;"",'2 Top-up Calculator'!V1064&lt;&gt;""),1,0)</f>
        <v>0</v>
      </c>
    </row>
    <row r="1045" spans="1:9" s="7" customFormat="1" ht="14.25" customHeight="1" x14ac:dyDescent="0.3">
      <c r="A1045" s="89">
        <v>1044</v>
      </c>
      <c r="B1045" s="60">
        <f>IF('2 Top-up Calculator'!$B1065&lt;&gt;"",1,0)</f>
        <v>0</v>
      </c>
      <c r="C1045" s="60">
        <f>IF(AND('2 Top-up Calculator'!$B1065&lt;&gt;"",'2 Top-up Calculator'!C1065&lt;&gt;""),1,0)</f>
        <v>0</v>
      </c>
      <c r="D1045" s="60">
        <f>IF(AND('2 Top-up Calculator'!$B1065&lt;&gt;"",'2 Top-up Calculator'!D1065&lt;&gt;""),1,0)</f>
        <v>0</v>
      </c>
      <c r="E1045" s="60">
        <f>IF(AND('2 Top-up Calculator'!$B1065&lt;&gt;"",'2 Top-up Calculator'!G1065&lt;&gt;""),1,0)</f>
        <v>0</v>
      </c>
      <c r="F1045" s="60">
        <f>IF(AND('2 Top-up Calculator'!$B1065&lt;&gt;"",'2 Top-up Calculator'!H1065&lt;&gt;""),1,0)</f>
        <v>0</v>
      </c>
      <c r="G1045" s="60">
        <f>IF(AND('2 Top-up Calculator'!$B1065&lt;&gt;"",'2 Top-up Calculator'!I1065&lt;&gt;""),1,0)</f>
        <v>0</v>
      </c>
      <c r="H1045" s="60">
        <f>IF(AND('2 Top-up Calculator'!$B1065&lt;&gt;"",'2 Top-up Calculator'!U1065&lt;&gt;""),1,0)</f>
        <v>0</v>
      </c>
      <c r="I1045" s="60">
        <f>IF(AND('2 Top-up Calculator'!$B1065&lt;&gt;"",'2 Top-up Calculator'!V1065&lt;&gt;""),1,0)</f>
        <v>0</v>
      </c>
    </row>
    <row r="1046" spans="1:9" s="7" customFormat="1" ht="14.25" customHeight="1" x14ac:dyDescent="0.3">
      <c r="A1046" s="89">
        <v>1045</v>
      </c>
      <c r="B1046" s="60">
        <f>IF('2 Top-up Calculator'!$B1066&lt;&gt;"",1,0)</f>
        <v>0</v>
      </c>
      <c r="C1046" s="60">
        <f>IF(AND('2 Top-up Calculator'!$B1066&lt;&gt;"",'2 Top-up Calculator'!C1066&lt;&gt;""),1,0)</f>
        <v>0</v>
      </c>
      <c r="D1046" s="60">
        <f>IF(AND('2 Top-up Calculator'!$B1066&lt;&gt;"",'2 Top-up Calculator'!D1066&lt;&gt;""),1,0)</f>
        <v>0</v>
      </c>
      <c r="E1046" s="60">
        <f>IF(AND('2 Top-up Calculator'!$B1066&lt;&gt;"",'2 Top-up Calculator'!G1066&lt;&gt;""),1,0)</f>
        <v>0</v>
      </c>
      <c r="F1046" s="60">
        <f>IF(AND('2 Top-up Calculator'!$B1066&lt;&gt;"",'2 Top-up Calculator'!H1066&lt;&gt;""),1,0)</f>
        <v>0</v>
      </c>
      <c r="G1046" s="60">
        <f>IF(AND('2 Top-up Calculator'!$B1066&lt;&gt;"",'2 Top-up Calculator'!I1066&lt;&gt;""),1,0)</f>
        <v>0</v>
      </c>
      <c r="H1046" s="60">
        <f>IF(AND('2 Top-up Calculator'!$B1066&lt;&gt;"",'2 Top-up Calculator'!U1066&lt;&gt;""),1,0)</f>
        <v>0</v>
      </c>
      <c r="I1046" s="60">
        <f>IF(AND('2 Top-up Calculator'!$B1066&lt;&gt;"",'2 Top-up Calculator'!V1066&lt;&gt;""),1,0)</f>
        <v>0</v>
      </c>
    </row>
    <row r="1047" spans="1:9" s="7" customFormat="1" ht="14.25" customHeight="1" x14ac:dyDescent="0.3">
      <c r="A1047" s="89">
        <v>1046</v>
      </c>
      <c r="B1047" s="60">
        <f>IF('2 Top-up Calculator'!$B1067&lt;&gt;"",1,0)</f>
        <v>0</v>
      </c>
      <c r="C1047" s="60">
        <f>IF(AND('2 Top-up Calculator'!$B1067&lt;&gt;"",'2 Top-up Calculator'!C1067&lt;&gt;""),1,0)</f>
        <v>0</v>
      </c>
      <c r="D1047" s="60">
        <f>IF(AND('2 Top-up Calculator'!$B1067&lt;&gt;"",'2 Top-up Calculator'!D1067&lt;&gt;""),1,0)</f>
        <v>0</v>
      </c>
      <c r="E1047" s="60">
        <f>IF(AND('2 Top-up Calculator'!$B1067&lt;&gt;"",'2 Top-up Calculator'!G1067&lt;&gt;""),1,0)</f>
        <v>0</v>
      </c>
      <c r="F1047" s="60">
        <f>IF(AND('2 Top-up Calculator'!$B1067&lt;&gt;"",'2 Top-up Calculator'!H1067&lt;&gt;""),1,0)</f>
        <v>0</v>
      </c>
      <c r="G1047" s="60">
        <f>IF(AND('2 Top-up Calculator'!$B1067&lt;&gt;"",'2 Top-up Calculator'!I1067&lt;&gt;""),1,0)</f>
        <v>0</v>
      </c>
      <c r="H1047" s="60">
        <f>IF(AND('2 Top-up Calculator'!$B1067&lt;&gt;"",'2 Top-up Calculator'!U1067&lt;&gt;""),1,0)</f>
        <v>0</v>
      </c>
      <c r="I1047" s="60">
        <f>IF(AND('2 Top-up Calculator'!$B1067&lt;&gt;"",'2 Top-up Calculator'!V1067&lt;&gt;""),1,0)</f>
        <v>0</v>
      </c>
    </row>
    <row r="1048" spans="1:9" s="7" customFormat="1" ht="14.25" customHeight="1" x14ac:dyDescent="0.3">
      <c r="A1048" s="89">
        <v>1047</v>
      </c>
      <c r="B1048" s="60">
        <f>IF('2 Top-up Calculator'!$B1068&lt;&gt;"",1,0)</f>
        <v>0</v>
      </c>
      <c r="C1048" s="60">
        <f>IF(AND('2 Top-up Calculator'!$B1068&lt;&gt;"",'2 Top-up Calculator'!C1068&lt;&gt;""),1,0)</f>
        <v>0</v>
      </c>
      <c r="D1048" s="60">
        <f>IF(AND('2 Top-up Calculator'!$B1068&lt;&gt;"",'2 Top-up Calculator'!D1068&lt;&gt;""),1,0)</f>
        <v>0</v>
      </c>
      <c r="E1048" s="60">
        <f>IF(AND('2 Top-up Calculator'!$B1068&lt;&gt;"",'2 Top-up Calculator'!G1068&lt;&gt;""),1,0)</f>
        <v>0</v>
      </c>
      <c r="F1048" s="60">
        <f>IF(AND('2 Top-up Calculator'!$B1068&lt;&gt;"",'2 Top-up Calculator'!H1068&lt;&gt;""),1,0)</f>
        <v>0</v>
      </c>
      <c r="G1048" s="60">
        <f>IF(AND('2 Top-up Calculator'!$B1068&lt;&gt;"",'2 Top-up Calculator'!I1068&lt;&gt;""),1,0)</f>
        <v>0</v>
      </c>
      <c r="H1048" s="60">
        <f>IF(AND('2 Top-up Calculator'!$B1068&lt;&gt;"",'2 Top-up Calculator'!U1068&lt;&gt;""),1,0)</f>
        <v>0</v>
      </c>
      <c r="I1048" s="60">
        <f>IF(AND('2 Top-up Calculator'!$B1068&lt;&gt;"",'2 Top-up Calculator'!V1068&lt;&gt;""),1,0)</f>
        <v>0</v>
      </c>
    </row>
    <row r="1049" spans="1:9" s="7" customFormat="1" ht="14.25" customHeight="1" x14ac:dyDescent="0.3">
      <c r="A1049" s="89">
        <v>1048</v>
      </c>
      <c r="B1049" s="60">
        <f>IF('2 Top-up Calculator'!$B1069&lt;&gt;"",1,0)</f>
        <v>0</v>
      </c>
      <c r="C1049" s="60">
        <f>IF(AND('2 Top-up Calculator'!$B1069&lt;&gt;"",'2 Top-up Calculator'!C1069&lt;&gt;""),1,0)</f>
        <v>0</v>
      </c>
      <c r="D1049" s="60">
        <f>IF(AND('2 Top-up Calculator'!$B1069&lt;&gt;"",'2 Top-up Calculator'!D1069&lt;&gt;""),1,0)</f>
        <v>0</v>
      </c>
      <c r="E1049" s="60">
        <f>IF(AND('2 Top-up Calculator'!$B1069&lt;&gt;"",'2 Top-up Calculator'!G1069&lt;&gt;""),1,0)</f>
        <v>0</v>
      </c>
      <c r="F1049" s="60">
        <f>IF(AND('2 Top-up Calculator'!$B1069&lt;&gt;"",'2 Top-up Calculator'!H1069&lt;&gt;""),1,0)</f>
        <v>0</v>
      </c>
      <c r="G1049" s="60">
        <f>IF(AND('2 Top-up Calculator'!$B1069&lt;&gt;"",'2 Top-up Calculator'!I1069&lt;&gt;""),1,0)</f>
        <v>0</v>
      </c>
      <c r="H1049" s="60">
        <f>IF(AND('2 Top-up Calculator'!$B1069&lt;&gt;"",'2 Top-up Calculator'!U1069&lt;&gt;""),1,0)</f>
        <v>0</v>
      </c>
      <c r="I1049" s="60">
        <f>IF(AND('2 Top-up Calculator'!$B1069&lt;&gt;"",'2 Top-up Calculator'!V1069&lt;&gt;""),1,0)</f>
        <v>0</v>
      </c>
    </row>
    <row r="1050" spans="1:9" s="7" customFormat="1" ht="14.25" customHeight="1" x14ac:dyDescent="0.3">
      <c r="A1050" s="89">
        <v>1049</v>
      </c>
      <c r="B1050" s="60">
        <f>IF('2 Top-up Calculator'!$B1070&lt;&gt;"",1,0)</f>
        <v>0</v>
      </c>
      <c r="C1050" s="60">
        <f>IF(AND('2 Top-up Calculator'!$B1070&lt;&gt;"",'2 Top-up Calculator'!C1070&lt;&gt;""),1,0)</f>
        <v>0</v>
      </c>
      <c r="D1050" s="60">
        <f>IF(AND('2 Top-up Calculator'!$B1070&lt;&gt;"",'2 Top-up Calculator'!D1070&lt;&gt;""),1,0)</f>
        <v>0</v>
      </c>
      <c r="E1050" s="60">
        <f>IF(AND('2 Top-up Calculator'!$B1070&lt;&gt;"",'2 Top-up Calculator'!G1070&lt;&gt;""),1,0)</f>
        <v>0</v>
      </c>
      <c r="F1050" s="60">
        <f>IF(AND('2 Top-up Calculator'!$B1070&lt;&gt;"",'2 Top-up Calculator'!H1070&lt;&gt;""),1,0)</f>
        <v>0</v>
      </c>
      <c r="G1050" s="60">
        <f>IF(AND('2 Top-up Calculator'!$B1070&lt;&gt;"",'2 Top-up Calculator'!I1070&lt;&gt;""),1,0)</f>
        <v>0</v>
      </c>
      <c r="H1050" s="60">
        <f>IF(AND('2 Top-up Calculator'!$B1070&lt;&gt;"",'2 Top-up Calculator'!U1070&lt;&gt;""),1,0)</f>
        <v>0</v>
      </c>
      <c r="I1050" s="60">
        <f>IF(AND('2 Top-up Calculator'!$B1070&lt;&gt;"",'2 Top-up Calculator'!V1070&lt;&gt;""),1,0)</f>
        <v>0</v>
      </c>
    </row>
    <row r="1051" spans="1:9" s="7" customFormat="1" ht="14.25" customHeight="1" x14ac:dyDescent="0.3">
      <c r="A1051" s="89">
        <v>1050</v>
      </c>
      <c r="B1051" s="60">
        <f>IF('2 Top-up Calculator'!$B1071&lt;&gt;"",1,0)</f>
        <v>0</v>
      </c>
      <c r="C1051" s="60">
        <f>IF(AND('2 Top-up Calculator'!$B1071&lt;&gt;"",'2 Top-up Calculator'!C1071&lt;&gt;""),1,0)</f>
        <v>0</v>
      </c>
      <c r="D1051" s="60">
        <f>IF(AND('2 Top-up Calculator'!$B1071&lt;&gt;"",'2 Top-up Calculator'!D1071&lt;&gt;""),1,0)</f>
        <v>0</v>
      </c>
      <c r="E1051" s="60">
        <f>IF(AND('2 Top-up Calculator'!$B1071&lt;&gt;"",'2 Top-up Calculator'!G1071&lt;&gt;""),1,0)</f>
        <v>0</v>
      </c>
      <c r="F1051" s="60">
        <f>IF(AND('2 Top-up Calculator'!$B1071&lt;&gt;"",'2 Top-up Calculator'!H1071&lt;&gt;""),1,0)</f>
        <v>0</v>
      </c>
      <c r="G1051" s="60">
        <f>IF(AND('2 Top-up Calculator'!$B1071&lt;&gt;"",'2 Top-up Calculator'!I1071&lt;&gt;""),1,0)</f>
        <v>0</v>
      </c>
      <c r="H1051" s="60">
        <f>IF(AND('2 Top-up Calculator'!$B1071&lt;&gt;"",'2 Top-up Calculator'!U1071&lt;&gt;""),1,0)</f>
        <v>0</v>
      </c>
      <c r="I1051" s="60">
        <f>IF(AND('2 Top-up Calculator'!$B1071&lt;&gt;"",'2 Top-up Calculator'!V1071&lt;&gt;""),1,0)</f>
        <v>0</v>
      </c>
    </row>
    <row r="1052" spans="1:9" s="7" customFormat="1" ht="14.25" customHeight="1" x14ac:dyDescent="0.3">
      <c r="A1052" s="89">
        <v>1051</v>
      </c>
      <c r="B1052" s="60">
        <f>IF('2 Top-up Calculator'!$B1072&lt;&gt;"",1,0)</f>
        <v>0</v>
      </c>
      <c r="C1052" s="60">
        <f>IF(AND('2 Top-up Calculator'!$B1072&lt;&gt;"",'2 Top-up Calculator'!C1072&lt;&gt;""),1,0)</f>
        <v>0</v>
      </c>
      <c r="D1052" s="60">
        <f>IF(AND('2 Top-up Calculator'!$B1072&lt;&gt;"",'2 Top-up Calculator'!D1072&lt;&gt;""),1,0)</f>
        <v>0</v>
      </c>
      <c r="E1052" s="60">
        <f>IF(AND('2 Top-up Calculator'!$B1072&lt;&gt;"",'2 Top-up Calculator'!G1072&lt;&gt;""),1,0)</f>
        <v>0</v>
      </c>
      <c r="F1052" s="60">
        <f>IF(AND('2 Top-up Calculator'!$B1072&lt;&gt;"",'2 Top-up Calculator'!H1072&lt;&gt;""),1,0)</f>
        <v>0</v>
      </c>
      <c r="G1052" s="60">
        <f>IF(AND('2 Top-up Calculator'!$B1072&lt;&gt;"",'2 Top-up Calculator'!I1072&lt;&gt;""),1,0)</f>
        <v>0</v>
      </c>
      <c r="H1052" s="60">
        <f>IF(AND('2 Top-up Calculator'!$B1072&lt;&gt;"",'2 Top-up Calculator'!U1072&lt;&gt;""),1,0)</f>
        <v>0</v>
      </c>
      <c r="I1052" s="60">
        <f>IF(AND('2 Top-up Calculator'!$B1072&lt;&gt;"",'2 Top-up Calculator'!V1072&lt;&gt;""),1,0)</f>
        <v>0</v>
      </c>
    </row>
    <row r="1053" spans="1:9" s="7" customFormat="1" ht="14.25" customHeight="1" x14ac:dyDescent="0.3">
      <c r="A1053" s="89">
        <v>1052</v>
      </c>
      <c r="B1053" s="60">
        <f>IF('2 Top-up Calculator'!$B1073&lt;&gt;"",1,0)</f>
        <v>0</v>
      </c>
      <c r="C1053" s="60">
        <f>IF(AND('2 Top-up Calculator'!$B1073&lt;&gt;"",'2 Top-up Calculator'!C1073&lt;&gt;""),1,0)</f>
        <v>0</v>
      </c>
      <c r="D1053" s="60">
        <f>IF(AND('2 Top-up Calculator'!$B1073&lt;&gt;"",'2 Top-up Calculator'!D1073&lt;&gt;""),1,0)</f>
        <v>0</v>
      </c>
      <c r="E1053" s="60">
        <f>IF(AND('2 Top-up Calculator'!$B1073&lt;&gt;"",'2 Top-up Calculator'!G1073&lt;&gt;""),1,0)</f>
        <v>0</v>
      </c>
      <c r="F1053" s="60">
        <f>IF(AND('2 Top-up Calculator'!$B1073&lt;&gt;"",'2 Top-up Calculator'!H1073&lt;&gt;""),1,0)</f>
        <v>0</v>
      </c>
      <c r="G1053" s="60">
        <f>IF(AND('2 Top-up Calculator'!$B1073&lt;&gt;"",'2 Top-up Calculator'!I1073&lt;&gt;""),1,0)</f>
        <v>0</v>
      </c>
      <c r="H1053" s="60">
        <f>IF(AND('2 Top-up Calculator'!$B1073&lt;&gt;"",'2 Top-up Calculator'!U1073&lt;&gt;""),1,0)</f>
        <v>0</v>
      </c>
      <c r="I1053" s="60">
        <f>IF(AND('2 Top-up Calculator'!$B1073&lt;&gt;"",'2 Top-up Calculator'!V1073&lt;&gt;""),1,0)</f>
        <v>0</v>
      </c>
    </row>
    <row r="1054" spans="1:9" s="7" customFormat="1" ht="14.25" customHeight="1" x14ac:dyDescent="0.3">
      <c r="A1054" s="89">
        <v>1053</v>
      </c>
      <c r="B1054" s="60">
        <f>IF('2 Top-up Calculator'!$B1074&lt;&gt;"",1,0)</f>
        <v>0</v>
      </c>
      <c r="C1054" s="60">
        <f>IF(AND('2 Top-up Calculator'!$B1074&lt;&gt;"",'2 Top-up Calculator'!C1074&lt;&gt;""),1,0)</f>
        <v>0</v>
      </c>
      <c r="D1054" s="60">
        <f>IF(AND('2 Top-up Calculator'!$B1074&lt;&gt;"",'2 Top-up Calculator'!D1074&lt;&gt;""),1,0)</f>
        <v>0</v>
      </c>
      <c r="E1054" s="60">
        <f>IF(AND('2 Top-up Calculator'!$B1074&lt;&gt;"",'2 Top-up Calculator'!G1074&lt;&gt;""),1,0)</f>
        <v>0</v>
      </c>
      <c r="F1054" s="60">
        <f>IF(AND('2 Top-up Calculator'!$B1074&lt;&gt;"",'2 Top-up Calculator'!H1074&lt;&gt;""),1,0)</f>
        <v>0</v>
      </c>
      <c r="G1054" s="60">
        <f>IF(AND('2 Top-up Calculator'!$B1074&lt;&gt;"",'2 Top-up Calculator'!I1074&lt;&gt;""),1,0)</f>
        <v>0</v>
      </c>
      <c r="H1054" s="60">
        <f>IF(AND('2 Top-up Calculator'!$B1074&lt;&gt;"",'2 Top-up Calculator'!U1074&lt;&gt;""),1,0)</f>
        <v>0</v>
      </c>
      <c r="I1054" s="60">
        <f>IF(AND('2 Top-up Calculator'!$B1074&lt;&gt;"",'2 Top-up Calculator'!V1074&lt;&gt;""),1,0)</f>
        <v>0</v>
      </c>
    </row>
    <row r="1055" spans="1:9" s="7" customFormat="1" ht="14.25" customHeight="1" x14ac:dyDescent="0.3">
      <c r="A1055" s="89">
        <v>1054</v>
      </c>
      <c r="B1055" s="60">
        <f>IF('2 Top-up Calculator'!$B1075&lt;&gt;"",1,0)</f>
        <v>0</v>
      </c>
      <c r="C1055" s="60">
        <f>IF(AND('2 Top-up Calculator'!$B1075&lt;&gt;"",'2 Top-up Calculator'!C1075&lt;&gt;""),1,0)</f>
        <v>0</v>
      </c>
      <c r="D1055" s="60">
        <f>IF(AND('2 Top-up Calculator'!$B1075&lt;&gt;"",'2 Top-up Calculator'!D1075&lt;&gt;""),1,0)</f>
        <v>0</v>
      </c>
      <c r="E1055" s="60">
        <f>IF(AND('2 Top-up Calculator'!$B1075&lt;&gt;"",'2 Top-up Calculator'!G1075&lt;&gt;""),1,0)</f>
        <v>0</v>
      </c>
      <c r="F1055" s="60">
        <f>IF(AND('2 Top-up Calculator'!$B1075&lt;&gt;"",'2 Top-up Calculator'!H1075&lt;&gt;""),1,0)</f>
        <v>0</v>
      </c>
      <c r="G1055" s="60">
        <f>IF(AND('2 Top-up Calculator'!$B1075&lt;&gt;"",'2 Top-up Calculator'!I1075&lt;&gt;""),1,0)</f>
        <v>0</v>
      </c>
      <c r="H1055" s="60">
        <f>IF(AND('2 Top-up Calculator'!$B1075&lt;&gt;"",'2 Top-up Calculator'!U1075&lt;&gt;""),1,0)</f>
        <v>0</v>
      </c>
      <c r="I1055" s="60">
        <f>IF(AND('2 Top-up Calculator'!$B1075&lt;&gt;"",'2 Top-up Calculator'!V1075&lt;&gt;""),1,0)</f>
        <v>0</v>
      </c>
    </row>
    <row r="1056" spans="1:9" s="7" customFormat="1" ht="14.25" customHeight="1" x14ac:dyDescent="0.3">
      <c r="A1056" s="89">
        <v>1055</v>
      </c>
      <c r="B1056" s="60">
        <f>IF('2 Top-up Calculator'!$B1076&lt;&gt;"",1,0)</f>
        <v>0</v>
      </c>
      <c r="C1056" s="60">
        <f>IF(AND('2 Top-up Calculator'!$B1076&lt;&gt;"",'2 Top-up Calculator'!C1076&lt;&gt;""),1,0)</f>
        <v>0</v>
      </c>
      <c r="D1056" s="60">
        <f>IF(AND('2 Top-up Calculator'!$B1076&lt;&gt;"",'2 Top-up Calculator'!D1076&lt;&gt;""),1,0)</f>
        <v>0</v>
      </c>
      <c r="E1056" s="60">
        <f>IF(AND('2 Top-up Calculator'!$B1076&lt;&gt;"",'2 Top-up Calculator'!G1076&lt;&gt;""),1,0)</f>
        <v>0</v>
      </c>
      <c r="F1056" s="60">
        <f>IF(AND('2 Top-up Calculator'!$B1076&lt;&gt;"",'2 Top-up Calculator'!H1076&lt;&gt;""),1,0)</f>
        <v>0</v>
      </c>
      <c r="G1056" s="60">
        <f>IF(AND('2 Top-up Calculator'!$B1076&lt;&gt;"",'2 Top-up Calculator'!I1076&lt;&gt;""),1,0)</f>
        <v>0</v>
      </c>
      <c r="H1056" s="60">
        <f>IF(AND('2 Top-up Calculator'!$B1076&lt;&gt;"",'2 Top-up Calculator'!U1076&lt;&gt;""),1,0)</f>
        <v>0</v>
      </c>
      <c r="I1056" s="60">
        <f>IF(AND('2 Top-up Calculator'!$B1076&lt;&gt;"",'2 Top-up Calculator'!V1076&lt;&gt;""),1,0)</f>
        <v>0</v>
      </c>
    </row>
    <row r="1057" spans="1:9" s="7" customFormat="1" ht="14.25" customHeight="1" x14ac:dyDescent="0.3">
      <c r="A1057" s="89">
        <v>1056</v>
      </c>
      <c r="B1057" s="60">
        <f>IF('2 Top-up Calculator'!$B1077&lt;&gt;"",1,0)</f>
        <v>0</v>
      </c>
      <c r="C1057" s="60">
        <f>IF(AND('2 Top-up Calculator'!$B1077&lt;&gt;"",'2 Top-up Calculator'!C1077&lt;&gt;""),1,0)</f>
        <v>0</v>
      </c>
      <c r="D1057" s="60">
        <f>IF(AND('2 Top-up Calculator'!$B1077&lt;&gt;"",'2 Top-up Calculator'!D1077&lt;&gt;""),1,0)</f>
        <v>0</v>
      </c>
      <c r="E1057" s="60">
        <f>IF(AND('2 Top-up Calculator'!$B1077&lt;&gt;"",'2 Top-up Calculator'!G1077&lt;&gt;""),1,0)</f>
        <v>0</v>
      </c>
      <c r="F1057" s="60">
        <f>IF(AND('2 Top-up Calculator'!$B1077&lt;&gt;"",'2 Top-up Calculator'!H1077&lt;&gt;""),1,0)</f>
        <v>0</v>
      </c>
      <c r="G1057" s="60">
        <f>IF(AND('2 Top-up Calculator'!$B1077&lt;&gt;"",'2 Top-up Calculator'!I1077&lt;&gt;""),1,0)</f>
        <v>0</v>
      </c>
      <c r="H1057" s="60">
        <f>IF(AND('2 Top-up Calculator'!$B1077&lt;&gt;"",'2 Top-up Calculator'!U1077&lt;&gt;""),1,0)</f>
        <v>0</v>
      </c>
      <c r="I1057" s="60">
        <f>IF(AND('2 Top-up Calculator'!$B1077&lt;&gt;"",'2 Top-up Calculator'!V1077&lt;&gt;""),1,0)</f>
        <v>0</v>
      </c>
    </row>
    <row r="1058" spans="1:9" s="7" customFormat="1" ht="14.25" customHeight="1" x14ac:dyDescent="0.3">
      <c r="A1058" s="89">
        <v>1057</v>
      </c>
      <c r="B1058" s="60">
        <f>IF('2 Top-up Calculator'!$B1078&lt;&gt;"",1,0)</f>
        <v>0</v>
      </c>
      <c r="C1058" s="60">
        <f>IF(AND('2 Top-up Calculator'!$B1078&lt;&gt;"",'2 Top-up Calculator'!C1078&lt;&gt;""),1,0)</f>
        <v>0</v>
      </c>
      <c r="D1058" s="60">
        <f>IF(AND('2 Top-up Calculator'!$B1078&lt;&gt;"",'2 Top-up Calculator'!D1078&lt;&gt;""),1,0)</f>
        <v>0</v>
      </c>
      <c r="E1058" s="60">
        <f>IF(AND('2 Top-up Calculator'!$B1078&lt;&gt;"",'2 Top-up Calculator'!G1078&lt;&gt;""),1,0)</f>
        <v>0</v>
      </c>
      <c r="F1058" s="60">
        <f>IF(AND('2 Top-up Calculator'!$B1078&lt;&gt;"",'2 Top-up Calculator'!H1078&lt;&gt;""),1,0)</f>
        <v>0</v>
      </c>
      <c r="G1058" s="60">
        <f>IF(AND('2 Top-up Calculator'!$B1078&lt;&gt;"",'2 Top-up Calculator'!I1078&lt;&gt;""),1,0)</f>
        <v>0</v>
      </c>
      <c r="H1058" s="60">
        <f>IF(AND('2 Top-up Calculator'!$B1078&lt;&gt;"",'2 Top-up Calculator'!U1078&lt;&gt;""),1,0)</f>
        <v>0</v>
      </c>
      <c r="I1058" s="60">
        <f>IF(AND('2 Top-up Calculator'!$B1078&lt;&gt;"",'2 Top-up Calculator'!V1078&lt;&gt;""),1,0)</f>
        <v>0</v>
      </c>
    </row>
    <row r="1059" spans="1:9" s="7" customFormat="1" ht="14.25" customHeight="1" x14ac:dyDescent="0.3">
      <c r="A1059" s="89">
        <v>1058</v>
      </c>
      <c r="B1059" s="60">
        <f>IF('2 Top-up Calculator'!$B1079&lt;&gt;"",1,0)</f>
        <v>0</v>
      </c>
      <c r="C1059" s="60">
        <f>IF(AND('2 Top-up Calculator'!$B1079&lt;&gt;"",'2 Top-up Calculator'!C1079&lt;&gt;""),1,0)</f>
        <v>0</v>
      </c>
      <c r="D1059" s="60">
        <f>IF(AND('2 Top-up Calculator'!$B1079&lt;&gt;"",'2 Top-up Calculator'!D1079&lt;&gt;""),1,0)</f>
        <v>0</v>
      </c>
      <c r="E1059" s="60">
        <f>IF(AND('2 Top-up Calculator'!$B1079&lt;&gt;"",'2 Top-up Calculator'!G1079&lt;&gt;""),1,0)</f>
        <v>0</v>
      </c>
      <c r="F1059" s="60">
        <f>IF(AND('2 Top-up Calculator'!$B1079&lt;&gt;"",'2 Top-up Calculator'!H1079&lt;&gt;""),1,0)</f>
        <v>0</v>
      </c>
      <c r="G1059" s="60">
        <f>IF(AND('2 Top-up Calculator'!$B1079&lt;&gt;"",'2 Top-up Calculator'!I1079&lt;&gt;""),1,0)</f>
        <v>0</v>
      </c>
      <c r="H1059" s="60">
        <f>IF(AND('2 Top-up Calculator'!$B1079&lt;&gt;"",'2 Top-up Calculator'!U1079&lt;&gt;""),1,0)</f>
        <v>0</v>
      </c>
      <c r="I1059" s="60">
        <f>IF(AND('2 Top-up Calculator'!$B1079&lt;&gt;"",'2 Top-up Calculator'!V1079&lt;&gt;""),1,0)</f>
        <v>0</v>
      </c>
    </row>
    <row r="1060" spans="1:9" s="7" customFormat="1" ht="14.25" customHeight="1" x14ac:dyDescent="0.3">
      <c r="A1060" s="89">
        <v>1059</v>
      </c>
      <c r="B1060" s="60">
        <f>IF('2 Top-up Calculator'!$B1080&lt;&gt;"",1,0)</f>
        <v>0</v>
      </c>
      <c r="C1060" s="60">
        <f>IF(AND('2 Top-up Calculator'!$B1080&lt;&gt;"",'2 Top-up Calculator'!C1080&lt;&gt;""),1,0)</f>
        <v>0</v>
      </c>
      <c r="D1060" s="60">
        <f>IF(AND('2 Top-up Calculator'!$B1080&lt;&gt;"",'2 Top-up Calculator'!D1080&lt;&gt;""),1,0)</f>
        <v>0</v>
      </c>
      <c r="E1060" s="60">
        <f>IF(AND('2 Top-up Calculator'!$B1080&lt;&gt;"",'2 Top-up Calculator'!G1080&lt;&gt;""),1,0)</f>
        <v>0</v>
      </c>
      <c r="F1060" s="60">
        <f>IF(AND('2 Top-up Calculator'!$B1080&lt;&gt;"",'2 Top-up Calculator'!H1080&lt;&gt;""),1,0)</f>
        <v>0</v>
      </c>
      <c r="G1060" s="60">
        <f>IF(AND('2 Top-up Calculator'!$B1080&lt;&gt;"",'2 Top-up Calculator'!I1080&lt;&gt;""),1,0)</f>
        <v>0</v>
      </c>
      <c r="H1060" s="60">
        <f>IF(AND('2 Top-up Calculator'!$B1080&lt;&gt;"",'2 Top-up Calculator'!U1080&lt;&gt;""),1,0)</f>
        <v>0</v>
      </c>
      <c r="I1060" s="60">
        <f>IF(AND('2 Top-up Calculator'!$B1080&lt;&gt;"",'2 Top-up Calculator'!V1080&lt;&gt;""),1,0)</f>
        <v>0</v>
      </c>
    </row>
    <row r="1061" spans="1:9" s="7" customFormat="1" ht="14.25" customHeight="1" x14ac:dyDescent="0.3">
      <c r="A1061" s="89">
        <v>1060</v>
      </c>
      <c r="B1061" s="60">
        <f>IF('2 Top-up Calculator'!$B1081&lt;&gt;"",1,0)</f>
        <v>0</v>
      </c>
      <c r="C1061" s="60">
        <f>IF(AND('2 Top-up Calculator'!$B1081&lt;&gt;"",'2 Top-up Calculator'!C1081&lt;&gt;""),1,0)</f>
        <v>0</v>
      </c>
      <c r="D1061" s="60">
        <f>IF(AND('2 Top-up Calculator'!$B1081&lt;&gt;"",'2 Top-up Calculator'!D1081&lt;&gt;""),1,0)</f>
        <v>0</v>
      </c>
      <c r="E1061" s="60">
        <f>IF(AND('2 Top-up Calculator'!$B1081&lt;&gt;"",'2 Top-up Calculator'!G1081&lt;&gt;""),1,0)</f>
        <v>0</v>
      </c>
      <c r="F1061" s="60">
        <f>IF(AND('2 Top-up Calculator'!$B1081&lt;&gt;"",'2 Top-up Calculator'!H1081&lt;&gt;""),1,0)</f>
        <v>0</v>
      </c>
      <c r="G1061" s="60">
        <f>IF(AND('2 Top-up Calculator'!$B1081&lt;&gt;"",'2 Top-up Calculator'!I1081&lt;&gt;""),1,0)</f>
        <v>0</v>
      </c>
      <c r="H1061" s="60">
        <f>IF(AND('2 Top-up Calculator'!$B1081&lt;&gt;"",'2 Top-up Calculator'!U1081&lt;&gt;""),1,0)</f>
        <v>0</v>
      </c>
      <c r="I1061" s="60">
        <f>IF(AND('2 Top-up Calculator'!$B1081&lt;&gt;"",'2 Top-up Calculator'!V1081&lt;&gt;""),1,0)</f>
        <v>0</v>
      </c>
    </row>
    <row r="1062" spans="1:9" s="7" customFormat="1" ht="14.25" customHeight="1" x14ac:dyDescent="0.3">
      <c r="A1062" s="89">
        <v>1061</v>
      </c>
      <c r="B1062" s="60">
        <f>IF('2 Top-up Calculator'!$B1082&lt;&gt;"",1,0)</f>
        <v>0</v>
      </c>
      <c r="C1062" s="60">
        <f>IF(AND('2 Top-up Calculator'!$B1082&lt;&gt;"",'2 Top-up Calculator'!C1082&lt;&gt;""),1,0)</f>
        <v>0</v>
      </c>
      <c r="D1062" s="60">
        <f>IF(AND('2 Top-up Calculator'!$B1082&lt;&gt;"",'2 Top-up Calculator'!D1082&lt;&gt;""),1,0)</f>
        <v>0</v>
      </c>
      <c r="E1062" s="60">
        <f>IF(AND('2 Top-up Calculator'!$B1082&lt;&gt;"",'2 Top-up Calculator'!G1082&lt;&gt;""),1,0)</f>
        <v>0</v>
      </c>
      <c r="F1062" s="60">
        <f>IF(AND('2 Top-up Calculator'!$B1082&lt;&gt;"",'2 Top-up Calculator'!H1082&lt;&gt;""),1,0)</f>
        <v>0</v>
      </c>
      <c r="G1062" s="60">
        <f>IF(AND('2 Top-up Calculator'!$B1082&lt;&gt;"",'2 Top-up Calculator'!I1082&lt;&gt;""),1,0)</f>
        <v>0</v>
      </c>
      <c r="H1062" s="60">
        <f>IF(AND('2 Top-up Calculator'!$B1082&lt;&gt;"",'2 Top-up Calculator'!U1082&lt;&gt;""),1,0)</f>
        <v>0</v>
      </c>
      <c r="I1062" s="60">
        <f>IF(AND('2 Top-up Calculator'!$B1082&lt;&gt;"",'2 Top-up Calculator'!V1082&lt;&gt;""),1,0)</f>
        <v>0</v>
      </c>
    </row>
    <row r="1063" spans="1:9" s="7" customFormat="1" ht="14.25" customHeight="1" x14ac:dyDescent="0.3">
      <c r="A1063" s="89">
        <v>1062</v>
      </c>
      <c r="B1063" s="60">
        <f>IF('2 Top-up Calculator'!$B1083&lt;&gt;"",1,0)</f>
        <v>0</v>
      </c>
      <c r="C1063" s="60">
        <f>IF(AND('2 Top-up Calculator'!$B1083&lt;&gt;"",'2 Top-up Calculator'!C1083&lt;&gt;""),1,0)</f>
        <v>0</v>
      </c>
      <c r="D1063" s="60">
        <f>IF(AND('2 Top-up Calculator'!$B1083&lt;&gt;"",'2 Top-up Calculator'!D1083&lt;&gt;""),1,0)</f>
        <v>0</v>
      </c>
      <c r="E1063" s="60">
        <f>IF(AND('2 Top-up Calculator'!$B1083&lt;&gt;"",'2 Top-up Calculator'!G1083&lt;&gt;""),1,0)</f>
        <v>0</v>
      </c>
      <c r="F1063" s="60">
        <f>IF(AND('2 Top-up Calculator'!$B1083&lt;&gt;"",'2 Top-up Calculator'!H1083&lt;&gt;""),1,0)</f>
        <v>0</v>
      </c>
      <c r="G1063" s="60">
        <f>IF(AND('2 Top-up Calculator'!$B1083&lt;&gt;"",'2 Top-up Calculator'!I1083&lt;&gt;""),1,0)</f>
        <v>0</v>
      </c>
      <c r="H1063" s="60">
        <f>IF(AND('2 Top-up Calculator'!$B1083&lt;&gt;"",'2 Top-up Calculator'!U1083&lt;&gt;""),1,0)</f>
        <v>0</v>
      </c>
      <c r="I1063" s="60">
        <f>IF(AND('2 Top-up Calculator'!$B1083&lt;&gt;"",'2 Top-up Calculator'!V1083&lt;&gt;""),1,0)</f>
        <v>0</v>
      </c>
    </row>
    <row r="1064" spans="1:9" s="7" customFormat="1" ht="14.25" customHeight="1" x14ac:dyDescent="0.3">
      <c r="A1064" s="89">
        <v>1063</v>
      </c>
      <c r="B1064" s="60">
        <f>IF('2 Top-up Calculator'!$B1084&lt;&gt;"",1,0)</f>
        <v>0</v>
      </c>
      <c r="C1064" s="60">
        <f>IF(AND('2 Top-up Calculator'!$B1084&lt;&gt;"",'2 Top-up Calculator'!C1084&lt;&gt;""),1,0)</f>
        <v>0</v>
      </c>
      <c r="D1064" s="60">
        <f>IF(AND('2 Top-up Calculator'!$B1084&lt;&gt;"",'2 Top-up Calculator'!D1084&lt;&gt;""),1,0)</f>
        <v>0</v>
      </c>
      <c r="E1064" s="60">
        <f>IF(AND('2 Top-up Calculator'!$B1084&lt;&gt;"",'2 Top-up Calculator'!G1084&lt;&gt;""),1,0)</f>
        <v>0</v>
      </c>
      <c r="F1064" s="60">
        <f>IF(AND('2 Top-up Calculator'!$B1084&lt;&gt;"",'2 Top-up Calculator'!H1084&lt;&gt;""),1,0)</f>
        <v>0</v>
      </c>
      <c r="G1064" s="60">
        <f>IF(AND('2 Top-up Calculator'!$B1084&lt;&gt;"",'2 Top-up Calculator'!I1084&lt;&gt;""),1,0)</f>
        <v>0</v>
      </c>
      <c r="H1064" s="60">
        <f>IF(AND('2 Top-up Calculator'!$B1084&lt;&gt;"",'2 Top-up Calculator'!U1084&lt;&gt;""),1,0)</f>
        <v>0</v>
      </c>
      <c r="I1064" s="60">
        <f>IF(AND('2 Top-up Calculator'!$B1084&lt;&gt;"",'2 Top-up Calculator'!V1084&lt;&gt;""),1,0)</f>
        <v>0</v>
      </c>
    </row>
    <row r="1065" spans="1:9" s="7" customFormat="1" ht="14.25" customHeight="1" x14ac:dyDescent="0.3">
      <c r="A1065" s="89">
        <v>1064</v>
      </c>
      <c r="B1065" s="60">
        <f>IF('2 Top-up Calculator'!$B1085&lt;&gt;"",1,0)</f>
        <v>0</v>
      </c>
      <c r="C1065" s="60">
        <f>IF(AND('2 Top-up Calculator'!$B1085&lt;&gt;"",'2 Top-up Calculator'!C1085&lt;&gt;""),1,0)</f>
        <v>0</v>
      </c>
      <c r="D1065" s="60">
        <f>IF(AND('2 Top-up Calculator'!$B1085&lt;&gt;"",'2 Top-up Calculator'!D1085&lt;&gt;""),1,0)</f>
        <v>0</v>
      </c>
      <c r="E1065" s="60">
        <f>IF(AND('2 Top-up Calculator'!$B1085&lt;&gt;"",'2 Top-up Calculator'!G1085&lt;&gt;""),1,0)</f>
        <v>0</v>
      </c>
      <c r="F1065" s="60">
        <f>IF(AND('2 Top-up Calculator'!$B1085&lt;&gt;"",'2 Top-up Calculator'!H1085&lt;&gt;""),1,0)</f>
        <v>0</v>
      </c>
      <c r="G1065" s="60">
        <f>IF(AND('2 Top-up Calculator'!$B1085&lt;&gt;"",'2 Top-up Calculator'!I1085&lt;&gt;""),1,0)</f>
        <v>0</v>
      </c>
      <c r="H1065" s="60">
        <f>IF(AND('2 Top-up Calculator'!$B1085&lt;&gt;"",'2 Top-up Calculator'!U1085&lt;&gt;""),1,0)</f>
        <v>0</v>
      </c>
      <c r="I1065" s="60">
        <f>IF(AND('2 Top-up Calculator'!$B1085&lt;&gt;"",'2 Top-up Calculator'!V1085&lt;&gt;""),1,0)</f>
        <v>0</v>
      </c>
    </row>
    <row r="1066" spans="1:9" s="7" customFormat="1" ht="14.25" customHeight="1" x14ac:dyDescent="0.3">
      <c r="A1066" s="89">
        <v>1065</v>
      </c>
      <c r="B1066" s="60">
        <f>IF('2 Top-up Calculator'!$B1086&lt;&gt;"",1,0)</f>
        <v>0</v>
      </c>
      <c r="C1066" s="60">
        <f>IF(AND('2 Top-up Calculator'!$B1086&lt;&gt;"",'2 Top-up Calculator'!C1086&lt;&gt;""),1,0)</f>
        <v>0</v>
      </c>
      <c r="D1066" s="60">
        <f>IF(AND('2 Top-up Calculator'!$B1086&lt;&gt;"",'2 Top-up Calculator'!D1086&lt;&gt;""),1,0)</f>
        <v>0</v>
      </c>
      <c r="E1066" s="60">
        <f>IF(AND('2 Top-up Calculator'!$B1086&lt;&gt;"",'2 Top-up Calculator'!G1086&lt;&gt;""),1,0)</f>
        <v>0</v>
      </c>
      <c r="F1066" s="60">
        <f>IF(AND('2 Top-up Calculator'!$B1086&lt;&gt;"",'2 Top-up Calculator'!H1086&lt;&gt;""),1,0)</f>
        <v>0</v>
      </c>
      <c r="G1066" s="60">
        <f>IF(AND('2 Top-up Calculator'!$B1086&lt;&gt;"",'2 Top-up Calculator'!I1086&lt;&gt;""),1,0)</f>
        <v>0</v>
      </c>
      <c r="H1066" s="60">
        <f>IF(AND('2 Top-up Calculator'!$B1086&lt;&gt;"",'2 Top-up Calculator'!U1086&lt;&gt;""),1,0)</f>
        <v>0</v>
      </c>
      <c r="I1066" s="60">
        <f>IF(AND('2 Top-up Calculator'!$B1086&lt;&gt;"",'2 Top-up Calculator'!V1086&lt;&gt;""),1,0)</f>
        <v>0</v>
      </c>
    </row>
    <row r="1067" spans="1:9" s="7" customFormat="1" ht="14.25" customHeight="1" x14ac:dyDescent="0.3">
      <c r="A1067" s="89">
        <v>1066</v>
      </c>
      <c r="B1067" s="60">
        <f>IF('2 Top-up Calculator'!$B1087&lt;&gt;"",1,0)</f>
        <v>0</v>
      </c>
      <c r="C1067" s="60">
        <f>IF(AND('2 Top-up Calculator'!$B1087&lt;&gt;"",'2 Top-up Calculator'!C1087&lt;&gt;""),1,0)</f>
        <v>0</v>
      </c>
      <c r="D1067" s="60">
        <f>IF(AND('2 Top-up Calculator'!$B1087&lt;&gt;"",'2 Top-up Calculator'!D1087&lt;&gt;""),1,0)</f>
        <v>0</v>
      </c>
      <c r="E1067" s="60">
        <f>IF(AND('2 Top-up Calculator'!$B1087&lt;&gt;"",'2 Top-up Calculator'!G1087&lt;&gt;""),1,0)</f>
        <v>0</v>
      </c>
      <c r="F1067" s="60">
        <f>IF(AND('2 Top-up Calculator'!$B1087&lt;&gt;"",'2 Top-up Calculator'!H1087&lt;&gt;""),1,0)</f>
        <v>0</v>
      </c>
      <c r="G1067" s="60">
        <f>IF(AND('2 Top-up Calculator'!$B1087&lt;&gt;"",'2 Top-up Calculator'!I1087&lt;&gt;""),1,0)</f>
        <v>0</v>
      </c>
      <c r="H1067" s="60">
        <f>IF(AND('2 Top-up Calculator'!$B1087&lt;&gt;"",'2 Top-up Calculator'!U1087&lt;&gt;""),1,0)</f>
        <v>0</v>
      </c>
      <c r="I1067" s="60">
        <f>IF(AND('2 Top-up Calculator'!$B1087&lt;&gt;"",'2 Top-up Calculator'!V1087&lt;&gt;""),1,0)</f>
        <v>0</v>
      </c>
    </row>
    <row r="1068" spans="1:9" s="7" customFormat="1" ht="14.25" customHeight="1" x14ac:dyDescent="0.3">
      <c r="A1068" s="89">
        <v>1067</v>
      </c>
      <c r="B1068" s="60">
        <f>IF('2 Top-up Calculator'!$B1088&lt;&gt;"",1,0)</f>
        <v>0</v>
      </c>
      <c r="C1068" s="60">
        <f>IF(AND('2 Top-up Calculator'!$B1088&lt;&gt;"",'2 Top-up Calculator'!C1088&lt;&gt;""),1,0)</f>
        <v>0</v>
      </c>
      <c r="D1068" s="60">
        <f>IF(AND('2 Top-up Calculator'!$B1088&lt;&gt;"",'2 Top-up Calculator'!D1088&lt;&gt;""),1,0)</f>
        <v>0</v>
      </c>
      <c r="E1068" s="60">
        <f>IF(AND('2 Top-up Calculator'!$B1088&lt;&gt;"",'2 Top-up Calculator'!G1088&lt;&gt;""),1,0)</f>
        <v>0</v>
      </c>
      <c r="F1068" s="60">
        <f>IF(AND('2 Top-up Calculator'!$B1088&lt;&gt;"",'2 Top-up Calculator'!H1088&lt;&gt;""),1,0)</f>
        <v>0</v>
      </c>
      <c r="G1068" s="60">
        <f>IF(AND('2 Top-up Calculator'!$B1088&lt;&gt;"",'2 Top-up Calculator'!I1088&lt;&gt;""),1,0)</f>
        <v>0</v>
      </c>
      <c r="H1068" s="60">
        <f>IF(AND('2 Top-up Calculator'!$B1088&lt;&gt;"",'2 Top-up Calculator'!U1088&lt;&gt;""),1,0)</f>
        <v>0</v>
      </c>
      <c r="I1068" s="60">
        <f>IF(AND('2 Top-up Calculator'!$B1088&lt;&gt;"",'2 Top-up Calculator'!V1088&lt;&gt;""),1,0)</f>
        <v>0</v>
      </c>
    </row>
    <row r="1069" spans="1:9" s="7" customFormat="1" ht="14.25" customHeight="1" x14ac:dyDescent="0.3">
      <c r="A1069" s="89">
        <v>1068</v>
      </c>
      <c r="B1069" s="60">
        <f>IF('2 Top-up Calculator'!$B1089&lt;&gt;"",1,0)</f>
        <v>0</v>
      </c>
      <c r="C1069" s="60">
        <f>IF(AND('2 Top-up Calculator'!$B1089&lt;&gt;"",'2 Top-up Calculator'!C1089&lt;&gt;""),1,0)</f>
        <v>0</v>
      </c>
      <c r="D1069" s="60">
        <f>IF(AND('2 Top-up Calculator'!$B1089&lt;&gt;"",'2 Top-up Calculator'!D1089&lt;&gt;""),1,0)</f>
        <v>0</v>
      </c>
      <c r="E1069" s="60">
        <f>IF(AND('2 Top-up Calculator'!$B1089&lt;&gt;"",'2 Top-up Calculator'!G1089&lt;&gt;""),1,0)</f>
        <v>0</v>
      </c>
      <c r="F1069" s="60">
        <f>IF(AND('2 Top-up Calculator'!$B1089&lt;&gt;"",'2 Top-up Calculator'!H1089&lt;&gt;""),1,0)</f>
        <v>0</v>
      </c>
      <c r="G1069" s="60">
        <f>IF(AND('2 Top-up Calculator'!$B1089&lt;&gt;"",'2 Top-up Calculator'!I1089&lt;&gt;""),1,0)</f>
        <v>0</v>
      </c>
      <c r="H1069" s="60">
        <f>IF(AND('2 Top-up Calculator'!$B1089&lt;&gt;"",'2 Top-up Calculator'!U1089&lt;&gt;""),1,0)</f>
        <v>0</v>
      </c>
      <c r="I1069" s="60">
        <f>IF(AND('2 Top-up Calculator'!$B1089&lt;&gt;"",'2 Top-up Calculator'!V1089&lt;&gt;""),1,0)</f>
        <v>0</v>
      </c>
    </row>
    <row r="1070" spans="1:9" s="7" customFormat="1" ht="14.25" customHeight="1" x14ac:dyDescent="0.3">
      <c r="A1070" s="89">
        <v>1069</v>
      </c>
      <c r="B1070" s="60">
        <f>IF('2 Top-up Calculator'!$B1090&lt;&gt;"",1,0)</f>
        <v>0</v>
      </c>
      <c r="C1070" s="60">
        <f>IF(AND('2 Top-up Calculator'!$B1090&lt;&gt;"",'2 Top-up Calculator'!C1090&lt;&gt;""),1,0)</f>
        <v>0</v>
      </c>
      <c r="D1070" s="60">
        <f>IF(AND('2 Top-up Calculator'!$B1090&lt;&gt;"",'2 Top-up Calculator'!D1090&lt;&gt;""),1,0)</f>
        <v>0</v>
      </c>
      <c r="E1070" s="60">
        <f>IF(AND('2 Top-up Calculator'!$B1090&lt;&gt;"",'2 Top-up Calculator'!G1090&lt;&gt;""),1,0)</f>
        <v>0</v>
      </c>
      <c r="F1070" s="60">
        <f>IF(AND('2 Top-up Calculator'!$B1090&lt;&gt;"",'2 Top-up Calculator'!H1090&lt;&gt;""),1,0)</f>
        <v>0</v>
      </c>
      <c r="G1070" s="60">
        <f>IF(AND('2 Top-up Calculator'!$B1090&lt;&gt;"",'2 Top-up Calculator'!I1090&lt;&gt;""),1,0)</f>
        <v>0</v>
      </c>
      <c r="H1070" s="60">
        <f>IF(AND('2 Top-up Calculator'!$B1090&lt;&gt;"",'2 Top-up Calculator'!U1090&lt;&gt;""),1,0)</f>
        <v>0</v>
      </c>
      <c r="I1070" s="60">
        <f>IF(AND('2 Top-up Calculator'!$B1090&lt;&gt;"",'2 Top-up Calculator'!V1090&lt;&gt;""),1,0)</f>
        <v>0</v>
      </c>
    </row>
    <row r="1071" spans="1:9" s="7" customFormat="1" ht="14.25" customHeight="1" x14ac:dyDescent="0.3">
      <c r="A1071" s="89">
        <v>1070</v>
      </c>
      <c r="B1071" s="60">
        <f>IF('2 Top-up Calculator'!$B1091&lt;&gt;"",1,0)</f>
        <v>0</v>
      </c>
      <c r="C1071" s="60">
        <f>IF(AND('2 Top-up Calculator'!$B1091&lt;&gt;"",'2 Top-up Calculator'!C1091&lt;&gt;""),1,0)</f>
        <v>0</v>
      </c>
      <c r="D1071" s="60">
        <f>IF(AND('2 Top-up Calculator'!$B1091&lt;&gt;"",'2 Top-up Calculator'!D1091&lt;&gt;""),1,0)</f>
        <v>0</v>
      </c>
      <c r="E1071" s="60">
        <f>IF(AND('2 Top-up Calculator'!$B1091&lt;&gt;"",'2 Top-up Calculator'!G1091&lt;&gt;""),1,0)</f>
        <v>0</v>
      </c>
      <c r="F1071" s="60">
        <f>IF(AND('2 Top-up Calculator'!$B1091&lt;&gt;"",'2 Top-up Calculator'!H1091&lt;&gt;""),1,0)</f>
        <v>0</v>
      </c>
      <c r="G1071" s="60">
        <f>IF(AND('2 Top-up Calculator'!$B1091&lt;&gt;"",'2 Top-up Calculator'!I1091&lt;&gt;""),1,0)</f>
        <v>0</v>
      </c>
      <c r="H1071" s="60">
        <f>IF(AND('2 Top-up Calculator'!$B1091&lt;&gt;"",'2 Top-up Calculator'!U1091&lt;&gt;""),1,0)</f>
        <v>0</v>
      </c>
      <c r="I1071" s="60">
        <f>IF(AND('2 Top-up Calculator'!$B1091&lt;&gt;"",'2 Top-up Calculator'!V1091&lt;&gt;""),1,0)</f>
        <v>0</v>
      </c>
    </row>
    <row r="1072" spans="1:9" s="7" customFormat="1" ht="14.25" customHeight="1" x14ac:dyDescent="0.3">
      <c r="A1072" s="89">
        <v>1071</v>
      </c>
      <c r="B1072" s="60">
        <f>IF('2 Top-up Calculator'!$B1092&lt;&gt;"",1,0)</f>
        <v>0</v>
      </c>
      <c r="C1072" s="60">
        <f>IF(AND('2 Top-up Calculator'!$B1092&lt;&gt;"",'2 Top-up Calculator'!C1092&lt;&gt;""),1,0)</f>
        <v>0</v>
      </c>
      <c r="D1072" s="60">
        <f>IF(AND('2 Top-up Calculator'!$B1092&lt;&gt;"",'2 Top-up Calculator'!D1092&lt;&gt;""),1,0)</f>
        <v>0</v>
      </c>
      <c r="E1072" s="60">
        <f>IF(AND('2 Top-up Calculator'!$B1092&lt;&gt;"",'2 Top-up Calculator'!G1092&lt;&gt;""),1,0)</f>
        <v>0</v>
      </c>
      <c r="F1072" s="60">
        <f>IF(AND('2 Top-up Calculator'!$B1092&lt;&gt;"",'2 Top-up Calculator'!H1092&lt;&gt;""),1,0)</f>
        <v>0</v>
      </c>
      <c r="G1072" s="60">
        <f>IF(AND('2 Top-up Calculator'!$B1092&lt;&gt;"",'2 Top-up Calculator'!I1092&lt;&gt;""),1,0)</f>
        <v>0</v>
      </c>
      <c r="H1072" s="60">
        <f>IF(AND('2 Top-up Calculator'!$B1092&lt;&gt;"",'2 Top-up Calculator'!U1092&lt;&gt;""),1,0)</f>
        <v>0</v>
      </c>
      <c r="I1072" s="60">
        <f>IF(AND('2 Top-up Calculator'!$B1092&lt;&gt;"",'2 Top-up Calculator'!V1092&lt;&gt;""),1,0)</f>
        <v>0</v>
      </c>
    </row>
    <row r="1073" spans="1:9" s="7" customFormat="1" ht="14.25" customHeight="1" x14ac:dyDescent="0.3">
      <c r="A1073" s="89">
        <v>1072</v>
      </c>
      <c r="B1073" s="60">
        <f>IF('2 Top-up Calculator'!$B1093&lt;&gt;"",1,0)</f>
        <v>0</v>
      </c>
      <c r="C1073" s="60">
        <f>IF(AND('2 Top-up Calculator'!$B1093&lt;&gt;"",'2 Top-up Calculator'!C1093&lt;&gt;""),1,0)</f>
        <v>0</v>
      </c>
      <c r="D1073" s="60">
        <f>IF(AND('2 Top-up Calculator'!$B1093&lt;&gt;"",'2 Top-up Calculator'!D1093&lt;&gt;""),1,0)</f>
        <v>0</v>
      </c>
      <c r="E1073" s="60">
        <f>IF(AND('2 Top-up Calculator'!$B1093&lt;&gt;"",'2 Top-up Calculator'!G1093&lt;&gt;""),1,0)</f>
        <v>0</v>
      </c>
      <c r="F1073" s="60">
        <f>IF(AND('2 Top-up Calculator'!$B1093&lt;&gt;"",'2 Top-up Calculator'!H1093&lt;&gt;""),1,0)</f>
        <v>0</v>
      </c>
      <c r="G1073" s="60">
        <f>IF(AND('2 Top-up Calculator'!$B1093&lt;&gt;"",'2 Top-up Calculator'!I1093&lt;&gt;""),1,0)</f>
        <v>0</v>
      </c>
      <c r="H1073" s="60">
        <f>IF(AND('2 Top-up Calculator'!$B1093&lt;&gt;"",'2 Top-up Calculator'!U1093&lt;&gt;""),1,0)</f>
        <v>0</v>
      </c>
      <c r="I1073" s="60">
        <f>IF(AND('2 Top-up Calculator'!$B1093&lt;&gt;"",'2 Top-up Calculator'!V1093&lt;&gt;""),1,0)</f>
        <v>0</v>
      </c>
    </row>
    <row r="1074" spans="1:9" s="7" customFormat="1" ht="14.25" customHeight="1" x14ac:dyDescent="0.3">
      <c r="A1074" s="89">
        <v>1073</v>
      </c>
      <c r="B1074" s="60">
        <f>IF('2 Top-up Calculator'!$B1094&lt;&gt;"",1,0)</f>
        <v>0</v>
      </c>
      <c r="C1074" s="60">
        <f>IF(AND('2 Top-up Calculator'!$B1094&lt;&gt;"",'2 Top-up Calculator'!C1094&lt;&gt;""),1,0)</f>
        <v>0</v>
      </c>
      <c r="D1074" s="60">
        <f>IF(AND('2 Top-up Calculator'!$B1094&lt;&gt;"",'2 Top-up Calculator'!D1094&lt;&gt;""),1,0)</f>
        <v>0</v>
      </c>
      <c r="E1074" s="60">
        <f>IF(AND('2 Top-up Calculator'!$B1094&lt;&gt;"",'2 Top-up Calculator'!G1094&lt;&gt;""),1,0)</f>
        <v>0</v>
      </c>
      <c r="F1074" s="60">
        <f>IF(AND('2 Top-up Calculator'!$B1094&lt;&gt;"",'2 Top-up Calculator'!H1094&lt;&gt;""),1,0)</f>
        <v>0</v>
      </c>
      <c r="G1074" s="60">
        <f>IF(AND('2 Top-up Calculator'!$B1094&lt;&gt;"",'2 Top-up Calculator'!I1094&lt;&gt;""),1,0)</f>
        <v>0</v>
      </c>
      <c r="H1074" s="60">
        <f>IF(AND('2 Top-up Calculator'!$B1094&lt;&gt;"",'2 Top-up Calculator'!U1094&lt;&gt;""),1,0)</f>
        <v>0</v>
      </c>
      <c r="I1074" s="60">
        <f>IF(AND('2 Top-up Calculator'!$B1094&lt;&gt;"",'2 Top-up Calculator'!V1094&lt;&gt;""),1,0)</f>
        <v>0</v>
      </c>
    </row>
    <row r="1075" spans="1:9" s="7" customFormat="1" ht="14.25" customHeight="1" x14ac:dyDescent="0.3">
      <c r="A1075" s="89">
        <v>1074</v>
      </c>
      <c r="B1075" s="60">
        <f>IF('2 Top-up Calculator'!$B1095&lt;&gt;"",1,0)</f>
        <v>0</v>
      </c>
      <c r="C1075" s="60">
        <f>IF(AND('2 Top-up Calculator'!$B1095&lt;&gt;"",'2 Top-up Calculator'!C1095&lt;&gt;""),1,0)</f>
        <v>0</v>
      </c>
      <c r="D1075" s="60">
        <f>IF(AND('2 Top-up Calculator'!$B1095&lt;&gt;"",'2 Top-up Calculator'!D1095&lt;&gt;""),1,0)</f>
        <v>0</v>
      </c>
      <c r="E1075" s="60">
        <f>IF(AND('2 Top-up Calculator'!$B1095&lt;&gt;"",'2 Top-up Calculator'!G1095&lt;&gt;""),1,0)</f>
        <v>0</v>
      </c>
      <c r="F1075" s="60">
        <f>IF(AND('2 Top-up Calculator'!$B1095&lt;&gt;"",'2 Top-up Calculator'!H1095&lt;&gt;""),1,0)</f>
        <v>0</v>
      </c>
      <c r="G1075" s="60">
        <f>IF(AND('2 Top-up Calculator'!$B1095&lt;&gt;"",'2 Top-up Calculator'!I1095&lt;&gt;""),1,0)</f>
        <v>0</v>
      </c>
      <c r="H1075" s="60">
        <f>IF(AND('2 Top-up Calculator'!$B1095&lt;&gt;"",'2 Top-up Calculator'!U1095&lt;&gt;""),1,0)</f>
        <v>0</v>
      </c>
      <c r="I1075" s="60">
        <f>IF(AND('2 Top-up Calculator'!$B1095&lt;&gt;"",'2 Top-up Calculator'!V1095&lt;&gt;""),1,0)</f>
        <v>0</v>
      </c>
    </row>
    <row r="1076" spans="1:9" s="7" customFormat="1" ht="14.25" customHeight="1" x14ac:dyDescent="0.3">
      <c r="A1076" s="89">
        <v>1075</v>
      </c>
      <c r="B1076" s="60">
        <f>IF('2 Top-up Calculator'!$B1096&lt;&gt;"",1,0)</f>
        <v>0</v>
      </c>
      <c r="C1076" s="60">
        <f>IF(AND('2 Top-up Calculator'!$B1096&lt;&gt;"",'2 Top-up Calculator'!C1096&lt;&gt;""),1,0)</f>
        <v>0</v>
      </c>
      <c r="D1076" s="60">
        <f>IF(AND('2 Top-up Calculator'!$B1096&lt;&gt;"",'2 Top-up Calculator'!D1096&lt;&gt;""),1,0)</f>
        <v>0</v>
      </c>
      <c r="E1076" s="60">
        <f>IF(AND('2 Top-up Calculator'!$B1096&lt;&gt;"",'2 Top-up Calculator'!G1096&lt;&gt;""),1,0)</f>
        <v>0</v>
      </c>
      <c r="F1076" s="60">
        <f>IF(AND('2 Top-up Calculator'!$B1096&lt;&gt;"",'2 Top-up Calculator'!H1096&lt;&gt;""),1,0)</f>
        <v>0</v>
      </c>
      <c r="G1076" s="60">
        <f>IF(AND('2 Top-up Calculator'!$B1096&lt;&gt;"",'2 Top-up Calculator'!I1096&lt;&gt;""),1,0)</f>
        <v>0</v>
      </c>
      <c r="H1076" s="60">
        <f>IF(AND('2 Top-up Calculator'!$B1096&lt;&gt;"",'2 Top-up Calculator'!U1096&lt;&gt;""),1,0)</f>
        <v>0</v>
      </c>
      <c r="I1076" s="60">
        <f>IF(AND('2 Top-up Calculator'!$B1096&lt;&gt;"",'2 Top-up Calculator'!V1096&lt;&gt;""),1,0)</f>
        <v>0</v>
      </c>
    </row>
    <row r="1077" spans="1:9" s="7" customFormat="1" ht="14.25" customHeight="1" x14ac:dyDescent="0.3">
      <c r="A1077" s="89">
        <v>1076</v>
      </c>
      <c r="B1077" s="60">
        <f>IF('2 Top-up Calculator'!$B1097&lt;&gt;"",1,0)</f>
        <v>0</v>
      </c>
      <c r="C1077" s="60">
        <f>IF(AND('2 Top-up Calculator'!$B1097&lt;&gt;"",'2 Top-up Calculator'!C1097&lt;&gt;""),1,0)</f>
        <v>0</v>
      </c>
      <c r="D1077" s="60">
        <f>IF(AND('2 Top-up Calculator'!$B1097&lt;&gt;"",'2 Top-up Calculator'!D1097&lt;&gt;""),1,0)</f>
        <v>0</v>
      </c>
      <c r="E1077" s="60">
        <f>IF(AND('2 Top-up Calculator'!$B1097&lt;&gt;"",'2 Top-up Calculator'!G1097&lt;&gt;""),1,0)</f>
        <v>0</v>
      </c>
      <c r="F1077" s="60">
        <f>IF(AND('2 Top-up Calculator'!$B1097&lt;&gt;"",'2 Top-up Calculator'!H1097&lt;&gt;""),1,0)</f>
        <v>0</v>
      </c>
      <c r="G1077" s="60">
        <f>IF(AND('2 Top-up Calculator'!$B1097&lt;&gt;"",'2 Top-up Calculator'!I1097&lt;&gt;""),1,0)</f>
        <v>0</v>
      </c>
      <c r="H1077" s="60">
        <f>IF(AND('2 Top-up Calculator'!$B1097&lt;&gt;"",'2 Top-up Calculator'!U1097&lt;&gt;""),1,0)</f>
        <v>0</v>
      </c>
      <c r="I1077" s="60">
        <f>IF(AND('2 Top-up Calculator'!$B1097&lt;&gt;"",'2 Top-up Calculator'!V1097&lt;&gt;""),1,0)</f>
        <v>0</v>
      </c>
    </row>
    <row r="1078" spans="1:9" s="7" customFormat="1" ht="14.25" customHeight="1" x14ac:dyDescent="0.3">
      <c r="A1078" s="89">
        <v>1077</v>
      </c>
      <c r="B1078" s="60">
        <f>IF('2 Top-up Calculator'!$B1098&lt;&gt;"",1,0)</f>
        <v>0</v>
      </c>
      <c r="C1078" s="60">
        <f>IF(AND('2 Top-up Calculator'!$B1098&lt;&gt;"",'2 Top-up Calculator'!C1098&lt;&gt;""),1,0)</f>
        <v>0</v>
      </c>
      <c r="D1078" s="60">
        <f>IF(AND('2 Top-up Calculator'!$B1098&lt;&gt;"",'2 Top-up Calculator'!D1098&lt;&gt;""),1,0)</f>
        <v>0</v>
      </c>
      <c r="E1078" s="60">
        <f>IF(AND('2 Top-up Calculator'!$B1098&lt;&gt;"",'2 Top-up Calculator'!G1098&lt;&gt;""),1,0)</f>
        <v>0</v>
      </c>
      <c r="F1078" s="60">
        <f>IF(AND('2 Top-up Calculator'!$B1098&lt;&gt;"",'2 Top-up Calculator'!H1098&lt;&gt;""),1,0)</f>
        <v>0</v>
      </c>
      <c r="G1078" s="60">
        <f>IF(AND('2 Top-up Calculator'!$B1098&lt;&gt;"",'2 Top-up Calculator'!I1098&lt;&gt;""),1,0)</f>
        <v>0</v>
      </c>
      <c r="H1078" s="60">
        <f>IF(AND('2 Top-up Calculator'!$B1098&lt;&gt;"",'2 Top-up Calculator'!U1098&lt;&gt;""),1,0)</f>
        <v>0</v>
      </c>
      <c r="I1078" s="60">
        <f>IF(AND('2 Top-up Calculator'!$B1098&lt;&gt;"",'2 Top-up Calculator'!V1098&lt;&gt;""),1,0)</f>
        <v>0</v>
      </c>
    </row>
    <row r="1079" spans="1:9" s="7" customFormat="1" ht="14.25" customHeight="1" x14ac:dyDescent="0.3">
      <c r="A1079" s="89">
        <v>1078</v>
      </c>
      <c r="B1079" s="60">
        <f>IF('2 Top-up Calculator'!$B1099&lt;&gt;"",1,0)</f>
        <v>0</v>
      </c>
      <c r="C1079" s="60">
        <f>IF(AND('2 Top-up Calculator'!$B1099&lt;&gt;"",'2 Top-up Calculator'!C1099&lt;&gt;""),1,0)</f>
        <v>0</v>
      </c>
      <c r="D1079" s="60">
        <f>IF(AND('2 Top-up Calculator'!$B1099&lt;&gt;"",'2 Top-up Calculator'!D1099&lt;&gt;""),1,0)</f>
        <v>0</v>
      </c>
      <c r="E1079" s="60">
        <f>IF(AND('2 Top-up Calculator'!$B1099&lt;&gt;"",'2 Top-up Calculator'!G1099&lt;&gt;""),1,0)</f>
        <v>0</v>
      </c>
      <c r="F1079" s="60">
        <f>IF(AND('2 Top-up Calculator'!$B1099&lt;&gt;"",'2 Top-up Calculator'!H1099&lt;&gt;""),1,0)</f>
        <v>0</v>
      </c>
      <c r="G1079" s="60">
        <f>IF(AND('2 Top-up Calculator'!$B1099&lt;&gt;"",'2 Top-up Calculator'!I1099&lt;&gt;""),1,0)</f>
        <v>0</v>
      </c>
      <c r="H1079" s="60">
        <f>IF(AND('2 Top-up Calculator'!$B1099&lt;&gt;"",'2 Top-up Calculator'!U1099&lt;&gt;""),1,0)</f>
        <v>0</v>
      </c>
      <c r="I1079" s="60">
        <f>IF(AND('2 Top-up Calculator'!$B1099&lt;&gt;"",'2 Top-up Calculator'!V1099&lt;&gt;""),1,0)</f>
        <v>0</v>
      </c>
    </row>
    <row r="1080" spans="1:9" s="7" customFormat="1" ht="14.25" customHeight="1" x14ac:dyDescent="0.3">
      <c r="A1080" s="89">
        <v>1079</v>
      </c>
      <c r="B1080" s="60">
        <f>IF('2 Top-up Calculator'!$B1100&lt;&gt;"",1,0)</f>
        <v>0</v>
      </c>
      <c r="C1080" s="60">
        <f>IF(AND('2 Top-up Calculator'!$B1100&lt;&gt;"",'2 Top-up Calculator'!C1100&lt;&gt;""),1,0)</f>
        <v>0</v>
      </c>
      <c r="D1080" s="60">
        <f>IF(AND('2 Top-up Calculator'!$B1100&lt;&gt;"",'2 Top-up Calculator'!D1100&lt;&gt;""),1,0)</f>
        <v>0</v>
      </c>
      <c r="E1080" s="60">
        <f>IF(AND('2 Top-up Calculator'!$B1100&lt;&gt;"",'2 Top-up Calculator'!G1100&lt;&gt;""),1,0)</f>
        <v>0</v>
      </c>
      <c r="F1080" s="60">
        <f>IF(AND('2 Top-up Calculator'!$B1100&lt;&gt;"",'2 Top-up Calculator'!H1100&lt;&gt;""),1,0)</f>
        <v>0</v>
      </c>
      <c r="G1080" s="60">
        <f>IF(AND('2 Top-up Calculator'!$B1100&lt;&gt;"",'2 Top-up Calculator'!I1100&lt;&gt;""),1,0)</f>
        <v>0</v>
      </c>
      <c r="H1080" s="60">
        <f>IF(AND('2 Top-up Calculator'!$B1100&lt;&gt;"",'2 Top-up Calculator'!U1100&lt;&gt;""),1,0)</f>
        <v>0</v>
      </c>
      <c r="I1080" s="60">
        <f>IF(AND('2 Top-up Calculator'!$B1100&lt;&gt;"",'2 Top-up Calculator'!V1100&lt;&gt;""),1,0)</f>
        <v>0</v>
      </c>
    </row>
    <row r="1081" spans="1:9" s="7" customFormat="1" ht="14.25" customHeight="1" x14ac:dyDescent="0.3">
      <c r="A1081" s="89">
        <v>1080</v>
      </c>
      <c r="B1081" s="60">
        <f>IF('2 Top-up Calculator'!$B1101&lt;&gt;"",1,0)</f>
        <v>0</v>
      </c>
      <c r="C1081" s="60">
        <f>IF(AND('2 Top-up Calculator'!$B1101&lt;&gt;"",'2 Top-up Calculator'!C1101&lt;&gt;""),1,0)</f>
        <v>0</v>
      </c>
      <c r="D1081" s="60">
        <f>IF(AND('2 Top-up Calculator'!$B1101&lt;&gt;"",'2 Top-up Calculator'!D1101&lt;&gt;""),1,0)</f>
        <v>0</v>
      </c>
      <c r="E1081" s="60">
        <f>IF(AND('2 Top-up Calculator'!$B1101&lt;&gt;"",'2 Top-up Calculator'!G1101&lt;&gt;""),1,0)</f>
        <v>0</v>
      </c>
      <c r="F1081" s="60">
        <f>IF(AND('2 Top-up Calculator'!$B1101&lt;&gt;"",'2 Top-up Calculator'!H1101&lt;&gt;""),1,0)</f>
        <v>0</v>
      </c>
      <c r="G1081" s="60">
        <f>IF(AND('2 Top-up Calculator'!$B1101&lt;&gt;"",'2 Top-up Calculator'!I1101&lt;&gt;""),1,0)</f>
        <v>0</v>
      </c>
      <c r="H1081" s="60">
        <f>IF(AND('2 Top-up Calculator'!$B1101&lt;&gt;"",'2 Top-up Calculator'!U1101&lt;&gt;""),1,0)</f>
        <v>0</v>
      </c>
      <c r="I1081" s="60">
        <f>IF(AND('2 Top-up Calculator'!$B1101&lt;&gt;"",'2 Top-up Calculator'!V1101&lt;&gt;""),1,0)</f>
        <v>0</v>
      </c>
    </row>
    <row r="1082" spans="1:9" s="7" customFormat="1" ht="14.25" customHeight="1" x14ac:dyDescent="0.3">
      <c r="A1082" s="89">
        <v>1081</v>
      </c>
      <c r="B1082" s="60">
        <f>IF('2 Top-up Calculator'!$B1102&lt;&gt;"",1,0)</f>
        <v>0</v>
      </c>
      <c r="C1082" s="60">
        <f>IF(AND('2 Top-up Calculator'!$B1102&lt;&gt;"",'2 Top-up Calculator'!C1102&lt;&gt;""),1,0)</f>
        <v>0</v>
      </c>
      <c r="D1082" s="60">
        <f>IF(AND('2 Top-up Calculator'!$B1102&lt;&gt;"",'2 Top-up Calculator'!D1102&lt;&gt;""),1,0)</f>
        <v>0</v>
      </c>
      <c r="E1082" s="60">
        <f>IF(AND('2 Top-up Calculator'!$B1102&lt;&gt;"",'2 Top-up Calculator'!G1102&lt;&gt;""),1,0)</f>
        <v>0</v>
      </c>
      <c r="F1082" s="60">
        <f>IF(AND('2 Top-up Calculator'!$B1102&lt;&gt;"",'2 Top-up Calculator'!H1102&lt;&gt;""),1,0)</f>
        <v>0</v>
      </c>
      <c r="G1082" s="60">
        <f>IF(AND('2 Top-up Calculator'!$B1102&lt;&gt;"",'2 Top-up Calculator'!I1102&lt;&gt;""),1,0)</f>
        <v>0</v>
      </c>
      <c r="H1082" s="60">
        <f>IF(AND('2 Top-up Calculator'!$B1102&lt;&gt;"",'2 Top-up Calculator'!U1102&lt;&gt;""),1,0)</f>
        <v>0</v>
      </c>
      <c r="I1082" s="60">
        <f>IF(AND('2 Top-up Calculator'!$B1102&lt;&gt;"",'2 Top-up Calculator'!V1102&lt;&gt;""),1,0)</f>
        <v>0</v>
      </c>
    </row>
    <row r="1083" spans="1:9" s="7" customFormat="1" ht="14.25" customHeight="1" x14ac:dyDescent="0.3">
      <c r="A1083" s="89">
        <v>1082</v>
      </c>
      <c r="B1083" s="60">
        <f>IF('2 Top-up Calculator'!$B1103&lt;&gt;"",1,0)</f>
        <v>0</v>
      </c>
      <c r="C1083" s="60">
        <f>IF(AND('2 Top-up Calculator'!$B1103&lt;&gt;"",'2 Top-up Calculator'!C1103&lt;&gt;""),1,0)</f>
        <v>0</v>
      </c>
      <c r="D1083" s="60">
        <f>IF(AND('2 Top-up Calculator'!$B1103&lt;&gt;"",'2 Top-up Calculator'!D1103&lt;&gt;""),1,0)</f>
        <v>0</v>
      </c>
      <c r="E1083" s="60">
        <f>IF(AND('2 Top-up Calculator'!$B1103&lt;&gt;"",'2 Top-up Calculator'!G1103&lt;&gt;""),1,0)</f>
        <v>0</v>
      </c>
      <c r="F1083" s="60">
        <f>IF(AND('2 Top-up Calculator'!$B1103&lt;&gt;"",'2 Top-up Calculator'!H1103&lt;&gt;""),1,0)</f>
        <v>0</v>
      </c>
      <c r="G1083" s="60">
        <f>IF(AND('2 Top-up Calculator'!$B1103&lt;&gt;"",'2 Top-up Calculator'!I1103&lt;&gt;""),1,0)</f>
        <v>0</v>
      </c>
      <c r="H1083" s="60">
        <f>IF(AND('2 Top-up Calculator'!$B1103&lt;&gt;"",'2 Top-up Calculator'!U1103&lt;&gt;""),1,0)</f>
        <v>0</v>
      </c>
      <c r="I1083" s="60">
        <f>IF(AND('2 Top-up Calculator'!$B1103&lt;&gt;"",'2 Top-up Calculator'!V1103&lt;&gt;""),1,0)</f>
        <v>0</v>
      </c>
    </row>
    <row r="1084" spans="1:9" s="7" customFormat="1" ht="14.25" customHeight="1" x14ac:dyDescent="0.3">
      <c r="A1084" s="89">
        <v>1083</v>
      </c>
      <c r="B1084" s="60">
        <f>IF('2 Top-up Calculator'!$B1104&lt;&gt;"",1,0)</f>
        <v>0</v>
      </c>
      <c r="C1084" s="60">
        <f>IF(AND('2 Top-up Calculator'!$B1104&lt;&gt;"",'2 Top-up Calculator'!C1104&lt;&gt;""),1,0)</f>
        <v>0</v>
      </c>
      <c r="D1084" s="60">
        <f>IF(AND('2 Top-up Calculator'!$B1104&lt;&gt;"",'2 Top-up Calculator'!D1104&lt;&gt;""),1,0)</f>
        <v>0</v>
      </c>
      <c r="E1084" s="60">
        <f>IF(AND('2 Top-up Calculator'!$B1104&lt;&gt;"",'2 Top-up Calculator'!G1104&lt;&gt;""),1,0)</f>
        <v>0</v>
      </c>
      <c r="F1084" s="60">
        <f>IF(AND('2 Top-up Calculator'!$B1104&lt;&gt;"",'2 Top-up Calculator'!H1104&lt;&gt;""),1,0)</f>
        <v>0</v>
      </c>
      <c r="G1084" s="60">
        <f>IF(AND('2 Top-up Calculator'!$B1104&lt;&gt;"",'2 Top-up Calculator'!I1104&lt;&gt;""),1,0)</f>
        <v>0</v>
      </c>
      <c r="H1084" s="60">
        <f>IF(AND('2 Top-up Calculator'!$B1104&lt;&gt;"",'2 Top-up Calculator'!U1104&lt;&gt;""),1,0)</f>
        <v>0</v>
      </c>
      <c r="I1084" s="60">
        <f>IF(AND('2 Top-up Calculator'!$B1104&lt;&gt;"",'2 Top-up Calculator'!V1104&lt;&gt;""),1,0)</f>
        <v>0</v>
      </c>
    </row>
    <row r="1085" spans="1:9" s="7" customFormat="1" ht="14.25" customHeight="1" x14ac:dyDescent="0.3">
      <c r="A1085" s="89">
        <v>1084</v>
      </c>
      <c r="B1085" s="60">
        <f>IF('2 Top-up Calculator'!$B1105&lt;&gt;"",1,0)</f>
        <v>0</v>
      </c>
      <c r="C1085" s="60">
        <f>IF(AND('2 Top-up Calculator'!$B1105&lt;&gt;"",'2 Top-up Calculator'!C1105&lt;&gt;""),1,0)</f>
        <v>0</v>
      </c>
      <c r="D1085" s="60">
        <f>IF(AND('2 Top-up Calculator'!$B1105&lt;&gt;"",'2 Top-up Calculator'!D1105&lt;&gt;""),1,0)</f>
        <v>0</v>
      </c>
      <c r="E1085" s="60">
        <f>IF(AND('2 Top-up Calculator'!$B1105&lt;&gt;"",'2 Top-up Calculator'!G1105&lt;&gt;""),1,0)</f>
        <v>0</v>
      </c>
      <c r="F1085" s="60">
        <f>IF(AND('2 Top-up Calculator'!$B1105&lt;&gt;"",'2 Top-up Calculator'!H1105&lt;&gt;""),1,0)</f>
        <v>0</v>
      </c>
      <c r="G1085" s="60">
        <f>IF(AND('2 Top-up Calculator'!$B1105&lt;&gt;"",'2 Top-up Calculator'!I1105&lt;&gt;""),1,0)</f>
        <v>0</v>
      </c>
      <c r="H1085" s="60">
        <f>IF(AND('2 Top-up Calculator'!$B1105&lt;&gt;"",'2 Top-up Calculator'!U1105&lt;&gt;""),1,0)</f>
        <v>0</v>
      </c>
      <c r="I1085" s="60">
        <f>IF(AND('2 Top-up Calculator'!$B1105&lt;&gt;"",'2 Top-up Calculator'!V1105&lt;&gt;""),1,0)</f>
        <v>0</v>
      </c>
    </row>
    <row r="1086" spans="1:9" s="7" customFormat="1" ht="14.25" customHeight="1" x14ac:dyDescent="0.3">
      <c r="A1086" s="89">
        <v>1085</v>
      </c>
      <c r="B1086" s="60">
        <f>IF('2 Top-up Calculator'!$B1106&lt;&gt;"",1,0)</f>
        <v>0</v>
      </c>
      <c r="C1086" s="60">
        <f>IF(AND('2 Top-up Calculator'!$B1106&lt;&gt;"",'2 Top-up Calculator'!C1106&lt;&gt;""),1,0)</f>
        <v>0</v>
      </c>
      <c r="D1086" s="60">
        <f>IF(AND('2 Top-up Calculator'!$B1106&lt;&gt;"",'2 Top-up Calculator'!D1106&lt;&gt;""),1,0)</f>
        <v>0</v>
      </c>
      <c r="E1086" s="60">
        <f>IF(AND('2 Top-up Calculator'!$B1106&lt;&gt;"",'2 Top-up Calculator'!G1106&lt;&gt;""),1,0)</f>
        <v>0</v>
      </c>
      <c r="F1086" s="60">
        <f>IF(AND('2 Top-up Calculator'!$B1106&lt;&gt;"",'2 Top-up Calculator'!H1106&lt;&gt;""),1,0)</f>
        <v>0</v>
      </c>
      <c r="G1086" s="60">
        <f>IF(AND('2 Top-up Calculator'!$B1106&lt;&gt;"",'2 Top-up Calculator'!I1106&lt;&gt;""),1,0)</f>
        <v>0</v>
      </c>
      <c r="H1086" s="60">
        <f>IF(AND('2 Top-up Calculator'!$B1106&lt;&gt;"",'2 Top-up Calculator'!U1106&lt;&gt;""),1,0)</f>
        <v>0</v>
      </c>
      <c r="I1086" s="60">
        <f>IF(AND('2 Top-up Calculator'!$B1106&lt;&gt;"",'2 Top-up Calculator'!V1106&lt;&gt;""),1,0)</f>
        <v>0</v>
      </c>
    </row>
    <row r="1087" spans="1:9" s="7" customFormat="1" ht="14.25" customHeight="1" x14ac:dyDescent="0.3">
      <c r="A1087" s="89">
        <v>1086</v>
      </c>
      <c r="B1087" s="60">
        <f>IF('2 Top-up Calculator'!$B1107&lt;&gt;"",1,0)</f>
        <v>0</v>
      </c>
      <c r="C1087" s="60">
        <f>IF(AND('2 Top-up Calculator'!$B1107&lt;&gt;"",'2 Top-up Calculator'!C1107&lt;&gt;""),1,0)</f>
        <v>0</v>
      </c>
      <c r="D1087" s="60">
        <f>IF(AND('2 Top-up Calculator'!$B1107&lt;&gt;"",'2 Top-up Calculator'!D1107&lt;&gt;""),1,0)</f>
        <v>0</v>
      </c>
      <c r="E1087" s="60">
        <f>IF(AND('2 Top-up Calculator'!$B1107&lt;&gt;"",'2 Top-up Calculator'!G1107&lt;&gt;""),1,0)</f>
        <v>0</v>
      </c>
      <c r="F1087" s="60">
        <f>IF(AND('2 Top-up Calculator'!$B1107&lt;&gt;"",'2 Top-up Calculator'!H1107&lt;&gt;""),1,0)</f>
        <v>0</v>
      </c>
      <c r="G1087" s="60">
        <f>IF(AND('2 Top-up Calculator'!$B1107&lt;&gt;"",'2 Top-up Calculator'!I1107&lt;&gt;""),1,0)</f>
        <v>0</v>
      </c>
      <c r="H1087" s="60">
        <f>IF(AND('2 Top-up Calculator'!$B1107&lt;&gt;"",'2 Top-up Calculator'!U1107&lt;&gt;""),1,0)</f>
        <v>0</v>
      </c>
      <c r="I1087" s="60">
        <f>IF(AND('2 Top-up Calculator'!$B1107&lt;&gt;"",'2 Top-up Calculator'!V1107&lt;&gt;""),1,0)</f>
        <v>0</v>
      </c>
    </row>
    <row r="1088" spans="1:9" s="7" customFormat="1" ht="14.25" customHeight="1" x14ac:dyDescent="0.3">
      <c r="A1088" s="89">
        <v>1087</v>
      </c>
      <c r="B1088" s="60">
        <f>IF('2 Top-up Calculator'!$B1108&lt;&gt;"",1,0)</f>
        <v>0</v>
      </c>
      <c r="C1088" s="60">
        <f>IF(AND('2 Top-up Calculator'!$B1108&lt;&gt;"",'2 Top-up Calculator'!C1108&lt;&gt;""),1,0)</f>
        <v>0</v>
      </c>
      <c r="D1088" s="60">
        <f>IF(AND('2 Top-up Calculator'!$B1108&lt;&gt;"",'2 Top-up Calculator'!D1108&lt;&gt;""),1,0)</f>
        <v>0</v>
      </c>
      <c r="E1088" s="60">
        <f>IF(AND('2 Top-up Calculator'!$B1108&lt;&gt;"",'2 Top-up Calculator'!G1108&lt;&gt;""),1,0)</f>
        <v>0</v>
      </c>
      <c r="F1088" s="60">
        <f>IF(AND('2 Top-up Calculator'!$B1108&lt;&gt;"",'2 Top-up Calculator'!H1108&lt;&gt;""),1,0)</f>
        <v>0</v>
      </c>
      <c r="G1088" s="60">
        <f>IF(AND('2 Top-up Calculator'!$B1108&lt;&gt;"",'2 Top-up Calculator'!I1108&lt;&gt;""),1,0)</f>
        <v>0</v>
      </c>
      <c r="H1088" s="60">
        <f>IF(AND('2 Top-up Calculator'!$B1108&lt;&gt;"",'2 Top-up Calculator'!U1108&lt;&gt;""),1,0)</f>
        <v>0</v>
      </c>
      <c r="I1088" s="60">
        <f>IF(AND('2 Top-up Calculator'!$B1108&lt;&gt;"",'2 Top-up Calculator'!V1108&lt;&gt;""),1,0)</f>
        <v>0</v>
      </c>
    </row>
    <row r="1089" spans="1:9" s="7" customFormat="1" ht="14.25" customHeight="1" x14ac:dyDescent="0.3">
      <c r="A1089" s="89">
        <v>1088</v>
      </c>
      <c r="B1089" s="60">
        <f>IF('2 Top-up Calculator'!$B1109&lt;&gt;"",1,0)</f>
        <v>0</v>
      </c>
      <c r="C1089" s="60">
        <f>IF(AND('2 Top-up Calculator'!$B1109&lt;&gt;"",'2 Top-up Calculator'!C1109&lt;&gt;""),1,0)</f>
        <v>0</v>
      </c>
      <c r="D1089" s="60">
        <f>IF(AND('2 Top-up Calculator'!$B1109&lt;&gt;"",'2 Top-up Calculator'!D1109&lt;&gt;""),1,0)</f>
        <v>0</v>
      </c>
      <c r="E1089" s="60">
        <f>IF(AND('2 Top-up Calculator'!$B1109&lt;&gt;"",'2 Top-up Calculator'!G1109&lt;&gt;""),1,0)</f>
        <v>0</v>
      </c>
      <c r="F1089" s="60">
        <f>IF(AND('2 Top-up Calculator'!$B1109&lt;&gt;"",'2 Top-up Calculator'!H1109&lt;&gt;""),1,0)</f>
        <v>0</v>
      </c>
      <c r="G1089" s="60">
        <f>IF(AND('2 Top-up Calculator'!$B1109&lt;&gt;"",'2 Top-up Calculator'!I1109&lt;&gt;""),1,0)</f>
        <v>0</v>
      </c>
      <c r="H1089" s="60">
        <f>IF(AND('2 Top-up Calculator'!$B1109&lt;&gt;"",'2 Top-up Calculator'!U1109&lt;&gt;""),1,0)</f>
        <v>0</v>
      </c>
      <c r="I1089" s="60">
        <f>IF(AND('2 Top-up Calculator'!$B1109&lt;&gt;"",'2 Top-up Calculator'!V1109&lt;&gt;""),1,0)</f>
        <v>0</v>
      </c>
    </row>
    <row r="1090" spans="1:9" s="7" customFormat="1" ht="14.25" customHeight="1" x14ac:dyDescent="0.3">
      <c r="A1090" s="89">
        <v>1089</v>
      </c>
      <c r="B1090" s="60">
        <f>IF('2 Top-up Calculator'!$B1110&lt;&gt;"",1,0)</f>
        <v>0</v>
      </c>
      <c r="C1090" s="60">
        <f>IF(AND('2 Top-up Calculator'!$B1110&lt;&gt;"",'2 Top-up Calculator'!C1110&lt;&gt;""),1,0)</f>
        <v>0</v>
      </c>
      <c r="D1090" s="60">
        <f>IF(AND('2 Top-up Calculator'!$B1110&lt;&gt;"",'2 Top-up Calculator'!D1110&lt;&gt;""),1,0)</f>
        <v>0</v>
      </c>
      <c r="E1090" s="60">
        <f>IF(AND('2 Top-up Calculator'!$B1110&lt;&gt;"",'2 Top-up Calculator'!G1110&lt;&gt;""),1,0)</f>
        <v>0</v>
      </c>
      <c r="F1090" s="60">
        <f>IF(AND('2 Top-up Calculator'!$B1110&lt;&gt;"",'2 Top-up Calculator'!H1110&lt;&gt;""),1,0)</f>
        <v>0</v>
      </c>
      <c r="G1090" s="60">
        <f>IF(AND('2 Top-up Calculator'!$B1110&lt;&gt;"",'2 Top-up Calculator'!I1110&lt;&gt;""),1,0)</f>
        <v>0</v>
      </c>
      <c r="H1090" s="60">
        <f>IF(AND('2 Top-up Calculator'!$B1110&lt;&gt;"",'2 Top-up Calculator'!U1110&lt;&gt;""),1,0)</f>
        <v>0</v>
      </c>
      <c r="I1090" s="60">
        <f>IF(AND('2 Top-up Calculator'!$B1110&lt;&gt;"",'2 Top-up Calculator'!V1110&lt;&gt;""),1,0)</f>
        <v>0</v>
      </c>
    </row>
    <row r="1091" spans="1:9" s="7" customFormat="1" ht="14.25" customHeight="1" x14ac:dyDescent="0.3">
      <c r="A1091" s="89">
        <v>1090</v>
      </c>
      <c r="B1091" s="60">
        <f>IF('2 Top-up Calculator'!$B1111&lt;&gt;"",1,0)</f>
        <v>0</v>
      </c>
      <c r="C1091" s="60">
        <f>IF(AND('2 Top-up Calculator'!$B1111&lt;&gt;"",'2 Top-up Calculator'!C1111&lt;&gt;""),1,0)</f>
        <v>0</v>
      </c>
      <c r="D1091" s="60">
        <f>IF(AND('2 Top-up Calculator'!$B1111&lt;&gt;"",'2 Top-up Calculator'!D1111&lt;&gt;""),1,0)</f>
        <v>0</v>
      </c>
      <c r="E1091" s="60">
        <f>IF(AND('2 Top-up Calculator'!$B1111&lt;&gt;"",'2 Top-up Calculator'!G1111&lt;&gt;""),1,0)</f>
        <v>0</v>
      </c>
      <c r="F1091" s="60">
        <f>IF(AND('2 Top-up Calculator'!$B1111&lt;&gt;"",'2 Top-up Calculator'!H1111&lt;&gt;""),1,0)</f>
        <v>0</v>
      </c>
      <c r="G1091" s="60">
        <f>IF(AND('2 Top-up Calculator'!$B1111&lt;&gt;"",'2 Top-up Calculator'!I1111&lt;&gt;""),1,0)</f>
        <v>0</v>
      </c>
      <c r="H1091" s="60">
        <f>IF(AND('2 Top-up Calculator'!$B1111&lt;&gt;"",'2 Top-up Calculator'!U1111&lt;&gt;""),1,0)</f>
        <v>0</v>
      </c>
      <c r="I1091" s="60">
        <f>IF(AND('2 Top-up Calculator'!$B1111&lt;&gt;"",'2 Top-up Calculator'!V1111&lt;&gt;""),1,0)</f>
        <v>0</v>
      </c>
    </row>
    <row r="1092" spans="1:9" s="7" customFormat="1" ht="14.25" customHeight="1" x14ac:dyDescent="0.3">
      <c r="A1092" s="89">
        <v>1091</v>
      </c>
      <c r="B1092" s="60">
        <f>IF('2 Top-up Calculator'!$B1112&lt;&gt;"",1,0)</f>
        <v>0</v>
      </c>
      <c r="C1092" s="60">
        <f>IF(AND('2 Top-up Calculator'!$B1112&lt;&gt;"",'2 Top-up Calculator'!C1112&lt;&gt;""),1,0)</f>
        <v>0</v>
      </c>
      <c r="D1092" s="60">
        <f>IF(AND('2 Top-up Calculator'!$B1112&lt;&gt;"",'2 Top-up Calculator'!D1112&lt;&gt;""),1,0)</f>
        <v>0</v>
      </c>
      <c r="E1092" s="60">
        <f>IF(AND('2 Top-up Calculator'!$B1112&lt;&gt;"",'2 Top-up Calculator'!G1112&lt;&gt;""),1,0)</f>
        <v>0</v>
      </c>
      <c r="F1092" s="60">
        <f>IF(AND('2 Top-up Calculator'!$B1112&lt;&gt;"",'2 Top-up Calculator'!H1112&lt;&gt;""),1,0)</f>
        <v>0</v>
      </c>
      <c r="G1092" s="60">
        <f>IF(AND('2 Top-up Calculator'!$B1112&lt;&gt;"",'2 Top-up Calculator'!I1112&lt;&gt;""),1,0)</f>
        <v>0</v>
      </c>
      <c r="H1092" s="60">
        <f>IF(AND('2 Top-up Calculator'!$B1112&lt;&gt;"",'2 Top-up Calculator'!U1112&lt;&gt;""),1,0)</f>
        <v>0</v>
      </c>
      <c r="I1092" s="60">
        <f>IF(AND('2 Top-up Calculator'!$B1112&lt;&gt;"",'2 Top-up Calculator'!V1112&lt;&gt;""),1,0)</f>
        <v>0</v>
      </c>
    </row>
    <row r="1093" spans="1:9" s="7" customFormat="1" ht="14.25" customHeight="1" x14ac:dyDescent="0.3">
      <c r="A1093" s="89">
        <v>1092</v>
      </c>
      <c r="B1093" s="60">
        <f>IF('2 Top-up Calculator'!$B1113&lt;&gt;"",1,0)</f>
        <v>0</v>
      </c>
      <c r="C1093" s="60">
        <f>IF(AND('2 Top-up Calculator'!$B1113&lt;&gt;"",'2 Top-up Calculator'!C1113&lt;&gt;""),1,0)</f>
        <v>0</v>
      </c>
      <c r="D1093" s="60">
        <f>IF(AND('2 Top-up Calculator'!$B1113&lt;&gt;"",'2 Top-up Calculator'!D1113&lt;&gt;""),1,0)</f>
        <v>0</v>
      </c>
      <c r="E1093" s="60">
        <f>IF(AND('2 Top-up Calculator'!$B1113&lt;&gt;"",'2 Top-up Calculator'!G1113&lt;&gt;""),1,0)</f>
        <v>0</v>
      </c>
      <c r="F1093" s="60">
        <f>IF(AND('2 Top-up Calculator'!$B1113&lt;&gt;"",'2 Top-up Calculator'!H1113&lt;&gt;""),1,0)</f>
        <v>0</v>
      </c>
      <c r="G1093" s="60">
        <f>IF(AND('2 Top-up Calculator'!$B1113&lt;&gt;"",'2 Top-up Calculator'!I1113&lt;&gt;""),1,0)</f>
        <v>0</v>
      </c>
      <c r="H1093" s="60">
        <f>IF(AND('2 Top-up Calculator'!$B1113&lt;&gt;"",'2 Top-up Calculator'!U1113&lt;&gt;""),1,0)</f>
        <v>0</v>
      </c>
      <c r="I1093" s="60">
        <f>IF(AND('2 Top-up Calculator'!$B1113&lt;&gt;"",'2 Top-up Calculator'!V1113&lt;&gt;""),1,0)</f>
        <v>0</v>
      </c>
    </row>
    <row r="1094" spans="1:9" s="7" customFormat="1" ht="14.25" customHeight="1" x14ac:dyDescent="0.3">
      <c r="A1094" s="89">
        <v>1093</v>
      </c>
      <c r="B1094" s="60">
        <f>IF('2 Top-up Calculator'!$B1114&lt;&gt;"",1,0)</f>
        <v>0</v>
      </c>
      <c r="C1094" s="60">
        <f>IF(AND('2 Top-up Calculator'!$B1114&lt;&gt;"",'2 Top-up Calculator'!C1114&lt;&gt;""),1,0)</f>
        <v>0</v>
      </c>
      <c r="D1094" s="60">
        <f>IF(AND('2 Top-up Calculator'!$B1114&lt;&gt;"",'2 Top-up Calculator'!D1114&lt;&gt;""),1,0)</f>
        <v>0</v>
      </c>
      <c r="E1094" s="60">
        <f>IF(AND('2 Top-up Calculator'!$B1114&lt;&gt;"",'2 Top-up Calculator'!G1114&lt;&gt;""),1,0)</f>
        <v>0</v>
      </c>
      <c r="F1094" s="60">
        <f>IF(AND('2 Top-up Calculator'!$B1114&lt;&gt;"",'2 Top-up Calculator'!H1114&lt;&gt;""),1,0)</f>
        <v>0</v>
      </c>
      <c r="G1094" s="60">
        <f>IF(AND('2 Top-up Calculator'!$B1114&lt;&gt;"",'2 Top-up Calculator'!I1114&lt;&gt;""),1,0)</f>
        <v>0</v>
      </c>
      <c r="H1094" s="60">
        <f>IF(AND('2 Top-up Calculator'!$B1114&lt;&gt;"",'2 Top-up Calculator'!U1114&lt;&gt;""),1,0)</f>
        <v>0</v>
      </c>
      <c r="I1094" s="60">
        <f>IF(AND('2 Top-up Calculator'!$B1114&lt;&gt;"",'2 Top-up Calculator'!V1114&lt;&gt;""),1,0)</f>
        <v>0</v>
      </c>
    </row>
    <row r="1095" spans="1:9" s="7" customFormat="1" ht="14.25" customHeight="1" x14ac:dyDescent="0.3">
      <c r="A1095" s="89">
        <v>1094</v>
      </c>
      <c r="B1095" s="60">
        <f>IF('2 Top-up Calculator'!$B1115&lt;&gt;"",1,0)</f>
        <v>0</v>
      </c>
      <c r="C1095" s="60">
        <f>IF(AND('2 Top-up Calculator'!$B1115&lt;&gt;"",'2 Top-up Calculator'!C1115&lt;&gt;""),1,0)</f>
        <v>0</v>
      </c>
      <c r="D1095" s="60">
        <f>IF(AND('2 Top-up Calculator'!$B1115&lt;&gt;"",'2 Top-up Calculator'!D1115&lt;&gt;""),1,0)</f>
        <v>0</v>
      </c>
      <c r="E1095" s="60">
        <f>IF(AND('2 Top-up Calculator'!$B1115&lt;&gt;"",'2 Top-up Calculator'!G1115&lt;&gt;""),1,0)</f>
        <v>0</v>
      </c>
      <c r="F1095" s="60">
        <f>IF(AND('2 Top-up Calculator'!$B1115&lt;&gt;"",'2 Top-up Calculator'!H1115&lt;&gt;""),1,0)</f>
        <v>0</v>
      </c>
      <c r="G1095" s="60">
        <f>IF(AND('2 Top-up Calculator'!$B1115&lt;&gt;"",'2 Top-up Calculator'!I1115&lt;&gt;""),1,0)</f>
        <v>0</v>
      </c>
      <c r="H1095" s="60">
        <f>IF(AND('2 Top-up Calculator'!$B1115&lt;&gt;"",'2 Top-up Calculator'!U1115&lt;&gt;""),1,0)</f>
        <v>0</v>
      </c>
      <c r="I1095" s="60">
        <f>IF(AND('2 Top-up Calculator'!$B1115&lt;&gt;"",'2 Top-up Calculator'!V1115&lt;&gt;""),1,0)</f>
        <v>0</v>
      </c>
    </row>
    <row r="1096" spans="1:9" s="7" customFormat="1" ht="14.25" customHeight="1" x14ac:dyDescent="0.3">
      <c r="A1096" s="89">
        <v>1095</v>
      </c>
      <c r="B1096" s="60">
        <f>IF('2 Top-up Calculator'!$B1116&lt;&gt;"",1,0)</f>
        <v>0</v>
      </c>
      <c r="C1096" s="60">
        <f>IF(AND('2 Top-up Calculator'!$B1116&lt;&gt;"",'2 Top-up Calculator'!C1116&lt;&gt;""),1,0)</f>
        <v>0</v>
      </c>
      <c r="D1096" s="60">
        <f>IF(AND('2 Top-up Calculator'!$B1116&lt;&gt;"",'2 Top-up Calculator'!D1116&lt;&gt;""),1,0)</f>
        <v>0</v>
      </c>
      <c r="E1096" s="60">
        <f>IF(AND('2 Top-up Calculator'!$B1116&lt;&gt;"",'2 Top-up Calculator'!G1116&lt;&gt;""),1,0)</f>
        <v>0</v>
      </c>
      <c r="F1096" s="60">
        <f>IF(AND('2 Top-up Calculator'!$B1116&lt;&gt;"",'2 Top-up Calculator'!H1116&lt;&gt;""),1,0)</f>
        <v>0</v>
      </c>
      <c r="G1096" s="60">
        <f>IF(AND('2 Top-up Calculator'!$B1116&lt;&gt;"",'2 Top-up Calculator'!I1116&lt;&gt;""),1,0)</f>
        <v>0</v>
      </c>
      <c r="H1096" s="60">
        <f>IF(AND('2 Top-up Calculator'!$B1116&lt;&gt;"",'2 Top-up Calculator'!U1116&lt;&gt;""),1,0)</f>
        <v>0</v>
      </c>
      <c r="I1096" s="60">
        <f>IF(AND('2 Top-up Calculator'!$B1116&lt;&gt;"",'2 Top-up Calculator'!V1116&lt;&gt;""),1,0)</f>
        <v>0</v>
      </c>
    </row>
    <row r="1097" spans="1:9" s="7" customFormat="1" ht="14.25" customHeight="1" x14ac:dyDescent="0.3">
      <c r="A1097" s="89">
        <v>1096</v>
      </c>
      <c r="B1097" s="60">
        <f>IF('2 Top-up Calculator'!$B1117&lt;&gt;"",1,0)</f>
        <v>0</v>
      </c>
      <c r="C1097" s="60">
        <f>IF(AND('2 Top-up Calculator'!$B1117&lt;&gt;"",'2 Top-up Calculator'!C1117&lt;&gt;""),1,0)</f>
        <v>0</v>
      </c>
      <c r="D1097" s="60">
        <f>IF(AND('2 Top-up Calculator'!$B1117&lt;&gt;"",'2 Top-up Calculator'!D1117&lt;&gt;""),1,0)</f>
        <v>0</v>
      </c>
      <c r="E1097" s="60">
        <f>IF(AND('2 Top-up Calculator'!$B1117&lt;&gt;"",'2 Top-up Calculator'!G1117&lt;&gt;""),1,0)</f>
        <v>0</v>
      </c>
      <c r="F1097" s="60">
        <f>IF(AND('2 Top-up Calculator'!$B1117&lt;&gt;"",'2 Top-up Calculator'!H1117&lt;&gt;""),1,0)</f>
        <v>0</v>
      </c>
      <c r="G1097" s="60">
        <f>IF(AND('2 Top-up Calculator'!$B1117&lt;&gt;"",'2 Top-up Calculator'!I1117&lt;&gt;""),1,0)</f>
        <v>0</v>
      </c>
      <c r="H1097" s="60">
        <f>IF(AND('2 Top-up Calculator'!$B1117&lt;&gt;"",'2 Top-up Calculator'!U1117&lt;&gt;""),1,0)</f>
        <v>0</v>
      </c>
      <c r="I1097" s="60">
        <f>IF(AND('2 Top-up Calculator'!$B1117&lt;&gt;"",'2 Top-up Calculator'!V1117&lt;&gt;""),1,0)</f>
        <v>0</v>
      </c>
    </row>
    <row r="1098" spans="1:9" s="7" customFormat="1" ht="14.25" customHeight="1" x14ac:dyDescent="0.3">
      <c r="A1098" s="89">
        <v>1097</v>
      </c>
      <c r="B1098" s="60">
        <f>IF('2 Top-up Calculator'!$B1118&lt;&gt;"",1,0)</f>
        <v>0</v>
      </c>
      <c r="C1098" s="60">
        <f>IF(AND('2 Top-up Calculator'!$B1118&lt;&gt;"",'2 Top-up Calculator'!C1118&lt;&gt;""),1,0)</f>
        <v>0</v>
      </c>
      <c r="D1098" s="60">
        <f>IF(AND('2 Top-up Calculator'!$B1118&lt;&gt;"",'2 Top-up Calculator'!D1118&lt;&gt;""),1,0)</f>
        <v>0</v>
      </c>
      <c r="E1098" s="60">
        <f>IF(AND('2 Top-up Calculator'!$B1118&lt;&gt;"",'2 Top-up Calculator'!G1118&lt;&gt;""),1,0)</f>
        <v>0</v>
      </c>
      <c r="F1098" s="60">
        <f>IF(AND('2 Top-up Calculator'!$B1118&lt;&gt;"",'2 Top-up Calculator'!H1118&lt;&gt;""),1,0)</f>
        <v>0</v>
      </c>
      <c r="G1098" s="60">
        <f>IF(AND('2 Top-up Calculator'!$B1118&lt;&gt;"",'2 Top-up Calculator'!I1118&lt;&gt;""),1,0)</f>
        <v>0</v>
      </c>
      <c r="H1098" s="60">
        <f>IF(AND('2 Top-up Calculator'!$B1118&lt;&gt;"",'2 Top-up Calculator'!U1118&lt;&gt;""),1,0)</f>
        <v>0</v>
      </c>
      <c r="I1098" s="60">
        <f>IF(AND('2 Top-up Calculator'!$B1118&lt;&gt;"",'2 Top-up Calculator'!V1118&lt;&gt;""),1,0)</f>
        <v>0</v>
      </c>
    </row>
    <row r="1099" spans="1:9" s="7" customFormat="1" ht="14.25" customHeight="1" x14ac:dyDescent="0.3">
      <c r="A1099" s="89">
        <v>1098</v>
      </c>
      <c r="B1099" s="60">
        <f>IF('2 Top-up Calculator'!$B1119&lt;&gt;"",1,0)</f>
        <v>0</v>
      </c>
      <c r="C1099" s="60">
        <f>IF(AND('2 Top-up Calculator'!$B1119&lt;&gt;"",'2 Top-up Calculator'!C1119&lt;&gt;""),1,0)</f>
        <v>0</v>
      </c>
      <c r="D1099" s="60">
        <f>IF(AND('2 Top-up Calculator'!$B1119&lt;&gt;"",'2 Top-up Calculator'!D1119&lt;&gt;""),1,0)</f>
        <v>0</v>
      </c>
      <c r="E1099" s="60">
        <f>IF(AND('2 Top-up Calculator'!$B1119&lt;&gt;"",'2 Top-up Calculator'!G1119&lt;&gt;""),1,0)</f>
        <v>0</v>
      </c>
      <c r="F1099" s="60">
        <f>IF(AND('2 Top-up Calculator'!$B1119&lt;&gt;"",'2 Top-up Calculator'!H1119&lt;&gt;""),1,0)</f>
        <v>0</v>
      </c>
      <c r="G1099" s="60">
        <f>IF(AND('2 Top-up Calculator'!$B1119&lt;&gt;"",'2 Top-up Calculator'!I1119&lt;&gt;""),1,0)</f>
        <v>0</v>
      </c>
      <c r="H1099" s="60">
        <f>IF(AND('2 Top-up Calculator'!$B1119&lt;&gt;"",'2 Top-up Calculator'!U1119&lt;&gt;""),1,0)</f>
        <v>0</v>
      </c>
      <c r="I1099" s="60">
        <f>IF(AND('2 Top-up Calculator'!$B1119&lt;&gt;"",'2 Top-up Calculator'!V1119&lt;&gt;""),1,0)</f>
        <v>0</v>
      </c>
    </row>
    <row r="1100" spans="1:9" s="7" customFormat="1" ht="14.25" customHeight="1" x14ac:dyDescent="0.3">
      <c r="A1100" s="89">
        <v>1099</v>
      </c>
      <c r="B1100" s="60">
        <f>IF('2 Top-up Calculator'!$B1120&lt;&gt;"",1,0)</f>
        <v>0</v>
      </c>
      <c r="C1100" s="60">
        <f>IF(AND('2 Top-up Calculator'!$B1120&lt;&gt;"",'2 Top-up Calculator'!C1120&lt;&gt;""),1,0)</f>
        <v>0</v>
      </c>
      <c r="D1100" s="60">
        <f>IF(AND('2 Top-up Calculator'!$B1120&lt;&gt;"",'2 Top-up Calculator'!D1120&lt;&gt;""),1,0)</f>
        <v>0</v>
      </c>
      <c r="E1100" s="60">
        <f>IF(AND('2 Top-up Calculator'!$B1120&lt;&gt;"",'2 Top-up Calculator'!G1120&lt;&gt;""),1,0)</f>
        <v>0</v>
      </c>
      <c r="F1100" s="60">
        <f>IF(AND('2 Top-up Calculator'!$B1120&lt;&gt;"",'2 Top-up Calculator'!H1120&lt;&gt;""),1,0)</f>
        <v>0</v>
      </c>
      <c r="G1100" s="60">
        <f>IF(AND('2 Top-up Calculator'!$B1120&lt;&gt;"",'2 Top-up Calculator'!I1120&lt;&gt;""),1,0)</f>
        <v>0</v>
      </c>
      <c r="H1100" s="60">
        <f>IF(AND('2 Top-up Calculator'!$B1120&lt;&gt;"",'2 Top-up Calculator'!U1120&lt;&gt;""),1,0)</f>
        <v>0</v>
      </c>
      <c r="I1100" s="60">
        <f>IF(AND('2 Top-up Calculator'!$B1120&lt;&gt;"",'2 Top-up Calculator'!V1120&lt;&gt;""),1,0)</f>
        <v>0</v>
      </c>
    </row>
    <row r="1101" spans="1:9" s="7" customFormat="1" ht="14.25" customHeight="1" x14ac:dyDescent="0.3">
      <c r="A1101" s="89">
        <v>1100</v>
      </c>
      <c r="B1101" s="60">
        <f>IF('2 Top-up Calculator'!$B1121&lt;&gt;"",1,0)</f>
        <v>0</v>
      </c>
      <c r="C1101" s="60">
        <f>IF(AND('2 Top-up Calculator'!$B1121&lt;&gt;"",'2 Top-up Calculator'!C1121&lt;&gt;""),1,0)</f>
        <v>0</v>
      </c>
      <c r="D1101" s="60">
        <f>IF(AND('2 Top-up Calculator'!$B1121&lt;&gt;"",'2 Top-up Calculator'!D1121&lt;&gt;""),1,0)</f>
        <v>0</v>
      </c>
      <c r="E1101" s="60">
        <f>IF(AND('2 Top-up Calculator'!$B1121&lt;&gt;"",'2 Top-up Calculator'!G1121&lt;&gt;""),1,0)</f>
        <v>0</v>
      </c>
      <c r="F1101" s="60">
        <f>IF(AND('2 Top-up Calculator'!$B1121&lt;&gt;"",'2 Top-up Calculator'!H1121&lt;&gt;""),1,0)</f>
        <v>0</v>
      </c>
      <c r="G1101" s="60">
        <f>IF(AND('2 Top-up Calculator'!$B1121&lt;&gt;"",'2 Top-up Calculator'!I1121&lt;&gt;""),1,0)</f>
        <v>0</v>
      </c>
      <c r="H1101" s="60">
        <f>IF(AND('2 Top-up Calculator'!$B1121&lt;&gt;"",'2 Top-up Calculator'!U1121&lt;&gt;""),1,0)</f>
        <v>0</v>
      </c>
      <c r="I1101" s="60">
        <f>IF(AND('2 Top-up Calculator'!$B1121&lt;&gt;"",'2 Top-up Calculator'!V1121&lt;&gt;""),1,0)</f>
        <v>0</v>
      </c>
    </row>
    <row r="1102" spans="1:9" s="7" customFormat="1" ht="14.25" customHeight="1" x14ac:dyDescent="0.3">
      <c r="A1102" s="89">
        <v>1101</v>
      </c>
      <c r="B1102" s="60">
        <f>IF('2 Top-up Calculator'!$B1122&lt;&gt;"",1,0)</f>
        <v>0</v>
      </c>
      <c r="C1102" s="60">
        <f>IF(AND('2 Top-up Calculator'!$B1122&lt;&gt;"",'2 Top-up Calculator'!C1122&lt;&gt;""),1,0)</f>
        <v>0</v>
      </c>
      <c r="D1102" s="60">
        <f>IF(AND('2 Top-up Calculator'!$B1122&lt;&gt;"",'2 Top-up Calculator'!D1122&lt;&gt;""),1,0)</f>
        <v>0</v>
      </c>
      <c r="E1102" s="60">
        <f>IF(AND('2 Top-up Calculator'!$B1122&lt;&gt;"",'2 Top-up Calculator'!G1122&lt;&gt;""),1,0)</f>
        <v>0</v>
      </c>
      <c r="F1102" s="60">
        <f>IF(AND('2 Top-up Calculator'!$B1122&lt;&gt;"",'2 Top-up Calculator'!H1122&lt;&gt;""),1,0)</f>
        <v>0</v>
      </c>
      <c r="G1102" s="60">
        <f>IF(AND('2 Top-up Calculator'!$B1122&lt;&gt;"",'2 Top-up Calculator'!I1122&lt;&gt;""),1,0)</f>
        <v>0</v>
      </c>
      <c r="H1102" s="60">
        <f>IF(AND('2 Top-up Calculator'!$B1122&lt;&gt;"",'2 Top-up Calculator'!U1122&lt;&gt;""),1,0)</f>
        <v>0</v>
      </c>
      <c r="I1102" s="60">
        <f>IF(AND('2 Top-up Calculator'!$B1122&lt;&gt;"",'2 Top-up Calculator'!V1122&lt;&gt;""),1,0)</f>
        <v>0</v>
      </c>
    </row>
    <row r="1103" spans="1:9" s="7" customFormat="1" ht="14.25" customHeight="1" x14ac:dyDescent="0.3">
      <c r="A1103" s="89">
        <v>1102</v>
      </c>
      <c r="B1103" s="60">
        <f>IF('2 Top-up Calculator'!$B1123&lt;&gt;"",1,0)</f>
        <v>0</v>
      </c>
      <c r="C1103" s="60">
        <f>IF(AND('2 Top-up Calculator'!$B1123&lt;&gt;"",'2 Top-up Calculator'!C1123&lt;&gt;""),1,0)</f>
        <v>0</v>
      </c>
      <c r="D1103" s="60">
        <f>IF(AND('2 Top-up Calculator'!$B1123&lt;&gt;"",'2 Top-up Calculator'!D1123&lt;&gt;""),1,0)</f>
        <v>0</v>
      </c>
      <c r="E1103" s="60">
        <f>IF(AND('2 Top-up Calculator'!$B1123&lt;&gt;"",'2 Top-up Calculator'!G1123&lt;&gt;""),1,0)</f>
        <v>0</v>
      </c>
      <c r="F1103" s="60">
        <f>IF(AND('2 Top-up Calculator'!$B1123&lt;&gt;"",'2 Top-up Calculator'!H1123&lt;&gt;""),1,0)</f>
        <v>0</v>
      </c>
      <c r="G1103" s="60">
        <f>IF(AND('2 Top-up Calculator'!$B1123&lt;&gt;"",'2 Top-up Calculator'!I1123&lt;&gt;""),1,0)</f>
        <v>0</v>
      </c>
      <c r="H1103" s="60">
        <f>IF(AND('2 Top-up Calculator'!$B1123&lt;&gt;"",'2 Top-up Calculator'!U1123&lt;&gt;""),1,0)</f>
        <v>0</v>
      </c>
      <c r="I1103" s="60">
        <f>IF(AND('2 Top-up Calculator'!$B1123&lt;&gt;"",'2 Top-up Calculator'!V1123&lt;&gt;""),1,0)</f>
        <v>0</v>
      </c>
    </row>
    <row r="1104" spans="1:9" s="7" customFormat="1" ht="14.25" customHeight="1" x14ac:dyDescent="0.3">
      <c r="A1104" s="89">
        <v>1103</v>
      </c>
      <c r="B1104" s="60">
        <f>IF('2 Top-up Calculator'!$B1124&lt;&gt;"",1,0)</f>
        <v>0</v>
      </c>
      <c r="C1104" s="60">
        <f>IF(AND('2 Top-up Calculator'!$B1124&lt;&gt;"",'2 Top-up Calculator'!C1124&lt;&gt;""),1,0)</f>
        <v>0</v>
      </c>
      <c r="D1104" s="60">
        <f>IF(AND('2 Top-up Calculator'!$B1124&lt;&gt;"",'2 Top-up Calculator'!D1124&lt;&gt;""),1,0)</f>
        <v>0</v>
      </c>
      <c r="E1104" s="60">
        <f>IF(AND('2 Top-up Calculator'!$B1124&lt;&gt;"",'2 Top-up Calculator'!G1124&lt;&gt;""),1,0)</f>
        <v>0</v>
      </c>
      <c r="F1104" s="60">
        <f>IF(AND('2 Top-up Calculator'!$B1124&lt;&gt;"",'2 Top-up Calculator'!H1124&lt;&gt;""),1,0)</f>
        <v>0</v>
      </c>
      <c r="G1104" s="60">
        <f>IF(AND('2 Top-up Calculator'!$B1124&lt;&gt;"",'2 Top-up Calculator'!I1124&lt;&gt;""),1,0)</f>
        <v>0</v>
      </c>
      <c r="H1104" s="60">
        <f>IF(AND('2 Top-up Calculator'!$B1124&lt;&gt;"",'2 Top-up Calculator'!U1124&lt;&gt;""),1,0)</f>
        <v>0</v>
      </c>
      <c r="I1104" s="60">
        <f>IF(AND('2 Top-up Calculator'!$B1124&lt;&gt;"",'2 Top-up Calculator'!V1124&lt;&gt;""),1,0)</f>
        <v>0</v>
      </c>
    </row>
    <row r="1105" spans="1:9" s="7" customFormat="1" ht="14.25" customHeight="1" x14ac:dyDescent="0.3">
      <c r="A1105" s="89">
        <v>1104</v>
      </c>
      <c r="B1105" s="60">
        <f>IF('2 Top-up Calculator'!$B1125&lt;&gt;"",1,0)</f>
        <v>0</v>
      </c>
      <c r="C1105" s="60">
        <f>IF(AND('2 Top-up Calculator'!$B1125&lt;&gt;"",'2 Top-up Calculator'!C1125&lt;&gt;""),1,0)</f>
        <v>0</v>
      </c>
      <c r="D1105" s="60">
        <f>IF(AND('2 Top-up Calculator'!$B1125&lt;&gt;"",'2 Top-up Calculator'!D1125&lt;&gt;""),1,0)</f>
        <v>0</v>
      </c>
      <c r="E1105" s="60">
        <f>IF(AND('2 Top-up Calculator'!$B1125&lt;&gt;"",'2 Top-up Calculator'!G1125&lt;&gt;""),1,0)</f>
        <v>0</v>
      </c>
      <c r="F1105" s="60">
        <f>IF(AND('2 Top-up Calculator'!$B1125&lt;&gt;"",'2 Top-up Calculator'!H1125&lt;&gt;""),1,0)</f>
        <v>0</v>
      </c>
      <c r="G1105" s="60">
        <f>IF(AND('2 Top-up Calculator'!$B1125&lt;&gt;"",'2 Top-up Calculator'!I1125&lt;&gt;""),1,0)</f>
        <v>0</v>
      </c>
      <c r="H1105" s="60">
        <f>IF(AND('2 Top-up Calculator'!$B1125&lt;&gt;"",'2 Top-up Calculator'!U1125&lt;&gt;""),1,0)</f>
        <v>0</v>
      </c>
      <c r="I1105" s="60">
        <f>IF(AND('2 Top-up Calculator'!$B1125&lt;&gt;"",'2 Top-up Calculator'!V1125&lt;&gt;""),1,0)</f>
        <v>0</v>
      </c>
    </row>
    <row r="1106" spans="1:9" s="7" customFormat="1" ht="14.25" customHeight="1" x14ac:dyDescent="0.3">
      <c r="A1106" s="89">
        <v>1105</v>
      </c>
      <c r="B1106" s="60">
        <f>IF('2 Top-up Calculator'!$B1126&lt;&gt;"",1,0)</f>
        <v>0</v>
      </c>
      <c r="C1106" s="60">
        <f>IF(AND('2 Top-up Calculator'!$B1126&lt;&gt;"",'2 Top-up Calculator'!C1126&lt;&gt;""),1,0)</f>
        <v>0</v>
      </c>
      <c r="D1106" s="60">
        <f>IF(AND('2 Top-up Calculator'!$B1126&lt;&gt;"",'2 Top-up Calculator'!D1126&lt;&gt;""),1,0)</f>
        <v>0</v>
      </c>
      <c r="E1106" s="60">
        <f>IF(AND('2 Top-up Calculator'!$B1126&lt;&gt;"",'2 Top-up Calculator'!G1126&lt;&gt;""),1,0)</f>
        <v>0</v>
      </c>
      <c r="F1106" s="60">
        <f>IF(AND('2 Top-up Calculator'!$B1126&lt;&gt;"",'2 Top-up Calculator'!H1126&lt;&gt;""),1,0)</f>
        <v>0</v>
      </c>
      <c r="G1106" s="60">
        <f>IF(AND('2 Top-up Calculator'!$B1126&lt;&gt;"",'2 Top-up Calculator'!I1126&lt;&gt;""),1,0)</f>
        <v>0</v>
      </c>
      <c r="H1106" s="60">
        <f>IF(AND('2 Top-up Calculator'!$B1126&lt;&gt;"",'2 Top-up Calculator'!U1126&lt;&gt;""),1,0)</f>
        <v>0</v>
      </c>
      <c r="I1106" s="60">
        <f>IF(AND('2 Top-up Calculator'!$B1126&lt;&gt;"",'2 Top-up Calculator'!V1126&lt;&gt;""),1,0)</f>
        <v>0</v>
      </c>
    </row>
    <row r="1107" spans="1:9" s="7" customFormat="1" ht="14.25" customHeight="1" x14ac:dyDescent="0.3">
      <c r="A1107" s="89">
        <v>1106</v>
      </c>
      <c r="B1107" s="60">
        <f>IF('2 Top-up Calculator'!$B1127&lt;&gt;"",1,0)</f>
        <v>0</v>
      </c>
      <c r="C1107" s="60">
        <f>IF(AND('2 Top-up Calculator'!$B1127&lt;&gt;"",'2 Top-up Calculator'!C1127&lt;&gt;""),1,0)</f>
        <v>0</v>
      </c>
      <c r="D1107" s="60">
        <f>IF(AND('2 Top-up Calculator'!$B1127&lt;&gt;"",'2 Top-up Calculator'!D1127&lt;&gt;""),1,0)</f>
        <v>0</v>
      </c>
      <c r="E1107" s="60">
        <f>IF(AND('2 Top-up Calculator'!$B1127&lt;&gt;"",'2 Top-up Calculator'!G1127&lt;&gt;""),1,0)</f>
        <v>0</v>
      </c>
      <c r="F1107" s="60">
        <f>IF(AND('2 Top-up Calculator'!$B1127&lt;&gt;"",'2 Top-up Calculator'!H1127&lt;&gt;""),1,0)</f>
        <v>0</v>
      </c>
      <c r="G1107" s="60">
        <f>IF(AND('2 Top-up Calculator'!$B1127&lt;&gt;"",'2 Top-up Calculator'!I1127&lt;&gt;""),1,0)</f>
        <v>0</v>
      </c>
      <c r="H1107" s="60">
        <f>IF(AND('2 Top-up Calculator'!$B1127&lt;&gt;"",'2 Top-up Calculator'!U1127&lt;&gt;""),1,0)</f>
        <v>0</v>
      </c>
      <c r="I1107" s="60">
        <f>IF(AND('2 Top-up Calculator'!$B1127&lt;&gt;"",'2 Top-up Calculator'!V1127&lt;&gt;""),1,0)</f>
        <v>0</v>
      </c>
    </row>
    <row r="1108" spans="1:9" s="7" customFormat="1" ht="14.25" customHeight="1" x14ac:dyDescent="0.3">
      <c r="A1108" s="89">
        <v>1107</v>
      </c>
      <c r="B1108" s="60">
        <f>IF('2 Top-up Calculator'!$B1128&lt;&gt;"",1,0)</f>
        <v>0</v>
      </c>
      <c r="C1108" s="60">
        <f>IF(AND('2 Top-up Calculator'!$B1128&lt;&gt;"",'2 Top-up Calculator'!C1128&lt;&gt;""),1,0)</f>
        <v>0</v>
      </c>
      <c r="D1108" s="60">
        <f>IF(AND('2 Top-up Calculator'!$B1128&lt;&gt;"",'2 Top-up Calculator'!D1128&lt;&gt;""),1,0)</f>
        <v>0</v>
      </c>
      <c r="E1108" s="60">
        <f>IF(AND('2 Top-up Calculator'!$B1128&lt;&gt;"",'2 Top-up Calculator'!G1128&lt;&gt;""),1,0)</f>
        <v>0</v>
      </c>
      <c r="F1108" s="60">
        <f>IF(AND('2 Top-up Calculator'!$B1128&lt;&gt;"",'2 Top-up Calculator'!H1128&lt;&gt;""),1,0)</f>
        <v>0</v>
      </c>
      <c r="G1108" s="60">
        <f>IF(AND('2 Top-up Calculator'!$B1128&lt;&gt;"",'2 Top-up Calculator'!I1128&lt;&gt;""),1,0)</f>
        <v>0</v>
      </c>
      <c r="H1108" s="60">
        <f>IF(AND('2 Top-up Calculator'!$B1128&lt;&gt;"",'2 Top-up Calculator'!U1128&lt;&gt;""),1,0)</f>
        <v>0</v>
      </c>
      <c r="I1108" s="60">
        <f>IF(AND('2 Top-up Calculator'!$B1128&lt;&gt;"",'2 Top-up Calculator'!V1128&lt;&gt;""),1,0)</f>
        <v>0</v>
      </c>
    </row>
    <row r="1109" spans="1:9" s="7" customFormat="1" ht="14.25" customHeight="1" x14ac:dyDescent="0.3">
      <c r="A1109" s="89">
        <v>1108</v>
      </c>
      <c r="B1109" s="60">
        <f>IF('2 Top-up Calculator'!$B1129&lt;&gt;"",1,0)</f>
        <v>0</v>
      </c>
      <c r="C1109" s="60">
        <f>IF(AND('2 Top-up Calculator'!$B1129&lt;&gt;"",'2 Top-up Calculator'!C1129&lt;&gt;""),1,0)</f>
        <v>0</v>
      </c>
      <c r="D1109" s="60">
        <f>IF(AND('2 Top-up Calculator'!$B1129&lt;&gt;"",'2 Top-up Calculator'!D1129&lt;&gt;""),1,0)</f>
        <v>0</v>
      </c>
      <c r="E1109" s="60">
        <f>IF(AND('2 Top-up Calculator'!$B1129&lt;&gt;"",'2 Top-up Calculator'!G1129&lt;&gt;""),1,0)</f>
        <v>0</v>
      </c>
      <c r="F1109" s="60">
        <f>IF(AND('2 Top-up Calculator'!$B1129&lt;&gt;"",'2 Top-up Calculator'!H1129&lt;&gt;""),1,0)</f>
        <v>0</v>
      </c>
      <c r="G1109" s="60">
        <f>IF(AND('2 Top-up Calculator'!$B1129&lt;&gt;"",'2 Top-up Calculator'!I1129&lt;&gt;""),1,0)</f>
        <v>0</v>
      </c>
      <c r="H1109" s="60">
        <f>IF(AND('2 Top-up Calculator'!$B1129&lt;&gt;"",'2 Top-up Calculator'!U1129&lt;&gt;""),1,0)</f>
        <v>0</v>
      </c>
      <c r="I1109" s="60">
        <f>IF(AND('2 Top-up Calculator'!$B1129&lt;&gt;"",'2 Top-up Calculator'!V1129&lt;&gt;""),1,0)</f>
        <v>0</v>
      </c>
    </row>
    <row r="1110" spans="1:9" s="7" customFormat="1" ht="14.25" customHeight="1" x14ac:dyDescent="0.3">
      <c r="A1110" s="89">
        <v>1109</v>
      </c>
      <c r="B1110" s="60">
        <f>IF('2 Top-up Calculator'!$B1130&lt;&gt;"",1,0)</f>
        <v>0</v>
      </c>
      <c r="C1110" s="60">
        <f>IF(AND('2 Top-up Calculator'!$B1130&lt;&gt;"",'2 Top-up Calculator'!C1130&lt;&gt;""),1,0)</f>
        <v>0</v>
      </c>
      <c r="D1110" s="60">
        <f>IF(AND('2 Top-up Calculator'!$B1130&lt;&gt;"",'2 Top-up Calculator'!D1130&lt;&gt;""),1,0)</f>
        <v>0</v>
      </c>
      <c r="E1110" s="60">
        <f>IF(AND('2 Top-up Calculator'!$B1130&lt;&gt;"",'2 Top-up Calculator'!G1130&lt;&gt;""),1,0)</f>
        <v>0</v>
      </c>
      <c r="F1110" s="60">
        <f>IF(AND('2 Top-up Calculator'!$B1130&lt;&gt;"",'2 Top-up Calculator'!H1130&lt;&gt;""),1,0)</f>
        <v>0</v>
      </c>
      <c r="G1110" s="60">
        <f>IF(AND('2 Top-up Calculator'!$B1130&lt;&gt;"",'2 Top-up Calculator'!I1130&lt;&gt;""),1,0)</f>
        <v>0</v>
      </c>
      <c r="H1110" s="60">
        <f>IF(AND('2 Top-up Calculator'!$B1130&lt;&gt;"",'2 Top-up Calculator'!U1130&lt;&gt;""),1,0)</f>
        <v>0</v>
      </c>
      <c r="I1110" s="60">
        <f>IF(AND('2 Top-up Calculator'!$B1130&lt;&gt;"",'2 Top-up Calculator'!V1130&lt;&gt;""),1,0)</f>
        <v>0</v>
      </c>
    </row>
    <row r="1111" spans="1:9" s="7" customFormat="1" ht="14.25" customHeight="1" x14ac:dyDescent="0.3">
      <c r="A1111" s="89">
        <v>1110</v>
      </c>
      <c r="B1111" s="60">
        <f>IF('2 Top-up Calculator'!$B1131&lt;&gt;"",1,0)</f>
        <v>0</v>
      </c>
      <c r="C1111" s="60">
        <f>IF(AND('2 Top-up Calculator'!$B1131&lt;&gt;"",'2 Top-up Calculator'!C1131&lt;&gt;""),1,0)</f>
        <v>0</v>
      </c>
      <c r="D1111" s="60">
        <f>IF(AND('2 Top-up Calculator'!$B1131&lt;&gt;"",'2 Top-up Calculator'!D1131&lt;&gt;""),1,0)</f>
        <v>0</v>
      </c>
      <c r="E1111" s="60">
        <f>IF(AND('2 Top-up Calculator'!$B1131&lt;&gt;"",'2 Top-up Calculator'!G1131&lt;&gt;""),1,0)</f>
        <v>0</v>
      </c>
      <c r="F1111" s="60">
        <f>IF(AND('2 Top-up Calculator'!$B1131&lt;&gt;"",'2 Top-up Calculator'!H1131&lt;&gt;""),1,0)</f>
        <v>0</v>
      </c>
      <c r="G1111" s="60">
        <f>IF(AND('2 Top-up Calculator'!$B1131&lt;&gt;"",'2 Top-up Calculator'!I1131&lt;&gt;""),1,0)</f>
        <v>0</v>
      </c>
      <c r="H1111" s="60">
        <f>IF(AND('2 Top-up Calculator'!$B1131&lt;&gt;"",'2 Top-up Calculator'!U1131&lt;&gt;""),1,0)</f>
        <v>0</v>
      </c>
      <c r="I1111" s="60">
        <f>IF(AND('2 Top-up Calculator'!$B1131&lt;&gt;"",'2 Top-up Calculator'!V1131&lt;&gt;""),1,0)</f>
        <v>0</v>
      </c>
    </row>
    <row r="1112" spans="1:9" s="7" customFormat="1" ht="14.25" customHeight="1" x14ac:dyDescent="0.3">
      <c r="A1112" s="89">
        <v>1111</v>
      </c>
      <c r="B1112" s="60">
        <f>IF('2 Top-up Calculator'!$B1132&lt;&gt;"",1,0)</f>
        <v>0</v>
      </c>
      <c r="C1112" s="60">
        <f>IF(AND('2 Top-up Calculator'!$B1132&lt;&gt;"",'2 Top-up Calculator'!C1132&lt;&gt;""),1,0)</f>
        <v>0</v>
      </c>
      <c r="D1112" s="60">
        <f>IF(AND('2 Top-up Calculator'!$B1132&lt;&gt;"",'2 Top-up Calculator'!D1132&lt;&gt;""),1,0)</f>
        <v>0</v>
      </c>
      <c r="E1112" s="60">
        <f>IF(AND('2 Top-up Calculator'!$B1132&lt;&gt;"",'2 Top-up Calculator'!G1132&lt;&gt;""),1,0)</f>
        <v>0</v>
      </c>
      <c r="F1112" s="60">
        <f>IF(AND('2 Top-up Calculator'!$B1132&lt;&gt;"",'2 Top-up Calculator'!H1132&lt;&gt;""),1,0)</f>
        <v>0</v>
      </c>
      <c r="G1112" s="60">
        <f>IF(AND('2 Top-up Calculator'!$B1132&lt;&gt;"",'2 Top-up Calculator'!I1132&lt;&gt;""),1,0)</f>
        <v>0</v>
      </c>
      <c r="H1112" s="60">
        <f>IF(AND('2 Top-up Calculator'!$B1132&lt;&gt;"",'2 Top-up Calculator'!U1132&lt;&gt;""),1,0)</f>
        <v>0</v>
      </c>
      <c r="I1112" s="60">
        <f>IF(AND('2 Top-up Calculator'!$B1132&lt;&gt;"",'2 Top-up Calculator'!V1132&lt;&gt;""),1,0)</f>
        <v>0</v>
      </c>
    </row>
    <row r="1113" spans="1:9" s="7" customFormat="1" ht="14.25" customHeight="1" x14ac:dyDescent="0.3">
      <c r="A1113" s="89">
        <v>1112</v>
      </c>
      <c r="B1113" s="60">
        <f>IF('2 Top-up Calculator'!$B1133&lt;&gt;"",1,0)</f>
        <v>0</v>
      </c>
      <c r="C1113" s="60">
        <f>IF(AND('2 Top-up Calculator'!$B1133&lt;&gt;"",'2 Top-up Calculator'!C1133&lt;&gt;""),1,0)</f>
        <v>0</v>
      </c>
      <c r="D1113" s="60">
        <f>IF(AND('2 Top-up Calculator'!$B1133&lt;&gt;"",'2 Top-up Calculator'!D1133&lt;&gt;""),1,0)</f>
        <v>0</v>
      </c>
      <c r="E1113" s="60">
        <f>IF(AND('2 Top-up Calculator'!$B1133&lt;&gt;"",'2 Top-up Calculator'!G1133&lt;&gt;""),1,0)</f>
        <v>0</v>
      </c>
      <c r="F1113" s="60">
        <f>IF(AND('2 Top-up Calculator'!$B1133&lt;&gt;"",'2 Top-up Calculator'!H1133&lt;&gt;""),1,0)</f>
        <v>0</v>
      </c>
      <c r="G1113" s="60">
        <f>IF(AND('2 Top-up Calculator'!$B1133&lt;&gt;"",'2 Top-up Calculator'!I1133&lt;&gt;""),1,0)</f>
        <v>0</v>
      </c>
      <c r="H1113" s="60">
        <f>IF(AND('2 Top-up Calculator'!$B1133&lt;&gt;"",'2 Top-up Calculator'!U1133&lt;&gt;""),1,0)</f>
        <v>0</v>
      </c>
      <c r="I1113" s="60">
        <f>IF(AND('2 Top-up Calculator'!$B1133&lt;&gt;"",'2 Top-up Calculator'!V1133&lt;&gt;""),1,0)</f>
        <v>0</v>
      </c>
    </row>
    <row r="1114" spans="1:9" s="7" customFormat="1" ht="14.25" customHeight="1" x14ac:dyDescent="0.3">
      <c r="A1114" s="89">
        <v>1113</v>
      </c>
      <c r="B1114" s="60">
        <f>IF('2 Top-up Calculator'!$B1134&lt;&gt;"",1,0)</f>
        <v>0</v>
      </c>
      <c r="C1114" s="60">
        <f>IF(AND('2 Top-up Calculator'!$B1134&lt;&gt;"",'2 Top-up Calculator'!C1134&lt;&gt;""),1,0)</f>
        <v>0</v>
      </c>
      <c r="D1114" s="60">
        <f>IF(AND('2 Top-up Calculator'!$B1134&lt;&gt;"",'2 Top-up Calculator'!D1134&lt;&gt;""),1,0)</f>
        <v>0</v>
      </c>
      <c r="E1114" s="60">
        <f>IF(AND('2 Top-up Calculator'!$B1134&lt;&gt;"",'2 Top-up Calculator'!G1134&lt;&gt;""),1,0)</f>
        <v>0</v>
      </c>
      <c r="F1114" s="60">
        <f>IF(AND('2 Top-up Calculator'!$B1134&lt;&gt;"",'2 Top-up Calculator'!H1134&lt;&gt;""),1,0)</f>
        <v>0</v>
      </c>
      <c r="G1114" s="60">
        <f>IF(AND('2 Top-up Calculator'!$B1134&lt;&gt;"",'2 Top-up Calculator'!I1134&lt;&gt;""),1,0)</f>
        <v>0</v>
      </c>
      <c r="H1114" s="60">
        <f>IF(AND('2 Top-up Calculator'!$B1134&lt;&gt;"",'2 Top-up Calculator'!U1134&lt;&gt;""),1,0)</f>
        <v>0</v>
      </c>
      <c r="I1114" s="60">
        <f>IF(AND('2 Top-up Calculator'!$B1134&lt;&gt;"",'2 Top-up Calculator'!V1134&lt;&gt;""),1,0)</f>
        <v>0</v>
      </c>
    </row>
    <row r="1115" spans="1:9" s="7" customFormat="1" ht="14.25" customHeight="1" x14ac:dyDescent="0.3">
      <c r="A1115" s="89">
        <v>1114</v>
      </c>
      <c r="B1115" s="60">
        <f>IF('2 Top-up Calculator'!$B1135&lt;&gt;"",1,0)</f>
        <v>0</v>
      </c>
      <c r="C1115" s="60">
        <f>IF(AND('2 Top-up Calculator'!$B1135&lt;&gt;"",'2 Top-up Calculator'!C1135&lt;&gt;""),1,0)</f>
        <v>0</v>
      </c>
      <c r="D1115" s="60">
        <f>IF(AND('2 Top-up Calculator'!$B1135&lt;&gt;"",'2 Top-up Calculator'!D1135&lt;&gt;""),1,0)</f>
        <v>0</v>
      </c>
      <c r="E1115" s="60">
        <f>IF(AND('2 Top-up Calculator'!$B1135&lt;&gt;"",'2 Top-up Calculator'!G1135&lt;&gt;""),1,0)</f>
        <v>0</v>
      </c>
      <c r="F1115" s="60">
        <f>IF(AND('2 Top-up Calculator'!$B1135&lt;&gt;"",'2 Top-up Calculator'!H1135&lt;&gt;""),1,0)</f>
        <v>0</v>
      </c>
      <c r="G1115" s="60">
        <f>IF(AND('2 Top-up Calculator'!$B1135&lt;&gt;"",'2 Top-up Calculator'!I1135&lt;&gt;""),1,0)</f>
        <v>0</v>
      </c>
      <c r="H1115" s="60">
        <f>IF(AND('2 Top-up Calculator'!$B1135&lt;&gt;"",'2 Top-up Calculator'!U1135&lt;&gt;""),1,0)</f>
        <v>0</v>
      </c>
      <c r="I1115" s="60">
        <f>IF(AND('2 Top-up Calculator'!$B1135&lt;&gt;"",'2 Top-up Calculator'!V1135&lt;&gt;""),1,0)</f>
        <v>0</v>
      </c>
    </row>
    <row r="1116" spans="1:9" s="7" customFormat="1" ht="14.25" customHeight="1" x14ac:dyDescent="0.3">
      <c r="A1116" s="89">
        <v>1115</v>
      </c>
      <c r="B1116" s="60">
        <f>IF('2 Top-up Calculator'!$B1136&lt;&gt;"",1,0)</f>
        <v>0</v>
      </c>
      <c r="C1116" s="60">
        <f>IF(AND('2 Top-up Calculator'!$B1136&lt;&gt;"",'2 Top-up Calculator'!C1136&lt;&gt;""),1,0)</f>
        <v>0</v>
      </c>
      <c r="D1116" s="60">
        <f>IF(AND('2 Top-up Calculator'!$B1136&lt;&gt;"",'2 Top-up Calculator'!D1136&lt;&gt;""),1,0)</f>
        <v>0</v>
      </c>
      <c r="E1116" s="60">
        <f>IF(AND('2 Top-up Calculator'!$B1136&lt;&gt;"",'2 Top-up Calculator'!G1136&lt;&gt;""),1,0)</f>
        <v>0</v>
      </c>
      <c r="F1116" s="60">
        <f>IF(AND('2 Top-up Calculator'!$B1136&lt;&gt;"",'2 Top-up Calculator'!H1136&lt;&gt;""),1,0)</f>
        <v>0</v>
      </c>
      <c r="G1116" s="60">
        <f>IF(AND('2 Top-up Calculator'!$B1136&lt;&gt;"",'2 Top-up Calculator'!I1136&lt;&gt;""),1,0)</f>
        <v>0</v>
      </c>
      <c r="H1116" s="60">
        <f>IF(AND('2 Top-up Calculator'!$B1136&lt;&gt;"",'2 Top-up Calculator'!U1136&lt;&gt;""),1,0)</f>
        <v>0</v>
      </c>
      <c r="I1116" s="60">
        <f>IF(AND('2 Top-up Calculator'!$B1136&lt;&gt;"",'2 Top-up Calculator'!V1136&lt;&gt;""),1,0)</f>
        <v>0</v>
      </c>
    </row>
    <row r="1117" spans="1:9" s="7" customFormat="1" ht="14.25" customHeight="1" x14ac:dyDescent="0.3">
      <c r="A1117" s="89">
        <v>1116</v>
      </c>
      <c r="B1117" s="60">
        <f>IF('2 Top-up Calculator'!$B1137&lt;&gt;"",1,0)</f>
        <v>0</v>
      </c>
      <c r="C1117" s="60">
        <f>IF(AND('2 Top-up Calculator'!$B1137&lt;&gt;"",'2 Top-up Calculator'!C1137&lt;&gt;""),1,0)</f>
        <v>0</v>
      </c>
      <c r="D1117" s="60">
        <f>IF(AND('2 Top-up Calculator'!$B1137&lt;&gt;"",'2 Top-up Calculator'!D1137&lt;&gt;""),1,0)</f>
        <v>0</v>
      </c>
      <c r="E1117" s="60">
        <f>IF(AND('2 Top-up Calculator'!$B1137&lt;&gt;"",'2 Top-up Calculator'!G1137&lt;&gt;""),1,0)</f>
        <v>0</v>
      </c>
      <c r="F1117" s="60">
        <f>IF(AND('2 Top-up Calculator'!$B1137&lt;&gt;"",'2 Top-up Calculator'!H1137&lt;&gt;""),1,0)</f>
        <v>0</v>
      </c>
      <c r="G1117" s="60">
        <f>IF(AND('2 Top-up Calculator'!$B1137&lt;&gt;"",'2 Top-up Calculator'!I1137&lt;&gt;""),1,0)</f>
        <v>0</v>
      </c>
      <c r="H1117" s="60">
        <f>IF(AND('2 Top-up Calculator'!$B1137&lt;&gt;"",'2 Top-up Calculator'!U1137&lt;&gt;""),1,0)</f>
        <v>0</v>
      </c>
      <c r="I1117" s="60">
        <f>IF(AND('2 Top-up Calculator'!$B1137&lt;&gt;"",'2 Top-up Calculator'!V1137&lt;&gt;""),1,0)</f>
        <v>0</v>
      </c>
    </row>
    <row r="1118" spans="1:9" s="7" customFormat="1" ht="14.25" customHeight="1" x14ac:dyDescent="0.3">
      <c r="A1118" s="89">
        <v>1117</v>
      </c>
      <c r="B1118" s="60">
        <f>IF('2 Top-up Calculator'!$B1138&lt;&gt;"",1,0)</f>
        <v>0</v>
      </c>
      <c r="C1118" s="60">
        <f>IF(AND('2 Top-up Calculator'!$B1138&lt;&gt;"",'2 Top-up Calculator'!C1138&lt;&gt;""),1,0)</f>
        <v>0</v>
      </c>
      <c r="D1118" s="60">
        <f>IF(AND('2 Top-up Calculator'!$B1138&lt;&gt;"",'2 Top-up Calculator'!D1138&lt;&gt;""),1,0)</f>
        <v>0</v>
      </c>
      <c r="E1118" s="60">
        <f>IF(AND('2 Top-up Calculator'!$B1138&lt;&gt;"",'2 Top-up Calculator'!G1138&lt;&gt;""),1,0)</f>
        <v>0</v>
      </c>
      <c r="F1118" s="60">
        <f>IF(AND('2 Top-up Calculator'!$B1138&lt;&gt;"",'2 Top-up Calculator'!H1138&lt;&gt;""),1,0)</f>
        <v>0</v>
      </c>
      <c r="G1118" s="60">
        <f>IF(AND('2 Top-up Calculator'!$B1138&lt;&gt;"",'2 Top-up Calculator'!I1138&lt;&gt;""),1,0)</f>
        <v>0</v>
      </c>
      <c r="H1118" s="60">
        <f>IF(AND('2 Top-up Calculator'!$B1138&lt;&gt;"",'2 Top-up Calculator'!U1138&lt;&gt;""),1,0)</f>
        <v>0</v>
      </c>
      <c r="I1118" s="60">
        <f>IF(AND('2 Top-up Calculator'!$B1138&lt;&gt;"",'2 Top-up Calculator'!V1138&lt;&gt;""),1,0)</f>
        <v>0</v>
      </c>
    </row>
    <row r="1119" spans="1:9" s="7" customFormat="1" ht="14.25" customHeight="1" x14ac:dyDescent="0.3">
      <c r="A1119" s="89">
        <v>1118</v>
      </c>
      <c r="B1119" s="60">
        <f>IF('2 Top-up Calculator'!$B1139&lt;&gt;"",1,0)</f>
        <v>0</v>
      </c>
      <c r="C1119" s="60">
        <f>IF(AND('2 Top-up Calculator'!$B1139&lt;&gt;"",'2 Top-up Calculator'!C1139&lt;&gt;""),1,0)</f>
        <v>0</v>
      </c>
      <c r="D1119" s="60">
        <f>IF(AND('2 Top-up Calculator'!$B1139&lt;&gt;"",'2 Top-up Calculator'!D1139&lt;&gt;""),1,0)</f>
        <v>0</v>
      </c>
      <c r="E1119" s="60">
        <f>IF(AND('2 Top-up Calculator'!$B1139&lt;&gt;"",'2 Top-up Calculator'!G1139&lt;&gt;""),1,0)</f>
        <v>0</v>
      </c>
      <c r="F1119" s="60">
        <f>IF(AND('2 Top-up Calculator'!$B1139&lt;&gt;"",'2 Top-up Calculator'!H1139&lt;&gt;""),1,0)</f>
        <v>0</v>
      </c>
      <c r="G1119" s="60">
        <f>IF(AND('2 Top-up Calculator'!$B1139&lt;&gt;"",'2 Top-up Calculator'!I1139&lt;&gt;""),1,0)</f>
        <v>0</v>
      </c>
      <c r="H1119" s="60">
        <f>IF(AND('2 Top-up Calculator'!$B1139&lt;&gt;"",'2 Top-up Calculator'!U1139&lt;&gt;""),1,0)</f>
        <v>0</v>
      </c>
      <c r="I1119" s="60">
        <f>IF(AND('2 Top-up Calculator'!$B1139&lt;&gt;"",'2 Top-up Calculator'!V1139&lt;&gt;""),1,0)</f>
        <v>0</v>
      </c>
    </row>
    <row r="1120" spans="1:9" s="7" customFormat="1" ht="14.25" customHeight="1" x14ac:dyDescent="0.3">
      <c r="A1120" s="89">
        <v>1119</v>
      </c>
      <c r="B1120" s="60">
        <f>IF('2 Top-up Calculator'!$B1140&lt;&gt;"",1,0)</f>
        <v>0</v>
      </c>
      <c r="C1120" s="60">
        <f>IF(AND('2 Top-up Calculator'!$B1140&lt;&gt;"",'2 Top-up Calculator'!C1140&lt;&gt;""),1,0)</f>
        <v>0</v>
      </c>
      <c r="D1120" s="60">
        <f>IF(AND('2 Top-up Calculator'!$B1140&lt;&gt;"",'2 Top-up Calculator'!D1140&lt;&gt;""),1,0)</f>
        <v>0</v>
      </c>
      <c r="E1120" s="60">
        <f>IF(AND('2 Top-up Calculator'!$B1140&lt;&gt;"",'2 Top-up Calculator'!G1140&lt;&gt;""),1,0)</f>
        <v>0</v>
      </c>
      <c r="F1120" s="60">
        <f>IF(AND('2 Top-up Calculator'!$B1140&lt;&gt;"",'2 Top-up Calculator'!H1140&lt;&gt;""),1,0)</f>
        <v>0</v>
      </c>
      <c r="G1120" s="60">
        <f>IF(AND('2 Top-up Calculator'!$B1140&lt;&gt;"",'2 Top-up Calculator'!I1140&lt;&gt;""),1,0)</f>
        <v>0</v>
      </c>
      <c r="H1120" s="60">
        <f>IF(AND('2 Top-up Calculator'!$B1140&lt;&gt;"",'2 Top-up Calculator'!U1140&lt;&gt;""),1,0)</f>
        <v>0</v>
      </c>
      <c r="I1120" s="60">
        <f>IF(AND('2 Top-up Calculator'!$B1140&lt;&gt;"",'2 Top-up Calculator'!V1140&lt;&gt;""),1,0)</f>
        <v>0</v>
      </c>
    </row>
    <row r="1121" spans="1:9" s="7" customFormat="1" ht="14.25" customHeight="1" x14ac:dyDescent="0.3">
      <c r="A1121" s="89">
        <v>1120</v>
      </c>
      <c r="B1121" s="60">
        <f>IF('2 Top-up Calculator'!$B1141&lt;&gt;"",1,0)</f>
        <v>0</v>
      </c>
      <c r="C1121" s="60">
        <f>IF(AND('2 Top-up Calculator'!$B1141&lt;&gt;"",'2 Top-up Calculator'!C1141&lt;&gt;""),1,0)</f>
        <v>0</v>
      </c>
      <c r="D1121" s="60">
        <f>IF(AND('2 Top-up Calculator'!$B1141&lt;&gt;"",'2 Top-up Calculator'!D1141&lt;&gt;""),1,0)</f>
        <v>0</v>
      </c>
      <c r="E1121" s="60">
        <f>IF(AND('2 Top-up Calculator'!$B1141&lt;&gt;"",'2 Top-up Calculator'!G1141&lt;&gt;""),1,0)</f>
        <v>0</v>
      </c>
      <c r="F1121" s="60">
        <f>IF(AND('2 Top-up Calculator'!$B1141&lt;&gt;"",'2 Top-up Calculator'!H1141&lt;&gt;""),1,0)</f>
        <v>0</v>
      </c>
      <c r="G1121" s="60">
        <f>IF(AND('2 Top-up Calculator'!$B1141&lt;&gt;"",'2 Top-up Calculator'!I1141&lt;&gt;""),1,0)</f>
        <v>0</v>
      </c>
      <c r="H1121" s="60">
        <f>IF(AND('2 Top-up Calculator'!$B1141&lt;&gt;"",'2 Top-up Calculator'!U1141&lt;&gt;""),1,0)</f>
        <v>0</v>
      </c>
      <c r="I1121" s="60">
        <f>IF(AND('2 Top-up Calculator'!$B1141&lt;&gt;"",'2 Top-up Calculator'!V1141&lt;&gt;""),1,0)</f>
        <v>0</v>
      </c>
    </row>
    <row r="1122" spans="1:9" s="7" customFormat="1" ht="14.25" customHeight="1" x14ac:dyDescent="0.3">
      <c r="A1122" s="89">
        <v>1121</v>
      </c>
      <c r="B1122" s="60">
        <f>IF('2 Top-up Calculator'!$B1142&lt;&gt;"",1,0)</f>
        <v>0</v>
      </c>
      <c r="C1122" s="60">
        <f>IF(AND('2 Top-up Calculator'!$B1142&lt;&gt;"",'2 Top-up Calculator'!C1142&lt;&gt;""),1,0)</f>
        <v>0</v>
      </c>
      <c r="D1122" s="60">
        <f>IF(AND('2 Top-up Calculator'!$B1142&lt;&gt;"",'2 Top-up Calculator'!D1142&lt;&gt;""),1,0)</f>
        <v>0</v>
      </c>
      <c r="E1122" s="60">
        <f>IF(AND('2 Top-up Calculator'!$B1142&lt;&gt;"",'2 Top-up Calculator'!G1142&lt;&gt;""),1,0)</f>
        <v>0</v>
      </c>
      <c r="F1122" s="60">
        <f>IF(AND('2 Top-up Calculator'!$B1142&lt;&gt;"",'2 Top-up Calculator'!H1142&lt;&gt;""),1,0)</f>
        <v>0</v>
      </c>
      <c r="G1122" s="60">
        <f>IF(AND('2 Top-up Calculator'!$B1142&lt;&gt;"",'2 Top-up Calculator'!I1142&lt;&gt;""),1,0)</f>
        <v>0</v>
      </c>
      <c r="H1122" s="60">
        <f>IF(AND('2 Top-up Calculator'!$B1142&lt;&gt;"",'2 Top-up Calculator'!U1142&lt;&gt;""),1,0)</f>
        <v>0</v>
      </c>
      <c r="I1122" s="60">
        <f>IF(AND('2 Top-up Calculator'!$B1142&lt;&gt;"",'2 Top-up Calculator'!V1142&lt;&gt;""),1,0)</f>
        <v>0</v>
      </c>
    </row>
    <row r="1123" spans="1:9" s="7" customFormat="1" ht="14.25" customHeight="1" x14ac:dyDescent="0.3">
      <c r="A1123" s="89">
        <v>1122</v>
      </c>
      <c r="B1123" s="60">
        <f>IF('2 Top-up Calculator'!$B1143&lt;&gt;"",1,0)</f>
        <v>0</v>
      </c>
      <c r="C1123" s="60">
        <f>IF(AND('2 Top-up Calculator'!$B1143&lt;&gt;"",'2 Top-up Calculator'!C1143&lt;&gt;""),1,0)</f>
        <v>0</v>
      </c>
      <c r="D1123" s="60">
        <f>IF(AND('2 Top-up Calculator'!$B1143&lt;&gt;"",'2 Top-up Calculator'!D1143&lt;&gt;""),1,0)</f>
        <v>0</v>
      </c>
      <c r="E1123" s="60">
        <f>IF(AND('2 Top-up Calculator'!$B1143&lt;&gt;"",'2 Top-up Calculator'!G1143&lt;&gt;""),1,0)</f>
        <v>0</v>
      </c>
      <c r="F1123" s="60">
        <f>IF(AND('2 Top-up Calculator'!$B1143&lt;&gt;"",'2 Top-up Calculator'!H1143&lt;&gt;""),1,0)</f>
        <v>0</v>
      </c>
      <c r="G1123" s="60">
        <f>IF(AND('2 Top-up Calculator'!$B1143&lt;&gt;"",'2 Top-up Calculator'!I1143&lt;&gt;""),1,0)</f>
        <v>0</v>
      </c>
      <c r="H1123" s="60">
        <f>IF(AND('2 Top-up Calculator'!$B1143&lt;&gt;"",'2 Top-up Calculator'!U1143&lt;&gt;""),1,0)</f>
        <v>0</v>
      </c>
      <c r="I1123" s="60">
        <f>IF(AND('2 Top-up Calculator'!$B1143&lt;&gt;"",'2 Top-up Calculator'!V1143&lt;&gt;""),1,0)</f>
        <v>0</v>
      </c>
    </row>
    <row r="1124" spans="1:9" s="7" customFormat="1" ht="14.25" customHeight="1" x14ac:dyDescent="0.3">
      <c r="A1124" s="89">
        <v>1123</v>
      </c>
      <c r="B1124" s="60">
        <f>IF('2 Top-up Calculator'!$B1144&lt;&gt;"",1,0)</f>
        <v>0</v>
      </c>
      <c r="C1124" s="60">
        <f>IF(AND('2 Top-up Calculator'!$B1144&lt;&gt;"",'2 Top-up Calculator'!C1144&lt;&gt;""),1,0)</f>
        <v>0</v>
      </c>
      <c r="D1124" s="60">
        <f>IF(AND('2 Top-up Calculator'!$B1144&lt;&gt;"",'2 Top-up Calculator'!D1144&lt;&gt;""),1,0)</f>
        <v>0</v>
      </c>
      <c r="E1124" s="60">
        <f>IF(AND('2 Top-up Calculator'!$B1144&lt;&gt;"",'2 Top-up Calculator'!G1144&lt;&gt;""),1,0)</f>
        <v>0</v>
      </c>
      <c r="F1124" s="60">
        <f>IF(AND('2 Top-up Calculator'!$B1144&lt;&gt;"",'2 Top-up Calculator'!H1144&lt;&gt;""),1,0)</f>
        <v>0</v>
      </c>
      <c r="G1124" s="60">
        <f>IF(AND('2 Top-up Calculator'!$B1144&lt;&gt;"",'2 Top-up Calculator'!I1144&lt;&gt;""),1,0)</f>
        <v>0</v>
      </c>
      <c r="H1124" s="60">
        <f>IF(AND('2 Top-up Calculator'!$B1144&lt;&gt;"",'2 Top-up Calculator'!U1144&lt;&gt;""),1,0)</f>
        <v>0</v>
      </c>
      <c r="I1124" s="60">
        <f>IF(AND('2 Top-up Calculator'!$B1144&lt;&gt;"",'2 Top-up Calculator'!V1144&lt;&gt;""),1,0)</f>
        <v>0</v>
      </c>
    </row>
    <row r="1125" spans="1:9" s="7" customFormat="1" ht="14.25" customHeight="1" x14ac:dyDescent="0.3">
      <c r="A1125" s="89">
        <v>1124</v>
      </c>
      <c r="B1125" s="60">
        <f>IF('2 Top-up Calculator'!$B1145&lt;&gt;"",1,0)</f>
        <v>0</v>
      </c>
      <c r="C1125" s="60">
        <f>IF(AND('2 Top-up Calculator'!$B1145&lt;&gt;"",'2 Top-up Calculator'!C1145&lt;&gt;""),1,0)</f>
        <v>0</v>
      </c>
      <c r="D1125" s="60">
        <f>IF(AND('2 Top-up Calculator'!$B1145&lt;&gt;"",'2 Top-up Calculator'!D1145&lt;&gt;""),1,0)</f>
        <v>0</v>
      </c>
      <c r="E1125" s="60">
        <f>IF(AND('2 Top-up Calculator'!$B1145&lt;&gt;"",'2 Top-up Calculator'!G1145&lt;&gt;""),1,0)</f>
        <v>0</v>
      </c>
      <c r="F1125" s="60">
        <f>IF(AND('2 Top-up Calculator'!$B1145&lt;&gt;"",'2 Top-up Calculator'!H1145&lt;&gt;""),1,0)</f>
        <v>0</v>
      </c>
      <c r="G1125" s="60">
        <f>IF(AND('2 Top-up Calculator'!$B1145&lt;&gt;"",'2 Top-up Calculator'!I1145&lt;&gt;""),1,0)</f>
        <v>0</v>
      </c>
      <c r="H1125" s="60">
        <f>IF(AND('2 Top-up Calculator'!$B1145&lt;&gt;"",'2 Top-up Calculator'!U1145&lt;&gt;""),1,0)</f>
        <v>0</v>
      </c>
      <c r="I1125" s="60">
        <f>IF(AND('2 Top-up Calculator'!$B1145&lt;&gt;"",'2 Top-up Calculator'!V1145&lt;&gt;""),1,0)</f>
        <v>0</v>
      </c>
    </row>
    <row r="1126" spans="1:9" s="7" customFormat="1" ht="14.25" customHeight="1" x14ac:dyDescent="0.3">
      <c r="A1126" s="89">
        <v>1125</v>
      </c>
      <c r="B1126" s="60">
        <f>IF('2 Top-up Calculator'!$B1146&lt;&gt;"",1,0)</f>
        <v>0</v>
      </c>
      <c r="C1126" s="60">
        <f>IF(AND('2 Top-up Calculator'!$B1146&lt;&gt;"",'2 Top-up Calculator'!C1146&lt;&gt;""),1,0)</f>
        <v>0</v>
      </c>
      <c r="D1126" s="60">
        <f>IF(AND('2 Top-up Calculator'!$B1146&lt;&gt;"",'2 Top-up Calculator'!D1146&lt;&gt;""),1,0)</f>
        <v>0</v>
      </c>
      <c r="E1126" s="60">
        <f>IF(AND('2 Top-up Calculator'!$B1146&lt;&gt;"",'2 Top-up Calculator'!G1146&lt;&gt;""),1,0)</f>
        <v>0</v>
      </c>
      <c r="F1126" s="60">
        <f>IF(AND('2 Top-up Calculator'!$B1146&lt;&gt;"",'2 Top-up Calculator'!H1146&lt;&gt;""),1,0)</f>
        <v>0</v>
      </c>
      <c r="G1126" s="60">
        <f>IF(AND('2 Top-up Calculator'!$B1146&lt;&gt;"",'2 Top-up Calculator'!I1146&lt;&gt;""),1,0)</f>
        <v>0</v>
      </c>
      <c r="H1126" s="60">
        <f>IF(AND('2 Top-up Calculator'!$B1146&lt;&gt;"",'2 Top-up Calculator'!U1146&lt;&gt;""),1,0)</f>
        <v>0</v>
      </c>
      <c r="I1126" s="60">
        <f>IF(AND('2 Top-up Calculator'!$B1146&lt;&gt;"",'2 Top-up Calculator'!V1146&lt;&gt;""),1,0)</f>
        <v>0</v>
      </c>
    </row>
    <row r="1127" spans="1:9" s="7" customFormat="1" ht="14.25" customHeight="1" x14ac:dyDescent="0.3">
      <c r="A1127" s="89">
        <v>1126</v>
      </c>
      <c r="B1127" s="60">
        <f>IF('2 Top-up Calculator'!$B1147&lt;&gt;"",1,0)</f>
        <v>0</v>
      </c>
      <c r="C1127" s="60">
        <f>IF(AND('2 Top-up Calculator'!$B1147&lt;&gt;"",'2 Top-up Calculator'!C1147&lt;&gt;""),1,0)</f>
        <v>0</v>
      </c>
      <c r="D1127" s="60">
        <f>IF(AND('2 Top-up Calculator'!$B1147&lt;&gt;"",'2 Top-up Calculator'!D1147&lt;&gt;""),1,0)</f>
        <v>0</v>
      </c>
      <c r="E1127" s="60">
        <f>IF(AND('2 Top-up Calculator'!$B1147&lt;&gt;"",'2 Top-up Calculator'!G1147&lt;&gt;""),1,0)</f>
        <v>0</v>
      </c>
      <c r="F1127" s="60">
        <f>IF(AND('2 Top-up Calculator'!$B1147&lt;&gt;"",'2 Top-up Calculator'!H1147&lt;&gt;""),1,0)</f>
        <v>0</v>
      </c>
      <c r="G1127" s="60">
        <f>IF(AND('2 Top-up Calculator'!$B1147&lt;&gt;"",'2 Top-up Calculator'!I1147&lt;&gt;""),1,0)</f>
        <v>0</v>
      </c>
      <c r="H1127" s="60">
        <f>IF(AND('2 Top-up Calculator'!$B1147&lt;&gt;"",'2 Top-up Calculator'!U1147&lt;&gt;""),1,0)</f>
        <v>0</v>
      </c>
      <c r="I1127" s="60">
        <f>IF(AND('2 Top-up Calculator'!$B1147&lt;&gt;"",'2 Top-up Calculator'!V1147&lt;&gt;""),1,0)</f>
        <v>0</v>
      </c>
    </row>
    <row r="1128" spans="1:9" s="7" customFormat="1" ht="14.25" customHeight="1" x14ac:dyDescent="0.3">
      <c r="A1128" s="89">
        <v>1127</v>
      </c>
      <c r="B1128" s="60">
        <f>IF('2 Top-up Calculator'!$B1148&lt;&gt;"",1,0)</f>
        <v>0</v>
      </c>
      <c r="C1128" s="60">
        <f>IF(AND('2 Top-up Calculator'!$B1148&lt;&gt;"",'2 Top-up Calculator'!C1148&lt;&gt;""),1,0)</f>
        <v>0</v>
      </c>
      <c r="D1128" s="60">
        <f>IF(AND('2 Top-up Calculator'!$B1148&lt;&gt;"",'2 Top-up Calculator'!D1148&lt;&gt;""),1,0)</f>
        <v>0</v>
      </c>
      <c r="E1128" s="60">
        <f>IF(AND('2 Top-up Calculator'!$B1148&lt;&gt;"",'2 Top-up Calculator'!G1148&lt;&gt;""),1,0)</f>
        <v>0</v>
      </c>
      <c r="F1128" s="60">
        <f>IF(AND('2 Top-up Calculator'!$B1148&lt;&gt;"",'2 Top-up Calculator'!H1148&lt;&gt;""),1,0)</f>
        <v>0</v>
      </c>
      <c r="G1128" s="60">
        <f>IF(AND('2 Top-up Calculator'!$B1148&lt;&gt;"",'2 Top-up Calculator'!I1148&lt;&gt;""),1,0)</f>
        <v>0</v>
      </c>
      <c r="H1128" s="60">
        <f>IF(AND('2 Top-up Calculator'!$B1148&lt;&gt;"",'2 Top-up Calculator'!U1148&lt;&gt;""),1,0)</f>
        <v>0</v>
      </c>
      <c r="I1128" s="60">
        <f>IF(AND('2 Top-up Calculator'!$B1148&lt;&gt;"",'2 Top-up Calculator'!V1148&lt;&gt;""),1,0)</f>
        <v>0</v>
      </c>
    </row>
    <row r="1129" spans="1:9" s="7" customFormat="1" ht="14.25" customHeight="1" x14ac:dyDescent="0.3">
      <c r="A1129" s="89">
        <v>1128</v>
      </c>
      <c r="B1129" s="60">
        <f>IF('2 Top-up Calculator'!$B1149&lt;&gt;"",1,0)</f>
        <v>0</v>
      </c>
      <c r="C1129" s="60">
        <f>IF(AND('2 Top-up Calculator'!$B1149&lt;&gt;"",'2 Top-up Calculator'!C1149&lt;&gt;""),1,0)</f>
        <v>0</v>
      </c>
      <c r="D1129" s="60">
        <f>IF(AND('2 Top-up Calculator'!$B1149&lt;&gt;"",'2 Top-up Calculator'!D1149&lt;&gt;""),1,0)</f>
        <v>0</v>
      </c>
      <c r="E1129" s="60">
        <f>IF(AND('2 Top-up Calculator'!$B1149&lt;&gt;"",'2 Top-up Calculator'!G1149&lt;&gt;""),1,0)</f>
        <v>0</v>
      </c>
      <c r="F1129" s="60">
        <f>IF(AND('2 Top-up Calculator'!$B1149&lt;&gt;"",'2 Top-up Calculator'!H1149&lt;&gt;""),1,0)</f>
        <v>0</v>
      </c>
      <c r="G1129" s="60">
        <f>IF(AND('2 Top-up Calculator'!$B1149&lt;&gt;"",'2 Top-up Calculator'!I1149&lt;&gt;""),1,0)</f>
        <v>0</v>
      </c>
      <c r="H1129" s="60">
        <f>IF(AND('2 Top-up Calculator'!$B1149&lt;&gt;"",'2 Top-up Calculator'!U1149&lt;&gt;""),1,0)</f>
        <v>0</v>
      </c>
      <c r="I1129" s="60">
        <f>IF(AND('2 Top-up Calculator'!$B1149&lt;&gt;"",'2 Top-up Calculator'!V1149&lt;&gt;""),1,0)</f>
        <v>0</v>
      </c>
    </row>
    <row r="1130" spans="1:9" s="7" customFormat="1" ht="14.25" customHeight="1" x14ac:dyDescent="0.3">
      <c r="A1130" s="89">
        <v>1129</v>
      </c>
      <c r="B1130" s="60">
        <f>IF('2 Top-up Calculator'!$B1150&lt;&gt;"",1,0)</f>
        <v>0</v>
      </c>
      <c r="C1130" s="60">
        <f>IF(AND('2 Top-up Calculator'!$B1150&lt;&gt;"",'2 Top-up Calculator'!C1150&lt;&gt;""),1,0)</f>
        <v>0</v>
      </c>
      <c r="D1130" s="60">
        <f>IF(AND('2 Top-up Calculator'!$B1150&lt;&gt;"",'2 Top-up Calculator'!D1150&lt;&gt;""),1,0)</f>
        <v>0</v>
      </c>
      <c r="E1130" s="60">
        <f>IF(AND('2 Top-up Calculator'!$B1150&lt;&gt;"",'2 Top-up Calculator'!G1150&lt;&gt;""),1,0)</f>
        <v>0</v>
      </c>
      <c r="F1130" s="60">
        <f>IF(AND('2 Top-up Calculator'!$B1150&lt;&gt;"",'2 Top-up Calculator'!H1150&lt;&gt;""),1,0)</f>
        <v>0</v>
      </c>
      <c r="G1130" s="60">
        <f>IF(AND('2 Top-up Calculator'!$B1150&lt;&gt;"",'2 Top-up Calculator'!I1150&lt;&gt;""),1,0)</f>
        <v>0</v>
      </c>
      <c r="H1130" s="60">
        <f>IF(AND('2 Top-up Calculator'!$B1150&lt;&gt;"",'2 Top-up Calculator'!U1150&lt;&gt;""),1,0)</f>
        <v>0</v>
      </c>
      <c r="I1130" s="60">
        <f>IF(AND('2 Top-up Calculator'!$B1150&lt;&gt;"",'2 Top-up Calculator'!V1150&lt;&gt;""),1,0)</f>
        <v>0</v>
      </c>
    </row>
    <row r="1131" spans="1:9" s="7" customFormat="1" ht="14.25" customHeight="1" x14ac:dyDescent="0.3">
      <c r="A1131" s="89">
        <v>1130</v>
      </c>
      <c r="B1131" s="60">
        <f>IF('2 Top-up Calculator'!$B1151&lt;&gt;"",1,0)</f>
        <v>0</v>
      </c>
      <c r="C1131" s="60">
        <f>IF(AND('2 Top-up Calculator'!$B1151&lt;&gt;"",'2 Top-up Calculator'!C1151&lt;&gt;""),1,0)</f>
        <v>0</v>
      </c>
      <c r="D1131" s="60">
        <f>IF(AND('2 Top-up Calculator'!$B1151&lt;&gt;"",'2 Top-up Calculator'!D1151&lt;&gt;""),1,0)</f>
        <v>0</v>
      </c>
      <c r="E1131" s="60">
        <f>IF(AND('2 Top-up Calculator'!$B1151&lt;&gt;"",'2 Top-up Calculator'!G1151&lt;&gt;""),1,0)</f>
        <v>0</v>
      </c>
      <c r="F1131" s="60">
        <f>IF(AND('2 Top-up Calculator'!$B1151&lt;&gt;"",'2 Top-up Calculator'!H1151&lt;&gt;""),1,0)</f>
        <v>0</v>
      </c>
      <c r="G1131" s="60">
        <f>IF(AND('2 Top-up Calculator'!$B1151&lt;&gt;"",'2 Top-up Calculator'!I1151&lt;&gt;""),1,0)</f>
        <v>0</v>
      </c>
      <c r="H1131" s="60">
        <f>IF(AND('2 Top-up Calculator'!$B1151&lt;&gt;"",'2 Top-up Calculator'!U1151&lt;&gt;""),1,0)</f>
        <v>0</v>
      </c>
      <c r="I1131" s="60">
        <f>IF(AND('2 Top-up Calculator'!$B1151&lt;&gt;"",'2 Top-up Calculator'!V1151&lt;&gt;""),1,0)</f>
        <v>0</v>
      </c>
    </row>
    <row r="1132" spans="1:9" s="7" customFormat="1" ht="14.25" customHeight="1" x14ac:dyDescent="0.3">
      <c r="A1132" s="89">
        <v>1131</v>
      </c>
      <c r="B1132" s="60">
        <f>IF('2 Top-up Calculator'!$B1152&lt;&gt;"",1,0)</f>
        <v>0</v>
      </c>
      <c r="C1132" s="60">
        <f>IF(AND('2 Top-up Calculator'!$B1152&lt;&gt;"",'2 Top-up Calculator'!C1152&lt;&gt;""),1,0)</f>
        <v>0</v>
      </c>
      <c r="D1132" s="60">
        <f>IF(AND('2 Top-up Calculator'!$B1152&lt;&gt;"",'2 Top-up Calculator'!D1152&lt;&gt;""),1,0)</f>
        <v>0</v>
      </c>
      <c r="E1132" s="60">
        <f>IF(AND('2 Top-up Calculator'!$B1152&lt;&gt;"",'2 Top-up Calculator'!G1152&lt;&gt;""),1,0)</f>
        <v>0</v>
      </c>
      <c r="F1132" s="60">
        <f>IF(AND('2 Top-up Calculator'!$B1152&lt;&gt;"",'2 Top-up Calculator'!H1152&lt;&gt;""),1,0)</f>
        <v>0</v>
      </c>
      <c r="G1132" s="60">
        <f>IF(AND('2 Top-up Calculator'!$B1152&lt;&gt;"",'2 Top-up Calculator'!I1152&lt;&gt;""),1,0)</f>
        <v>0</v>
      </c>
      <c r="H1132" s="60">
        <f>IF(AND('2 Top-up Calculator'!$B1152&lt;&gt;"",'2 Top-up Calculator'!U1152&lt;&gt;""),1,0)</f>
        <v>0</v>
      </c>
      <c r="I1132" s="60">
        <f>IF(AND('2 Top-up Calculator'!$B1152&lt;&gt;"",'2 Top-up Calculator'!V1152&lt;&gt;""),1,0)</f>
        <v>0</v>
      </c>
    </row>
    <row r="1133" spans="1:9" s="7" customFormat="1" ht="14.25" customHeight="1" x14ac:dyDescent="0.3">
      <c r="A1133" s="89">
        <v>1132</v>
      </c>
      <c r="B1133" s="60">
        <f>IF('2 Top-up Calculator'!$B1153&lt;&gt;"",1,0)</f>
        <v>0</v>
      </c>
      <c r="C1133" s="60">
        <f>IF(AND('2 Top-up Calculator'!$B1153&lt;&gt;"",'2 Top-up Calculator'!C1153&lt;&gt;""),1,0)</f>
        <v>0</v>
      </c>
      <c r="D1133" s="60">
        <f>IF(AND('2 Top-up Calculator'!$B1153&lt;&gt;"",'2 Top-up Calculator'!D1153&lt;&gt;""),1,0)</f>
        <v>0</v>
      </c>
      <c r="E1133" s="60">
        <f>IF(AND('2 Top-up Calculator'!$B1153&lt;&gt;"",'2 Top-up Calculator'!G1153&lt;&gt;""),1,0)</f>
        <v>0</v>
      </c>
      <c r="F1133" s="60">
        <f>IF(AND('2 Top-up Calculator'!$B1153&lt;&gt;"",'2 Top-up Calculator'!H1153&lt;&gt;""),1,0)</f>
        <v>0</v>
      </c>
      <c r="G1133" s="60">
        <f>IF(AND('2 Top-up Calculator'!$B1153&lt;&gt;"",'2 Top-up Calculator'!I1153&lt;&gt;""),1,0)</f>
        <v>0</v>
      </c>
      <c r="H1133" s="60">
        <f>IF(AND('2 Top-up Calculator'!$B1153&lt;&gt;"",'2 Top-up Calculator'!U1153&lt;&gt;""),1,0)</f>
        <v>0</v>
      </c>
      <c r="I1133" s="60">
        <f>IF(AND('2 Top-up Calculator'!$B1153&lt;&gt;"",'2 Top-up Calculator'!V1153&lt;&gt;""),1,0)</f>
        <v>0</v>
      </c>
    </row>
    <row r="1134" spans="1:9" s="7" customFormat="1" ht="14.25" customHeight="1" x14ac:dyDescent="0.3">
      <c r="A1134" s="89">
        <v>1133</v>
      </c>
      <c r="B1134" s="60">
        <f>IF('2 Top-up Calculator'!$B1154&lt;&gt;"",1,0)</f>
        <v>0</v>
      </c>
      <c r="C1134" s="60">
        <f>IF(AND('2 Top-up Calculator'!$B1154&lt;&gt;"",'2 Top-up Calculator'!C1154&lt;&gt;""),1,0)</f>
        <v>0</v>
      </c>
      <c r="D1134" s="60">
        <f>IF(AND('2 Top-up Calculator'!$B1154&lt;&gt;"",'2 Top-up Calculator'!D1154&lt;&gt;""),1,0)</f>
        <v>0</v>
      </c>
      <c r="E1134" s="60">
        <f>IF(AND('2 Top-up Calculator'!$B1154&lt;&gt;"",'2 Top-up Calculator'!G1154&lt;&gt;""),1,0)</f>
        <v>0</v>
      </c>
      <c r="F1134" s="60">
        <f>IF(AND('2 Top-up Calculator'!$B1154&lt;&gt;"",'2 Top-up Calculator'!H1154&lt;&gt;""),1,0)</f>
        <v>0</v>
      </c>
      <c r="G1134" s="60">
        <f>IF(AND('2 Top-up Calculator'!$B1154&lt;&gt;"",'2 Top-up Calculator'!I1154&lt;&gt;""),1,0)</f>
        <v>0</v>
      </c>
      <c r="H1134" s="60">
        <f>IF(AND('2 Top-up Calculator'!$B1154&lt;&gt;"",'2 Top-up Calculator'!U1154&lt;&gt;""),1,0)</f>
        <v>0</v>
      </c>
      <c r="I1134" s="60">
        <f>IF(AND('2 Top-up Calculator'!$B1154&lt;&gt;"",'2 Top-up Calculator'!V1154&lt;&gt;""),1,0)</f>
        <v>0</v>
      </c>
    </row>
    <row r="1135" spans="1:9" s="7" customFormat="1" ht="14.25" customHeight="1" x14ac:dyDescent="0.3">
      <c r="A1135" s="89">
        <v>1134</v>
      </c>
      <c r="B1135" s="60">
        <f>IF('2 Top-up Calculator'!$B1155&lt;&gt;"",1,0)</f>
        <v>0</v>
      </c>
      <c r="C1135" s="60">
        <f>IF(AND('2 Top-up Calculator'!$B1155&lt;&gt;"",'2 Top-up Calculator'!C1155&lt;&gt;""),1,0)</f>
        <v>0</v>
      </c>
      <c r="D1135" s="60">
        <f>IF(AND('2 Top-up Calculator'!$B1155&lt;&gt;"",'2 Top-up Calculator'!D1155&lt;&gt;""),1,0)</f>
        <v>0</v>
      </c>
      <c r="E1135" s="60">
        <f>IF(AND('2 Top-up Calculator'!$B1155&lt;&gt;"",'2 Top-up Calculator'!G1155&lt;&gt;""),1,0)</f>
        <v>0</v>
      </c>
      <c r="F1135" s="60">
        <f>IF(AND('2 Top-up Calculator'!$B1155&lt;&gt;"",'2 Top-up Calculator'!H1155&lt;&gt;""),1,0)</f>
        <v>0</v>
      </c>
      <c r="G1135" s="60">
        <f>IF(AND('2 Top-up Calculator'!$B1155&lt;&gt;"",'2 Top-up Calculator'!I1155&lt;&gt;""),1,0)</f>
        <v>0</v>
      </c>
      <c r="H1135" s="60">
        <f>IF(AND('2 Top-up Calculator'!$B1155&lt;&gt;"",'2 Top-up Calculator'!U1155&lt;&gt;""),1,0)</f>
        <v>0</v>
      </c>
      <c r="I1135" s="60">
        <f>IF(AND('2 Top-up Calculator'!$B1155&lt;&gt;"",'2 Top-up Calculator'!V1155&lt;&gt;""),1,0)</f>
        <v>0</v>
      </c>
    </row>
    <row r="1136" spans="1:9" s="7" customFormat="1" ht="14.25" customHeight="1" x14ac:dyDescent="0.3">
      <c r="A1136" s="89">
        <v>1135</v>
      </c>
      <c r="B1136" s="60">
        <f>IF('2 Top-up Calculator'!$B1156&lt;&gt;"",1,0)</f>
        <v>0</v>
      </c>
      <c r="C1136" s="60">
        <f>IF(AND('2 Top-up Calculator'!$B1156&lt;&gt;"",'2 Top-up Calculator'!C1156&lt;&gt;""),1,0)</f>
        <v>0</v>
      </c>
      <c r="D1136" s="60">
        <f>IF(AND('2 Top-up Calculator'!$B1156&lt;&gt;"",'2 Top-up Calculator'!D1156&lt;&gt;""),1,0)</f>
        <v>0</v>
      </c>
      <c r="E1136" s="60">
        <f>IF(AND('2 Top-up Calculator'!$B1156&lt;&gt;"",'2 Top-up Calculator'!G1156&lt;&gt;""),1,0)</f>
        <v>0</v>
      </c>
      <c r="F1136" s="60">
        <f>IF(AND('2 Top-up Calculator'!$B1156&lt;&gt;"",'2 Top-up Calculator'!H1156&lt;&gt;""),1,0)</f>
        <v>0</v>
      </c>
      <c r="G1136" s="60">
        <f>IF(AND('2 Top-up Calculator'!$B1156&lt;&gt;"",'2 Top-up Calculator'!I1156&lt;&gt;""),1,0)</f>
        <v>0</v>
      </c>
      <c r="H1136" s="60">
        <f>IF(AND('2 Top-up Calculator'!$B1156&lt;&gt;"",'2 Top-up Calculator'!U1156&lt;&gt;""),1,0)</f>
        <v>0</v>
      </c>
      <c r="I1136" s="60">
        <f>IF(AND('2 Top-up Calculator'!$B1156&lt;&gt;"",'2 Top-up Calculator'!V1156&lt;&gt;""),1,0)</f>
        <v>0</v>
      </c>
    </row>
    <row r="1137" spans="1:9" s="7" customFormat="1" ht="14.25" customHeight="1" x14ac:dyDescent="0.3">
      <c r="A1137" s="89">
        <v>1136</v>
      </c>
      <c r="B1137" s="60">
        <f>IF('2 Top-up Calculator'!$B1157&lt;&gt;"",1,0)</f>
        <v>0</v>
      </c>
      <c r="C1137" s="60">
        <f>IF(AND('2 Top-up Calculator'!$B1157&lt;&gt;"",'2 Top-up Calculator'!C1157&lt;&gt;""),1,0)</f>
        <v>0</v>
      </c>
      <c r="D1137" s="60">
        <f>IF(AND('2 Top-up Calculator'!$B1157&lt;&gt;"",'2 Top-up Calculator'!D1157&lt;&gt;""),1,0)</f>
        <v>0</v>
      </c>
      <c r="E1137" s="60">
        <f>IF(AND('2 Top-up Calculator'!$B1157&lt;&gt;"",'2 Top-up Calculator'!G1157&lt;&gt;""),1,0)</f>
        <v>0</v>
      </c>
      <c r="F1137" s="60">
        <f>IF(AND('2 Top-up Calculator'!$B1157&lt;&gt;"",'2 Top-up Calculator'!H1157&lt;&gt;""),1,0)</f>
        <v>0</v>
      </c>
      <c r="G1137" s="60">
        <f>IF(AND('2 Top-up Calculator'!$B1157&lt;&gt;"",'2 Top-up Calculator'!I1157&lt;&gt;""),1,0)</f>
        <v>0</v>
      </c>
      <c r="H1137" s="60">
        <f>IF(AND('2 Top-up Calculator'!$B1157&lt;&gt;"",'2 Top-up Calculator'!U1157&lt;&gt;""),1,0)</f>
        <v>0</v>
      </c>
      <c r="I1137" s="60">
        <f>IF(AND('2 Top-up Calculator'!$B1157&lt;&gt;"",'2 Top-up Calculator'!V1157&lt;&gt;""),1,0)</f>
        <v>0</v>
      </c>
    </row>
    <row r="1138" spans="1:9" s="7" customFormat="1" ht="14.25" customHeight="1" x14ac:dyDescent="0.3">
      <c r="A1138" s="89">
        <v>1137</v>
      </c>
      <c r="B1138" s="60">
        <f>IF('2 Top-up Calculator'!$B1158&lt;&gt;"",1,0)</f>
        <v>0</v>
      </c>
      <c r="C1138" s="60">
        <f>IF(AND('2 Top-up Calculator'!$B1158&lt;&gt;"",'2 Top-up Calculator'!C1158&lt;&gt;""),1,0)</f>
        <v>0</v>
      </c>
      <c r="D1138" s="60">
        <f>IF(AND('2 Top-up Calculator'!$B1158&lt;&gt;"",'2 Top-up Calculator'!D1158&lt;&gt;""),1,0)</f>
        <v>0</v>
      </c>
      <c r="E1138" s="60">
        <f>IF(AND('2 Top-up Calculator'!$B1158&lt;&gt;"",'2 Top-up Calculator'!G1158&lt;&gt;""),1,0)</f>
        <v>0</v>
      </c>
      <c r="F1138" s="60">
        <f>IF(AND('2 Top-up Calculator'!$B1158&lt;&gt;"",'2 Top-up Calculator'!H1158&lt;&gt;""),1,0)</f>
        <v>0</v>
      </c>
      <c r="G1138" s="60">
        <f>IF(AND('2 Top-up Calculator'!$B1158&lt;&gt;"",'2 Top-up Calculator'!I1158&lt;&gt;""),1,0)</f>
        <v>0</v>
      </c>
      <c r="H1138" s="60">
        <f>IF(AND('2 Top-up Calculator'!$B1158&lt;&gt;"",'2 Top-up Calculator'!U1158&lt;&gt;""),1,0)</f>
        <v>0</v>
      </c>
      <c r="I1138" s="60">
        <f>IF(AND('2 Top-up Calculator'!$B1158&lt;&gt;"",'2 Top-up Calculator'!V1158&lt;&gt;""),1,0)</f>
        <v>0</v>
      </c>
    </row>
    <row r="1139" spans="1:9" s="7" customFormat="1" ht="14.25" customHeight="1" x14ac:dyDescent="0.3">
      <c r="A1139" s="89">
        <v>1138</v>
      </c>
      <c r="B1139" s="60">
        <f>IF('2 Top-up Calculator'!$B1159&lt;&gt;"",1,0)</f>
        <v>0</v>
      </c>
      <c r="C1139" s="60">
        <f>IF(AND('2 Top-up Calculator'!$B1159&lt;&gt;"",'2 Top-up Calculator'!C1159&lt;&gt;""),1,0)</f>
        <v>0</v>
      </c>
      <c r="D1139" s="60">
        <f>IF(AND('2 Top-up Calculator'!$B1159&lt;&gt;"",'2 Top-up Calculator'!D1159&lt;&gt;""),1,0)</f>
        <v>0</v>
      </c>
      <c r="E1139" s="60">
        <f>IF(AND('2 Top-up Calculator'!$B1159&lt;&gt;"",'2 Top-up Calculator'!G1159&lt;&gt;""),1,0)</f>
        <v>0</v>
      </c>
      <c r="F1139" s="60">
        <f>IF(AND('2 Top-up Calculator'!$B1159&lt;&gt;"",'2 Top-up Calculator'!H1159&lt;&gt;""),1,0)</f>
        <v>0</v>
      </c>
      <c r="G1139" s="60">
        <f>IF(AND('2 Top-up Calculator'!$B1159&lt;&gt;"",'2 Top-up Calculator'!I1159&lt;&gt;""),1,0)</f>
        <v>0</v>
      </c>
      <c r="H1139" s="60">
        <f>IF(AND('2 Top-up Calculator'!$B1159&lt;&gt;"",'2 Top-up Calculator'!U1159&lt;&gt;""),1,0)</f>
        <v>0</v>
      </c>
      <c r="I1139" s="60">
        <f>IF(AND('2 Top-up Calculator'!$B1159&lt;&gt;"",'2 Top-up Calculator'!V1159&lt;&gt;""),1,0)</f>
        <v>0</v>
      </c>
    </row>
    <row r="1140" spans="1:9" s="7" customFormat="1" ht="14.25" customHeight="1" x14ac:dyDescent="0.3">
      <c r="A1140" s="89">
        <v>1139</v>
      </c>
      <c r="B1140" s="60">
        <f>IF('2 Top-up Calculator'!$B1160&lt;&gt;"",1,0)</f>
        <v>0</v>
      </c>
      <c r="C1140" s="60">
        <f>IF(AND('2 Top-up Calculator'!$B1160&lt;&gt;"",'2 Top-up Calculator'!C1160&lt;&gt;""),1,0)</f>
        <v>0</v>
      </c>
      <c r="D1140" s="60">
        <f>IF(AND('2 Top-up Calculator'!$B1160&lt;&gt;"",'2 Top-up Calculator'!D1160&lt;&gt;""),1,0)</f>
        <v>0</v>
      </c>
      <c r="E1140" s="60">
        <f>IF(AND('2 Top-up Calculator'!$B1160&lt;&gt;"",'2 Top-up Calculator'!G1160&lt;&gt;""),1,0)</f>
        <v>0</v>
      </c>
      <c r="F1140" s="60">
        <f>IF(AND('2 Top-up Calculator'!$B1160&lt;&gt;"",'2 Top-up Calculator'!H1160&lt;&gt;""),1,0)</f>
        <v>0</v>
      </c>
      <c r="G1140" s="60">
        <f>IF(AND('2 Top-up Calculator'!$B1160&lt;&gt;"",'2 Top-up Calculator'!I1160&lt;&gt;""),1,0)</f>
        <v>0</v>
      </c>
      <c r="H1140" s="60">
        <f>IF(AND('2 Top-up Calculator'!$B1160&lt;&gt;"",'2 Top-up Calculator'!U1160&lt;&gt;""),1,0)</f>
        <v>0</v>
      </c>
      <c r="I1140" s="60">
        <f>IF(AND('2 Top-up Calculator'!$B1160&lt;&gt;"",'2 Top-up Calculator'!V1160&lt;&gt;""),1,0)</f>
        <v>0</v>
      </c>
    </row>
    <row r="1141" spans="1:9" s="7" customFormat="1" ht="14.25" customHeight="1" x14ac:dyDescent="0.3">
      <c r="A1141" s="89">
        <v>1140</v>
      </c>
      <c r="B1141" s="60">
        <f>IF('2 Top-up Calculator'!$B1161&lt;&gt;"",1,0)</f>
        <v>0</v>
      </c>
      <c r="C1141" s="60">
        <f>IF(AND('2 Top-up Calculator'!$B1161&lt;&gt;"",'2 Top-up Calculator'!C1161&lt;&gt;""),1,0)</f>
        <v>0</v>
      </c>
      <c r="D1141" s="60">
        <f>IF(AND('2 Top-up Calculator'!$B1161&lt;&gt;"",'2 Top-up Calculator'!D1161&lt;&gt;""),1,0)</f>
        <v>0</v>
      </c>
      <c r="E1141" s="60">
        <f>IF(AND('2 Top-up Calculator'!$B1161&lt;&gt;"",'2 Top-up Calculator'!G1161&lt;&gt;""),1,0)</f>
        <v>0</v>
      </c>
      <c r="F1141" s="60">
        <f>IF(AND('2 Top-up Calculator'!$B1161&lt;&gt;"",'2 Top-up Calculator'!H1161&lt;&gt;""),1,0)</f>
        <v>0</v>
      </c>
      <c r="G1141" s="60">
        <f>IF(AND('2 Top-up Calculator'!$B1161&lt;&gt;"",'2 Top-up Calculator'!I1161&lt;&gt;""),1,0)</f>
        <v>0</v>
      </c>
      <c r="H1141" s="60">
        <f>IF(AND('2 Top-up Calculator'!$B1161&lt;&gt;"",'2 Top-up Calculator'!U1161&lt;&gt;""),1,0)</f>
        <v>0</v>
      </c>
      <c r="I1141" s="60">
        <f>IF(AND('2 Top-up Calculator'!$B1161&lt;&gt;"",'2 Top-up Calculator'!V1161&lt;&gt;""),1,0)</f>
        <v>0</v>
      </c>
    </row>
    <row r="1142" spans="1:9" s="7" customFormat="1" ht="14.25" customHeight="1" x14ac:dyDescent="0.3">
      <c r="A1142" s="89">
        <v>1141</v>
      </c>
      <c r="B1142" s="60">
        <f>IF('2 Top-up Calculator'!$B1162&lt;&gt;"",1,0)</f>
        <v>0</v>
      </c>
      <c r="C1142" s="60">
        <f>IF(AND('2 Top-up Calculator'!$B1162&lt;&gt;"",'2 Top-up Calculator'!C1162&lt;&gt;""),1,0)</f>
        <v>0</v>
      </c>
      <c r="D1142" s="60">
        <f>IF(AND('2 Top-up Calculator'!$B1162&lt;&gt;"",'2 Top-up Calculator'!D1162&lt;&gt;""),1,0)</f>
        <v>0</v>
      </c>
      <c r="E1142" s="60">
        <f>IF(AND('2 Top-up Calculator'!$B1162&lt;&gt;"",'2 Top-up Calculator'!G1162&lt;&gt;""),1,0)</f>
        <v>0</v>
      </c>
      <c r="F1142" s="60">
        <f>IF(AND('2 Top-up Calculator'!$B1162&lt;&gt;"",'2 Top-up Calculator'!H1162&lt;&gt;""),1,0)</f>
        <v>0</v>
      </c>
      <c r="G1142" s="60">
        <f>IF(AND('2 Top-up Calculator'!$B1162&lt;&gt;"",'2 Top-up Calculator'!I1162&lt;&gt;""),1,0)</f>
        <v>0</v>
      </c>
      <c r="H1142" s="60">
        <f>IF(AND('2 Top-up Calculator'!$B1162&lt;&gt;"",'2 Top-up Calculator'!U1162&lt;&gt;""),1,0)</f>
        <v>0</v>
      </c>
      <c r="I1142" s="60">
        <f>IF(AND('2 Top-up Calculator'!$B1162&lt;&gt;"",'2 Top-up Calculator'!V1162&lt;&gt;""),1,0)</f>
        <v>0</v>
      </c>
    </row>
    <row r="1143" spans="1:9" s="7" customFormat="1" ht="14.25" customHeight="1" x14ac:dyDescent="0.3">
      <c r="A1143" s="89">
        <v>1142</v>
      </c>
      <c r="B1143" s="60">
        <f>IF('2 Top-up Calculator'!$B1163&lt;&gt;"",1,0)</f>
        <v>0</v>
      </c>
      <c r="C1143" s="60">
        <f>IF(AND('2 Top-up Calculator'!$B1163&lt;&gt;"",'2 Top-up Calculator'!C1163&lt;&gt;""),1,0)</f>
        <v>0</v>
      </c>
      <c r="D1143" s="60">
        <f>IF(AND('2 Top-up Calculator'!$B1163&lt;&gt;"",'2 Top-up Calculator'!D1163&lt;&gt;""),1,0)</f>
        <v>0</v>
      </c>
      <c r="E1143" s="60">
        <f>IF(AND('2 Top-up Calculator'!$B1163&lt;&gt;"",'2 Top-up Calculator'!G1163&lt;&gt;""),1,0)</f>
        <v>0</v>
      </c>
      <c r="F1143" s="60">
        <f>IF(AND('2 Top-up Calculator'!$B1163&lt;&gt;"",'2 Top-up Calculator'!H1163&lt;&gt;""),1,0)</f>
        <v>0</v>
      </c>
      <c r="G1143" s="60">
        <f>IF(AND('2 Top-up Calculator'!$B1163&lt;&gt;"",'2 Top-up Calculator'!I1163&lt;&gt;""),1,0)</f>
        <v>0</v>
      </c>
      <c r="H1143" s="60">
        <f>IF(AND('2 Top-up Calculator'!$B1163&lt;&gt;"",'2 Top-up Calculator'!U1163&lt;&gt;""),1,0)</f>
        <v>0</v>
      </c>
      <c r="I1143" s="60">
        <f>IF(AND('2 Top-up Calculator'!$B1163&lt;&gt;"",'2 Top-up Calculator'!V1163&lt;&gt;""),1,0)</f>
        <v>0</v>
      </c>
    </row>
    <row r="1144" spans="1:9" s="7" customFormat="1" ht="14.25" customHeight="1" x14ac:dyDescent="0.3">
      <c r="A1144" s="89">
        <v>1143</v>
      </c>
      <c r="B1144" s="60">
        <f>IF('2 Top-up Calculator'!$B1164&lt;&gt;"",1,0)</f>
        <v>0</v>
      </c>
      <c r="C1144" s="60">
        <f>IF(AND('2 Top-up Calculator'!$B1164&lt;&gt;"",'2 Top-up Calculator'!C1164&lt;&gt;""),1,0)</f>
        <v>0</v>
      </c>
      <c r="D1144" s="60">
        <f>IF(AND('2 Top-up Calculator'!$B1164&lt;&gt;"",'2 Top-up Calculator'!D1164&lt;&gt;""),1,0)</f>
        <v>0</v>
      </c>
      <c r="E1144" s="60">
        <f>IF(AND('2 Top-up Calculator'!$B1164&lt;&gt;"",'2 Top-up Calculator'!G1164&lt;&gt;""),1,0)</f>
        <v>0</v>
      </c>
      <c r="F1144" s="60">
        <f>IF(AND('2 Top-up Calculator'!$B1164&lt;&gt;"",'2 Top-up Calculator'!H1164&lt;&gt;""),1,0)</f>
        <v>0</v>
      </c>
      <c r="G1144" s="60">
        <f>IF(AND('2 Top-up Calculator'!$B1164&lt;&gt;"",'2 Top-up Calculator'!I1164&lt;&gt;""),1,0)</f>
        <v>0</v>
      </c>
      <c r="H1144" s="60">
        <f>IF(AND('2 Top-up Calculator'!$B1164&lt;&gt;"",'2 Top-up Calculator'!U1164&lt;&gt;""),1,0)</f>
        <v>0</v>
      </c>
      <c r="I1144" s="60">
        <f>IF(AND('2 Top-up Calculator'!$B1164&lt;&gt;"",'2 Top-up Calculator'!V1164&lt;&gt;""),1,0)</f>
        <v>0</v>
      </c>
    </row>
    <row r="1145" spans="1:9" s="7" customFormat="1" ht="14.25" customHeight="1" x14ac:dyDescent="0.3">
      <c r="A1145" s="89">
        <v>1144</v>
      </c>
      <c r="B1145" s="60">
        <f>IF('2 Top-up Calculator'!$B1165&lt;&gt;"",1,0)</f>
        <v>0</v>
      </c>
      <c r="C1145" s="60">
        <f>IF(AND('2 Top-up Calculator'!$B1165&lt;&gt;"",'2 Top-up Calculator'!C1165&lt;&gt;""),1,0)</f>
        <v>0</v>
      </c>
      <c r="D1145" s="60">
        <f>IF(AND('2 Top-up Calculator'!$B1165&lt;&gt;"",'2 Top-up Calculator'!D1165&lt;&gt;""),1,0)</f>
        <v>0</v>
      </c>
      <c r="E1145" s="60">
        <f>IF(AND('2 Top-up Calculator'!$B1165&lt;&gt;"",'2 Top-up Calculator'!G1165&lt;&gt;""),1,0)</f>
        <v>0</v>
      </c>
      <c r="F1145" s="60">
        <f>IF(AND('2 Top-up Calculator'!$B1165&lt;&gt;"",'2 Top-up Calculator'!H1165&lt;&gt;""),1,0)</f>
        <v>0</v>
      </c>
      <c r="G1145" s="60">
        <f>IF(AND('2 Top-up Calculator'!$B1165&lt;&gt;"",'2 Top-up Calculator'!I1165&lt;&gt;""),1,0)</f>
        <v>0</v>
      </c>
      <c r="H1145" s="60">
        <f>IF(AND('2 Top-up Calculator'!$B1165&lt;&gt;"",'2 Top-up Calculator'!U1165&lt;&gt;""),1,0)</f>
        <v>0</v>
      </c>
      <c r="I1145" s="60">
        <f>IF(AND('2 Top-up Calculator'!$B1165&lt;&gt;"",'2 Top-up Calculator'!V1165&lt;&gt;""),1,0)</f>
        <v>0</v>
      </c>
    </row>
    <row r="1146" spans="1:9" s="7" customFormat="1" ht="14.25" customHeight="1" x14ac:dyDescent="0.3">
      <c r="A1146" s="89">
        <v>1145</v>
      </c>
      <c r="B1146" s="60">
        <f>IF('2 Top-up Calculator'!$B1166&lt;&gt;"",1,0)</f>
        <v>0</v>
      </c>
      <c r="C1146" s="60">
        <f>IF(AND('2 Top-up Calculator'!$B1166&lt;&gt;"",'2 Top-up Calculator'!C1166&lt;&gt;""),1,0)</f>
        <v>0</v>
      </c>
      <c r="D1146" s="60">
        <f>IF(AND('2 Top-up Calculator'!$B1166&lt;&gt;"",'2 Top-up Calculator'!D1166&lt;&gt;""),1,0)</f>
        <v>0</v>
      </c>
      <c r="E1146" s="60">
        <f>IF(AND('2 Top-up Calculator'!$B1166&lt;&gt;"",'2 Top-up Calculator'!G1166&lt;&gt;""),1,0)</f>
        <v>0</v>
      </c>
      <c r="F1146" s="60">
        <f>IF(AND('2 Top-up Calculator'!$B1166&lt;&gt;"",'2 Top-up Calculator'!H1166&lt;&gt;""),1,0)</f>
        <v>0</v>
      </c>
      <c r="G1146" s="60">
        <f>IF(AND('2 Top-up Calculator'!$B1166&lt;&gt;"",'2 Top-up Calculator'!I1166&lt;&gt;""),1,0)</f>
        <v>0</v>
      </c>
      <c r="H1146" s="60">
        <f>IF(AND('2 Top-up Calculator'!$B1166&lt;&gt;"",'2 Top-up Calculator'!U1166&lt;&gt;""),1,0)</f>
        <v>0</v>
      </c>
      <c r="I1146" s="60">
        <f>IF(AND('2 Top-up Calculator'!$B1166&lt;&gt;"",'2 Top-up Calculator'!V1166&lt;&gt;""),1,0)</f>
        <v>0</v>
      </c>
    </row>
    <row r="1147" spans="1:9" s="7" customFormat="1" ht="14.25" customHeight="1" x14ac:dyDescent="0.3">
      <c r="A1147" s="89">
        <v>1146</v>
      </c>
      <c r="B1147" s="60">
        <f>IF('2 Top-up Calculator'!$B1167&lt;&gt;"",1,0)</f>
        <v>0</v>
      </c>
      <c r="C1147" s="60">
        <f>IF(AND('2 Top-up Calculator'!$B1167&lt;&gt;"",'2 Top-up Calculator'!C1167&lt;&gt;""),1,0)</f>
        <v>0</v>
      </c>
      <c r="D1147" s="60">
        <f>IF(AND('2 Top-up Calculator'!$B1167&lt;&gt;"",'2 Top-up Calculator'!D1167&lt;&gt;""),1,0)</f>
        <v>0</v>
      </c>
      <c r="E1147" s="60">
        <f>IF(AND('2 Top-up Calculator'!$B1167&lt;&gt;"",'2 Top-up Calculator'!G1167&lt;&gt;""),1,0)</f>
        <v>0</v>
      </c>
      <c r="F1147" s="60">
        <f>IF(AND('2 Top-up Calculator'!$B1167&lt;&gt;"",'2 Top-up Calculator'!H1167&lt;&gt;""),1,0)</f>
        <v>0</v>
      </c>
      <c r="G1147" s="60">
        <f>IF(AND('2 Top-up Calculator'!$B1167&lt;&gt;"",'2 Top-up Calculator'!I1167&lt;&gt;""),1,0)</f>
        <v>0</v>
      </c>
      <c r="H1147" s="60">
        <f>IF(AND('2 Top-up Calculator'!$B1167&lt;&gt;"",'2 Top-up Calculator'!U1167&lt;&gt;""),1,0)</f>
        <v>0</v>
      </c>
      <c r="I1147" s="60">
        <f>IF(AND('2 Top-up Calculator'!$B1167&lt;&gt;"",'2 Top-up Calculator'!V1167&lt;&gt;""),1,0)</f>
        <v>0</v>
      </c>
    </row>
    <row r="1148" spans="1:9" s="7" customFormat="1" ht="14.25" customHeight="1" x14ac:dyDescent="0.3">
      <c r="A1148" s="89">
        <v>1147</v>
      </c>
      <c r="B1148" s="60">
        <f>IF('2 Top-up Calculator'!$B1168&lt;&gt;"",1,0)</f>
        <v>0</v>
      </c>
      <c r="C1148" s="60">
        <f>IF(AND('2 Top-up Calculator'!$B1168&lt;&gt;"",'2 Top-up Calculator'!C1168&lt;&gt;""),1,0)</f>
        <v>0</v>
      </c>
      <c r="D1148" s="60">
        <f>IF(AND('2 Top-up Calculator'!$B1168&lt;&gt;"",'2 Top-up Calculator'!D1168&lt;&gt;""),1,0)</f>
        <v>0</v>
      </c>
      <c r="E1148" s="60">
        <f>IF(AND('2 Top-up Calculator'!$B1168&lt;&gt;"",'2 Top-up Calculator'!G1168&lt;&gt;""),1,0)</f>
        <v>0</v>
      </c>
      <c r="F1148" s="60">
        <f>IF(AND('2 Top-up Calculator'!$B1168&lt;&gt;"",'2 Top-up Calculator'!H1168&lt;&gt;""),1,0)</f>
        <v>0</v>
      </c>
      <c r="G1148" s="60">
        <f>IF(AND('2 Top-up Calculator'!$B1168&lt;&gt;"",'2 Top-up Calculator'!I1168&lt;&gt;""),1,0)</f>
        <v>0</v>
      </c>
      <c r="H1148" s="60">
        <f>IF(AND('2 Top-up Calculator'!$B1168&lt;&gt;"",'2 Top-up Calculator'!U1168&lt;&gt;""),1,0)</f>
        <v>0</v>
      </c>
      <c r="I1148" s="60">
        <f>IF(AND('2 Top-up Calculator'!$B1168&lt;&gt;"",'2 Top-up Calculator'!V1168&lt;&gt;""),1,0)</f>
        <v>0</v>
      </c>
    </row>
    <row r="1149" spans="1:9" s="7" customFormat="1" ht="14.25" customHeight="1" x14ac:dyDescent="0.3">
      <c r="A1149" s="89">
        <v>1148</v>
      </c>
      <c r="B1149" s="60">
        <f>IF('2 Top-up Calculator'!$B1169&lt;&gt;"",1,0)</f>
        <v>0</v>
      </c>
      <c r="C1149" s="60">
        <f>IF(AND('2 Top-up Calculator'!$B1169&lt;&gt;"",'2 Top-up Calculator'!C1169&lt;&gt;""),1,0)</f>
        <v>0</v>
      </c>
      <c r="D1149" s="60">
        <f>IF(AND('2 Top-up Calculator'!$B1169&lt;&gt;"",'2 Top-up Calculator'!D1169&lt;&gt;""),1,0)</f>
        <v>0</v>
      </c>
      <c r="E1149" s="60">
        <f>IF(AND('2 Top-up Calculator'!$B1169&lt;&gt;"",'2 Top-up Calculator'!G1169&lt;&gt;""),1,0)</f>
        <v>0</v>
      </c>
      <c r="F1149" s="60">
        <f>IF(AND('2 Top-up Calculator'!$B1169&lt;&gt;"",'2 Top-up Calculator'!H1169&lt;&gt;""),1,0)</f>
        <v>0</v>
      </c>
      <c r="G1149" s="60">
        <f>IF(AND('2 Top-up Calculator'!$B1169&lt;&gt;"",'2 Top-up Calculator'!I1169&lt;&gt;""),1,0)</f>
        <v>0</v>
      </c>
      <c r="H1149" s="60">
        <f>IF(AND('2 Top-up Calculator'!$B1169&lt;&gt;"",'2 Top-up Calculator'!U1169&lt;&gt;""),1,0)</f>
        <v>0</v>
      </c>
      <c r="I1149" s="60">
        <f>IF(AND('2 Top-up Calculator'!$B1169&lt;&gt;"",'2 Top-up Calculator'!V1169&lt;&gt;""),1,0)</f>
        <v>0</v>
      </c>
    </row>
    <row r="1150" spans="1:9" s="7" customFormat="1" ht="14.25" customHeight="1" x14ac:dyDescent="0.3">
      <c r="A1150" s="89">
        <v>1149</v>
      </c>
      <c r="B1150" s="60">
        <f>IF('2 Top-up Calculator'!$B1170&lt;&gt;"",1,0)</f>
        <v>0</v>
      </c>
      <c r="C1150" s="60">
        <f>IF(AND('2 Top-up Calculator'!$B1170&lt;&gt;"",'2 Top-up Calculator'!C1170&lt;&gt;""),1,0)</f>
        <v>0</v>
      </c>
      <c r="D1150" s="60">
        <f>IF(AND('2 Top-up Calculator'!$B1170&lt;&gt;"",'2 Top-up Calculator'!D1170&lt;&gt;""),1,0)</f>
        <v>0</v>
      </c>
      <c r="E1150" s="60">
        <f>IF(AND('2 Top-up Calculator'!$B1170&lt;&gt;"",'2 Top-up Calculator'!G1170&lt;&gt;""),1,0)</f>
        <v>0</v>
      </c>
      <c r="F1150" s="60">
        <f>IF(AND('2 Top-up Calculator'!$B1170&lt;&gt;"",'2 Top-up Calculator'!H1170&lt;&gt;""),1,0)</f>
        <v>0</v>
      </c>
      <c r="G1150" s="60">
        <f>IF(AND('2 Top-up Calculator'!$B1170&lt;&gt;"",'2 Top-up Calculator'!I1170&lt;&gt;""),1,0)</f>
        <v>0</v>
      </c>
      <c r="H1150" s="60">
        <f>IF(AND('2 Top-up Calculator'!$B1170&lt;&gt;"",'2 Top-up Calculator'!U1170&lt;&gt;""),1,0)</f>
        <v>0</v>
      </c>
      <c r="I1150" s="60">
        <f>IF(AND('2 Top-up Calculator'!$B1170&lt;&gt;"",'2 Top-up Calculator'!V1170&lt;&gt;""),1,0)</f>
        <v>0</v>
      </c>
    </row>
    <row r="1151" spans="1:9" s="7" customFormat="1" ht="14.25" customHeight="1" x14ac:dyDescent="0.3">
      <c r="A1151" s="89">
        <v>1150</v>
      </c>
      <c r="B1151" s="60">
        <f>IF('2 Top-up Calculator'!$B1171&lt;&gt;"",1,0)</f>
        <v>0</v>
      </c>
      <c r="C1151" s="60">
        <f>IF(AND('2 Top-up Calculator'!$B1171&lt;&gt;"",'2 Top-up Calculator'!C1171&lt;&gt;""),1,0)</f>
        <v>0</v>
      </c>
      <c r="D1151" s="60">
        <f>IF(AND('2 Top-up Calculator'!$B1171&lt;&gt;"",'2 Top-up Calculator'!D1171&lt;&gt;""),1,0)</f>
        <v>0</v>
      </c>
      <c r="E1151" s="60">
        <f>IF(AND('2 Top-up Calculator'!$B1171&lt;&gt;"",'2 Top-up Calculator'!G1171&lt;&gt;""),1,0)</f>
        <v>0</v>
      </c>
      <c r="F1151" s="60">
        <f>IF(AND('2 Top-up Calculator'!$B1171&lt;&gt;"",'2 Top-up Calculator'!H1171&lt;&gt;""),1,0)</f>
        <v>0</v>
      </c>
      <c r="G1151" s="60">
        <f>IF(AND('2 Top-up Calculator'!$B1171&lt;&gt;"",'2 Top-up Calculator'!I1171&lt;&gt;""),1,0)</f>
        <v>0</v>
      </c>
      <c r="H1151" s="60">
        <f>IF(AND('2 Top-up Calculator'!$B1171&lt;&gt;"",'2 Top-up Calculator'!U1171&lt;&gt;""),1,0)</f>
        <v>0</v>
      </c>
      <c r="I1151" s="60">
        <f>IF(AND('2 Top-up Calculator'!$B1171&lt;&gt;"",'2 Top-up Calculator'!V1171&lt;&gt;""),1,0)</f>
        <v>0</v>
      </c>
    </row>
    <row r="1152" spans="1:9" s="7" customFormat="1" ht="14.25" customHeight="1" x14ac:dyDescent="0.3">
      <c r="A1152" s="89">
        <v>1151</v>
      </c>
      <c r="B1152" s="60">
        <f>IF('2 Top-up Calculator'!$B1172&lt;&gt;"",1,0)</f>
        <v>0</v>
      </c>
      <c r="C1152" s="60">
        <f>IF(AND('2 Top-up Calculator'!$B1172&lt;&gt;"",'2 Top-up Calculator'!C1172&lt;&gt;""),1,0)</f>
        <v>0</v>
      </c>
      <c r="D1152" s="60">
        <f>IF(AND('2 Top-up Calculator'!$B1172&lt;&gt;"",'2 Top-up Calculator'!D1172&lt;&gt;""),1,0)</f>
        <v>0</v>
      </c>
      <c r="E1152" s="60">
        <f>IF(AND('2 Top-up Calculator'!$B1172&lt;&gt;"",'2 Top-up Calculator'!G1172&lt;&gt;""),1,0)</f>
        <v>0</v>
      </c>
      <c r="F1152" s="60">
        <f>IF(AND('2 Top-up Calculator'!$B1172&lt;&gt;"",'2 Top-up Calculator'!H1172&lt;&gt;""),1,0)</f>
        <v>0</v>
      </c>
      <c r="G1152" s="60">
        <f>IF(AND('2 Top-up Calculator'!$B1172&lt;&gt;"",'2 Top-up Calculator'!I1172&lt;&gt;""),1,0)</f>
        <v>0</v>
      </c>
      <c r="H1152" s="60">
        <f>IF(AND('2 Top-up Calculator'!$B1172&lt;&gt;"",'2 Top-up Calculator'!U1172&lt;&gt;""),1,0)</f>
        <v>0</v>
      </c>
      <c r="I1152" s="60">
        <f>IF(AND('2 Top-up Calculator'!$B1172&lt;&gt;"",'2 Top-up Calculator'!V1172&lt;&gt;""),1,0)</f>
        <v>0</v>
      </c>
    </row>
    <row r="1153" spans="1:9" s="7" customFormat="1" ht="14.25" customHeight="1" x14ac:dyDescent="0.3">
      <c r="A1153" s="89">
        <v>1152</v>
      </c>
      <c r="B1153" s="60">
        <f>IF('2 Top-up Calculator'!$B1173&lt;&gt;"",1,0)</f>
        <v>0</v>
      </c>
      <c r="C1153" s="60">
        <f>IF(AND('2 Top-up Calculator'!$B1173&lt;&gt;"",'2 Top-up Calculator'!C1173&lt;&gt;""),1,0)</f>
        <v>0</v>
      </c>
      <c r="D1153" s="60">
        <f>IF(AND('2 Top-up Calculator'!$B1173&lt;&gt;"",'2 Top-up Calculator'!D1173&lt;&gt;""),1,0)</f>
        <v>0</v>
      </c>
      <c r="E1153" s="60">
        <f>IF(AND('2 Top-up Calculator'!$B1173&lt;&gt;"",'2 Top-up Calculator'!G1173&lt;&gt;""),1,0)</f>
        <v>0</v>
      </c>
      <c r="F1153" s="60">
        <f>IF(AND('2 Top-up Calculator'!$B1173&lt;&gt;"",'2 Top-up Calculator'!H1173&lt;&gt;""),1,0)</f>
        <v>0</v>
      </c>
      <c r="G1153" s="60">
        <f>IF(AND('2 Top-up Calculator'!$B1173&lt;&gt;"",'2 Top-up Calculator'!I1173&lt;&gt;""),1,0)</f>
        <v>0</v>
      </c>
      <c r="H1153" s="60">
        <f>IF(AND('2 Top-up Calculator'!$B1173&lt;&gt;"",'2 Top-up Calculator'!U1173&lt;&gt;""),1,0)</f>
        <v>0</v>
      </c>
      <c r="I1153" s="60">
        <f>IF(AND('2 Top-up Calculator'!$B1173&lt;&gt;"",'2 Top-up Calculator'!V1173&lt;&gt;""),1,0)</f>
        <v>0</v>
      </c>
    </row>
    <row r="1154" spans="1:9" s="7" customFormat="1" ht="14.25" customHeight="1" x14ac:dyDescent="0.3">
      <c r="A1154" s="89">
        <v>1153</v>
      </c>
      <c r="B1154" s="60">
        <f>IF('2 Top-up Calculator'!$B1174&lt;&gt;"",1,0)</f>
        <v>0</v>
      </c>
      <c r="C1154" s="60">
        <f>IF(AND('2 Top-up Calculator'!$B1174&lt;&gt;"",'2 Top-up Calculator'!C1174&lt;&gt;""),1,0)</f>
        <v>0</v>
      </c>
      <c r="D1154" s="60">
        <f>IF(AND('2 Top-up Calculator'!$B1174&lt;&gt;"",'2 Top-up Calculator'!D1174&lt;&gt;""),1,0)</f>
        <v>0</v>
      </c>
      <c r="E1154" s="60">
        <f>IF(AND('2 Top-up Calculator'!$B1174&lt;&gt;"",'2 Top-up Calculator'!G1174&lt;&gt;""),1,0)</f>
        <v>0</v>
      </c>
      <c r="F1154" s="60">
        <f>IF(AND('2 Top-up Calculator'!$B1174&lt;&gt;"",'2 Top-up Calculator'!H1174&lt;&gt;""),1,0)</f>
        <v>0</v>
      </c>
      <c r="G1154" s="60">
        <f>IF(AND('2 Top-up Calculator'!$B1174&lt;&gt;"",'2 Top-up Calculator'!I1174&lt;&gt;""),1,0)</f>
        <v>0</v>
      </c>
      <c r="H1154" s="60">
        <f>IF(AND('2 Top-up Calculator'!$B1174&lt;&gt;"",'2 Top-up Calculator'!U1174&lt;&gt;""),1,0)</f>
        <v>0</v>
      </c>
      <c r="I1154" s="60">
        <f>IF(AND('2 Top-up Calculator'!$B1174&lt;&gt;"",'2 Top-up Calculator'!V1174&lt;&gt;""),1,0)</f>
        <v>0</v>
      </c>
    </row>
    <row r="1155" spans="1:9" s="7" customFormat="1" ht="14.25" customHeight="1" x14ac:dyDescent="0.3">
      <c r="A1155" s="89">
        <v>1154</v>
      </c>
      <c r="B1155" s="60">
        <f>IF('2 Top-up Calculator'!$B1175&lt;&gt;"",1,0)</f>
        <v>0</v>
      </c>
      <c r="C1155" s="60">
        <f>IF(AND('2 Top-up Calculator'!$B1175&lt;&gt;"",'2 Top-up Calculator'!C1175&lt;&gt;""),1,0)</f>
        <v>0</v>
      </c>
      <c r="D1155" s="60">
        <f>IF(AND('2 Top-up Calculator'!$B1175&lt;&gt;"",'2 Top-up Calculator'!D1175&lt;&gt;""),1,0)</f>
        <v>0</v>
      </c>
      <c r="E1155" s="60">
        <f>IF(AND('2 Top-up Calculator'!$B1175&lt;&gt;"",'2 Top-up Calculator'!G1175&lt;&gt;""),1,0)</f>
        <v>0</v>
      </c>
      <c r="F1155" s="60">
        <f>IF(AND('2 Top-up Calculator'!$B1175&lt;&gt;"",'2 Top-up Calculator'!H1175&lt;&gt;""),1,0)</f>
        <v>0</v>
      </c>
      <c r="G1155" s="60">
        <f>IF(AND('2 Top-up Calculator'!$B1175&lt;&gt;"",'2 Top-up Calculator'!I1175&lt;&gt;""),1,0)</f>
        <v>0</v>
      </c>
      <c r="H1155" s="60">
        <f>IF(AND('2 Top-up Calculator'!$B1175&lt;&gt;"",'2 Top-up Calculator'!U1175&lt;&gt;""),1,0)</f>
        <v>0</v>
      </c>
      <c r="I1155" s="60">
        <f>IF(AND('2 Top-up Calculator'!$B1175&lt;&gt;"",'2 Top-up Calculator'!V1175&lt;&gt;""),1,0)</f>
        <v>0</v>
      </c>
    </row>
    <row r="1156" spans="1:9" s="7" customFormat="1" ht="14.25" customHeight="1" x14ac:dyDescent="0.3">
      <c r="A1156" s="89">
        <v>1155</v>
      </c>
      <c r="B1156" s="60">
        <f>IF('2 Top-up Calculator'!$B1176&lt;&gt;"",1,0)</f>
        <v>0</v>
      </c>
      <c r="C1156" s="60">
        <f>IF(AND('2 Top-up Calculator'!$B1176&lt;&gt;"",'2 Top-up Calculator'!C1176&lt;&gt;""),1,0)</f>
        <v>0</v>
      </c>
      <c r="D1156" s="60">
        <f>IF(AND('2 Top-up Calculator'!$B1176&lt;&gt;"",'2 Top-up Calculator'!D1176&lt;&gt;""),1,0)</f>
        <v>0</v>
      </c>
      <c r="E1156" s="60">
        <f>IF(AND('2 Top-up Calculator'!$B1176&lt;&gt;"",'2 Top-up Calculator'!G1176&lt;&gt;""),1,0)</f>
        <v>0</v>
      </c>
      <c r="F1156" s="60">
        <f>IF(AND('2 Top-up Calculator'!$B1176&lt;&gt;"",'2 Top-up Calculator'!H1176&lt;&gt;""),1,0)</f>
        <v>0</v>
      </c>
      <c r="G1156" s="60">
        <f>IF(AND('2 Top-up Calculator'!$B1176&lt;&gt;"",'2 Top-up Calculator'!I1176&lt;&gt;""),1,0)</f>
        <v>0</v>
      </c>
      <c r="H1156" s="60">
        <f>IF(AND('2 Top-up Calculator'!$B1176&lt;&gt;"",'2 Top-up Calculator'!U1176&lt;&gt;""),1,0)</f>
        <v>0</v>
      </c>
      <c r="I1156" s="60">
        <f>IF(AND('2 Top-up Calculator'!$B1176&lt;&gt;"",'2 Top-up Calculator'!V1176&lt;&gt;""),1,0)</f>
        <v>0</v>
      </c>
    </row>
    <row r="1157" spans="1:9" s="7" customFormat="1" ht="14.25" customHeight="1" x14ac:dyDescent="0.3">
      <c r="A1157" s="89">
        <v>1156</v>
      </c>
      <c r="B1157" s="60">
        <f>IF('2 Top-up Calculator'!$B1177&lt;&gt;"",1,0)</f>
        <v>0</v>
      </c>
      <c r="C1157" s="60">
        <f>IF(AND('2 Top-up Calculator'!$B1177&lt;&gt;"",'2 Top-up Calculator'!C1177&lt;&gt;""),1,0)</f>
        <v>0</v>
      </c>
      <c r="D1157" s="60">
        <f>IF(AND('2 Top-up Calculator'!$B1177&lt;&gt;"",'2 Top-up Calculator'!D1177&lt;&gt;""),1,0)</f>
        <v>0</v>
      </c>
      <c r="E1157" s="60">
        <f>IF(AND('2 Top-up Calculator'!$B1177&lt;&gt;"",'2 Top-up Calculator'!G1177&lt;&gt;""),1,0)</f>
        <v>0</v>
      </c>
      <c r="F1157" s="60">
        <f>IF(AND('2 Top-up Calculator'!$B1177&lt;&gt;"",'2 Top-up Calculator'!H1177&lt;&gt;""),1,0)</f>
        <v>0</v>
      </c>
      <c r="G1157" s="60">
        <f>IF(AND('2 Top-up Calculator'!$B1177&lt;&gt;"",'2 Top-up Calculator'!I1177&lt;&gt;""),1,0)</f>
        <v>0</v>
      </c>
      <c r="H1157" s="60">
        <f>IF(AND('2 Top-up Calculator'!$B1177&lt;&gt;"",'2 Top-up Calculator'!U1177&lt;&gt;""),1,0)</f>
        <v>0</v>
      </c>
      <c r="I1157" s="60">
        <f>IF(AND('2 Top-up Calculator'!$B1177&lt;&gt;"",'2 Top-up Calculator'!V1177&lt;&gt;""),1,0)</f>
        <v>0</v>
      </c>
    </row>
    <row r="1158" spans="1:9" s="7" customFormat="1" ht="14.25" customHeight="1" x14ac:dyDescent="0.3">
      <c r="A1158" s="89">
        <v>1157</v>
      </c>
      <c r="B1158" s="60">
        <f>IF('2 Top-up Calculator'!$B1178&lt;&gt;"",1,0)</f>
        <v>0</v>
      </c>
      <c r="C1158" s="60">
        <f>IF(AND('2 Top-up Calculator'!$B1178&lt;&gt;"",'2 Top-up Calculator'!C1178&lt;&gt;""),1,0)</f>
        <v>0</v>
      </c>
      <c r="D1158" s="60">
        <f>IF(AND('2 Top-up Calculator'!$B1178&lt;&gt;"",'2 Top-up Calculator'!D1178&lt;&gt;""),1,0)</f>
        <v>0</v>
      </c>
      <c r="E1158" s="60">
        <f>IF(AND('2 Top-up Calculator'!$B1178&lt;&gt;"",'2 Top-up Calculator'!G1178&lt;&gt;""),1,0)</f>
        <v>0</v>
      </c>
      <c r="F1158" s="60">
        <f>IF(AND('2 Top-up Calculator'!$B1178&lt;&gt;"",'2 Top-up Calculator'!H1178&lt;&gt;""),1,0)</f>
        <v>0</v>
      </c>
      <c r="G1158" s="60">
        <f>IF(AND('2 Top-up Calculator'!$B1178&lt;&gt;"",'2 Top-up Calculator'!I1178&lt;&gt;""),1,0)</f>
        <v>0</v>
      </c>
      <c r="H1158" s="60">
        <f>IF(AND('2 Top-up Calculator'!$B1178&lt;&gt;"",'2 Top-up Calculator'!U1178&lt;&gt;""),1,0)</f>
        <v>0</v>
      </c>
      <c r="I1158" s="60">
        <f>IF(AND('2 Top-up Calculator'!$B1178&lt;&gt;"",'2 Top-up Calculator'!V1178&lt;&gt;""),1,0)</f>
        <v>0</v>
      </c>
    </row>
    <row r="1159" spans="1:9" s="7" customFormat="1" ht="14.25" customHeight="1" x14ac:dyDescent="0.3">
      <c r="A1159" s="89">
        <v>1158</v>
      </c>
      <c r="B1159" s="60">
        <f>IF('2 Top-up Calculator'!$B1179&lt;&gt;"",1,0)</f>
        <v>0</v>
      </c>
      <c r="C1159" s="60">
        <f>IF(AND('2 Top-up Calculator'!$B1179&lt;&gt;"",'2 Top-up Calculator'!C1179&lt;&gt;""),1,0)</f>
        <v>0</v>
      </c>
      <c r="D1159" s="60">
        <f>IF(AND('2 Top-up Calculator'!$B1179&lt;&gt;"",'2 Top-up Calculator'!D1179&lt;&gt;""),1,0)</f>
        <v>0</v>
      </c>
      <c r="E1159" s="60">
        <f>IF(AND('2 Top-up Calculator'!$B1179&lt;&gt;"",'2 Top-up Calculator'!G1179&lt;&gt;""),1,0)</f>
        <v>0</v>
      </c>
      <c r="F1159" s="60">
        <f>IF(AND('2 Top-up Calculator'!$B1179&lt;&gt;"",'2 Top-up Calculator'!H1179&lt;&gt;""),1,0)</f>
        <v>0</v>
      </c>
      <c r="G1159" s="60">
        <f>IF(AND('2 Top-up Calculator'!$B1179&lt;&gt;"",'2 Top-up Calculator'!I1179&lt;&gt;""),1,0)</f>
        <v>0</v>
      </c>
      <c r="H1159" s="60">
        <f>IF(AND('2 Top-up Calculator'!$B1179&lt;&gt;"",'2 Top-up Calculator'!U1179&lt;&gt;""),1,0)</f>
        <v>0</v>
      </c>
      <c r="I1159" s="60">
        <f>IF(AND('2 Top-up Calculator'!$B1179&lt;&gt;"",'2 Top-up Calculator'!V1179&lt;&gt;""),1,0)</f>
        <v>0</v>
      </c>
    </row>
    <row r="1160" spans="1:9" s="7" customFormat="1" ht="14.25" customHeight="1" x14ac:dyDescent="0.3">
      <c r="A1160" s="89">
        <v>1159</v>
      </c>
      <c r="B1160" s="60">
        <f>IF('2 Top-up Calculator'!$B1180&lt;&gt;"",1,0)</f>
        <v>0</v>
      </c>
      <c r="C1160" s="60">
        <f>IF(AND('2 Top-up Calculator'!$B1180&lt;&gt;"",'2 Top-up Calculator'!C1180&lt;&gt;""),1,0)</f>
        <v>0</v>
      </c>
      <c r="D1160" s="60">
        <f>IF(AND('2 Top-up Calculator'!$B1180&lt;&gt;"",'2 Top-up Calculator'!D1180&lt;&gt;""),1,0)</f>
        <v>0</v>
      </c>
      <c r="E1160" s="60">
        <f>IF(AND('2 Top-up Calculator'!$B1180&lt;&gt;"",'2 Top-up Calculator'!G1180&lt;&gt;""),1,0)</f>
        <v>0</v>
      </c>
      <c r="F1160" s="60">
        <f>IF(AND('2 Top-up Calculator'!$B1180&lt;&gt;"",'2 Top-up Calculator'!H1180&lt;&gt;""),1,0)</f>
        <v>0</v>
      </c>
      <c r="G1160" s="60">
        <f>IF(AND('2 Top-up Calculator'!$B1180&lt;&gt;"",'2 Top-up Calculator'!I1180&lt;&gt;""),1,0)</f>
        <v>0</v>
      </c>
      <c r="H1160" s="60">
        <f>IF(AND('2 Top-up Calculator'!$B1180&lt;&gt;"",'2 Top-up Calculator'!U1180&lt;&gt;""),1,0)</f>
        <v>0</v>
      </c>
      <c r="I1160" s="60">
        <f>IF(AND('2 Top-up Calculator'!$B1180&lt;&gt;"",'2 Top-up Calculator'!V1180&lt;&gt;""),1,0)</f>
        <v>0</v>
      </c>
    </row>
    <row r="1161" spans="1:9" s="7" customFormat="1" ht="14.25" customHeight="1" x14ac:dyDescent="0.3">
      <c r="A1161" s="89">
        <v>1160</v>
      </c>
      <c r="B1161" s="60">
        <f>IF('2 Top-up Calculator'!$B1181&lt;&gt;"",1,0)</f>
        <v>0</v>
      </c>
      <c r="C1161" s="60">
        <f>IF(AND('2 Top-up Calculator'!$B1181&lt;&gt;"",'2 Top-up Calculator'!C1181&lt;&gt;""),1,0)</f>
        <v>0</v>
      </c>
      <c r="D1161" s="60">
        <f>IF(AND('2 Top-up Calculator'!$B1181&lt;&gt;"",'2 Top-up Calculator'!D1181&lt;&gt;""),1,0)</f>
        <v>0</v>
      </c>
      <c r="E1161" s="60">
        <f>IF(AND('2 Top-up Calculator'!$B1181&lt;&gt;"",'2 Top-up Calculator'!G1181&lt;&gt;""),1,0)</f>
        <v>0</v>
      </c>
      <c r="F1161" s="60">
        <f>IF(AND('2 Top-up Calculator'!$B1181&lt;&gt;"",'2 Top-up Calculator'!H1181&lt;&gt;""),1,0)</f>
        <v>0</v>
      </c>
      <c r="G1161" s="60">
        <f>IF(AND('2 Top-up Calculator'!$B1181&lt;&gt;"",'2 Top-up Calculator'!I1181&lt;&gt;""),1,0)</f>
        <v>0</v>
      </c>
      <c r="H1161" s="60">
        <f>IF(AND('2 Top-up Calculator'!$B1181&lt;&gt;"",'2 Top-up Calculator'!U1181&lt;&gt;""),1,0)</f>
        <v>0</v>
      </c>
      <c r="I1161" s="60">
        <f>IF(AND('2 Top-up Calculator'!$B1181&lt;&gt;"",'2 Top-up Calculator'!V1181&lt;&gt;""),1,0)</f>
        <v>0</v>
      </c>
    </row>
    <row r="1162" spans="1:9" s="7" customFormat="1" ht="14.25" customHeight="1" x14ac:dyDescent="0.3">
      <c r="A1162" s="89">
        <v>1161</v>
      </c>
      <c r="B1162" s="60">
        <f>IF('2 Top-up Calculator'!$B1182&lt;&gt;"",1,0)</f>
        <v>0</v>
      </c>
      <c r="C1162" s="60">
        <f>IF(AND('2 Top-up Calculator'!$B1182&lt;&gt;"",'2 Top-up Calculator'!C1182&lt;&gt;""),1,0)</f>
        <v>0</v>
      </c>
      <c r="D1162" s="60">
        <f>IF(AND('2 Top-up Calculator'!$B1182&lt;&gt;"",'2 Top-up Calculator'!D1182&lt;&gt;""),1,0)</f>
        <v>0</v>
      </c>
      <c r="E1162" s="60">
        <f>IF(AND('2 Top-up Calculator'!$B1182&lt;&gt;"",'2 Top-up Calculator'!G1182&lt;&gt;""),1,0)</f>
        <v>0</v>
      </c>
      <c r="F1162" s="60">
        <f>IF(AND('2 Top-up Calculator'!$B1182&lt;&gt;"",'2 Top-up Calculator'!H1182&lt;&gt;""),1,0)</f>
        <v>0</v>
      </c>
      <c r="G1162" s="60">
        <f>IF(AND('2 Top-up Calculator'!$B1182&lt;&gt;"",'2 Top-up Calculator'!I1182&lt;&gt;""),1,0)</f>
        <v>0</v>
      </c>
      <c r="H1162" s="60">
        <f>IF(AND('2 Top-up Calculator'!$B1182&lt;&gt;"",'2 Top-up Calculator'!U1182&lt;&gt;""),1,0)</f>
        <v>0</v>
      </c>
      <c r="I1162" s="60">
        <f>IF(AND('2 Top-up Calculator'!$B1182&lt;&gt;"",'2 Top-up Calculator'!V1182&lt;&gt;""),1,0)</f>
        <v>0</v>
      </c>
    </row>
    <row r="1163" spans="1:9" s="7" customFormat="1" ht="14.25" customHeight="1" x14ac:dyDescent="0.3">
      <c r="A1163" s="89">
        <v>1162</v>
      </c>
      <c r="B1163" s="60">
        <f>IF('2 Top-up Calculator'!$B1183&lt;&gt;"",1,0)</f>
        <v>0</v>
      </c>
      <c r="C1163" s="60">
        <f>IF(AND('2 Top-up Calculator'!$B1183&lt;&gt;"",'2 Top-up Calculator'!C1183&lt;&gt;""),1,0)</f>
        <v>0</v>
      </c>
      <c r="D1163" s="60">
        <f>IF(AND('2 Top-up Calculator'!$B1183&lt;&gt;"",'2 Top-up Calculator'!D1183&lt;&gt;""),1,0)</f>
        <v>0</v>
      </c>
      <c r="E1163" s="60">
        <f>IF(AND('2 Top-up Calculator'!$B1183&lt;&gt;"",'2 Top-up Calculator'!G1183&lt;&gt;""),1,0)</f>
        <v>0</v>
      </c>
      <c r="F1163" s="60">
        <f>IF(AND('2 Top-up Calculator'!$B1183&lt;&gt;"",'2 Top-up Calculator'!H1183&lt;&gt;""),1,0)</f>
        <v>0</v>
      </c>
      <c r="G1163" s="60">
        <f>IF(AND('2 Top-up Calculator'!$B1183&lt;&gt;"",'2 Top-up Calculator'!I1183&lt;&gt;""),1,0)</f>
        <v>0</v>
      </c>
      <c r="H1163" s="60">
        <f>IF(AND('2 Top-up Calculator'!$B1183&lt;&gt;"",'2 Top-up Calculator'!U1183&lt;&gt;""),1,0)</f>
        <v>0</v>
      </c>
      <c r="I1163" s="60">
        <f>IF(AND('2 Top-up Calculator'!$B1183&lt;&gt;"",'2 Top-up Calculator'!V1183&lt;&gt;""),1,0)</f>
        <v>0</v>
      </c>
    </row>
    <row r="1164" spans="1:9" s="7" customFormat="1" ht="14.25" customHeight="1" x14ac:dyDescent="0.3">
      <c r="A1164" s="89">
        <v>1163</v>
      </c>
      <c r="B1164" s="60">
        <f>IF('2 Top-up Calculator'!$B1184&lt;&gt;"",1,0)</f>
        <v>0</v>
      </c>
      <c r="C1164" s="60">
        <f>IF(AND('2 Top-up Calculator'!$B1184&lt;&gt;"",'2 Top-up Calculator'!C1184&lt;&gt;""),1,0)</f>
        <v>0</v>
      </c>
      <c r="D1164" s="60">
        <f>IF(AND('2 Top-up Calculator'!$B1184&lt;&gt;"",'2 Top-up Calculator'!D1184&lt;&gt;""),1,0)</f>
        <v>0</v>
      </c>
      <c r="E1164" s="60">
        <f>IF(AND('2 Top-up Calculator'!$B1184&lt;&gt;"",'2 Top-up Calculator'!G1184&lt;&gt;""),1,0)</f>
        <v>0</v>
      </c>
      <c r="F1164" s="60">
        <f>IF(AND('2 Top-up Calculator'!$B1184&lt;&gt;"",'2 Top-up Calculator'!H1184&lt;&gt;""),1,0)</f>
        <v>0</v>
      </c>
      <c r="G1164" s="60">
        <f>IF(AND('2 Top-up Calculator'!$B1184&lt;&gt;"",'2 Top-up Calculator'!I1184&lt;&gt;""),1,0)</f>
        <v>0</v>
      </c>
      <c r="H1164" s="60">
        <f>IF(AND('2 Top-up Calculator'!$B1184&lt;&gt;"",'2 Top-up Calculator'!U1184&lt;&gt;""),1,0)</f>
        <v>0</v>
      </c>
      <c r="I1164" s="60">
        <f>IF(AND('2 Top-up Calculator'!$B1184&lt;&gt;"",'2 Top-up Calculator'!V1184&lt;&gt;""),1,0)</f>
        <v>0</v>
      </c>
    </row>
    <row r="1165" spans="1:9" s="7" customFormat="1" ht="14.25" customHeight="1" x14ac:dyDescent="0.3">
      <c r="A1165" s="89">
        <v>1164</v>
      </c>
      <c r="B1165" s="60">
        <f>IF('2 Top-up Calculator'!$B1185&lt;&gt;"",1,0)</f>
        <v>0</v>
      </c>
      <c r="C1165" s="60">
        <f>IF(AND('2 Top-up Calculator'!$B1185&lt;&gt;"",'2 Top-up Calculator'!C1185&lt;&gt;""),1,0)</f>
        <v>0</v>
      </c>
      <c r="D1165" s="60">
        <f>IF(AND('2 Top-up Calculator'!$B1185&lt;&gt;"",'2 Top-up Calculator'!D1185&lt;&gt;""),1,0)</f>
        <v>0</v>
      </c>
      <c r="E1165" s="60">
        <f>IF(AND('2 Top-up Calculator'!$B1185&lt;&gt;"",'2 Top-up Calculator'!G1185&lt;&gt;""),1,0)</f>
        <v>0</v>
      </c>
      <c r="F1165" s="60">
        <f>IF(AND('2 Top-up Calculator'!$B1185&lt;&gt;"",'2 Top-up Calculator'!H1185&lt;&gt;""),1,0)</f>
        <v>0</v>
      </c>
      <c r="G1165" s="60">
        <f>IF(AND('2 Top-up Calculator'!$B1185&lt;&gt;"",'2 Top-up Calculator'!I1185&lt;&gt;""),1,0)</f>
        <v>0</v>
      </c>
      <c r="H1165" s="60">
        <f>IF(AND('2 Top-up Calculator'!$B1185&lt;&gt;"",'2 Top-up Calculator'!U1185&lt;&gt;""),1,0)</f>
        <v>0</v>
      </c>
      <c r="I1165" s="60">
        <f>IF(AND('2 Top-up Calculator'!$B1185&lt;&gt;"",'2 Top-up Calculator'!V1185&lt;&gt;""),1,0)</f>
        <v>0</v>
      </c>
    </row>
    <row r="1166" spans="1:9" s="7" customFormat="1" ht="14.25" customHeight="1" x14ac:dyDescent="0.3">
      <c r="A1166" s="89">
        <v>1165</v>
      </c>
      <c r="B1166" s="60">
        <f>IF('2 Top-up Calculator'!$B1186&lt;&gt;"",1,0)</f>
        <v>0</v>
      </c>
      <c r="C1166" s="60">
        <f>IF(AND('2 Top-up Calculator'!$B1186&lt;&gt;"",'2 Top-up Calculator'!C1186&lt;&gt;""),1,0)</f>
        <v>0</v>
      </c>
      <c r="D1166" s="60">
        <f>IF(AND('2 Top-up Calculator'!$B1186&lt;&gt;"",'2 Top-up Calculator'!D1186&lt;&gt;""),1,0)</f>
        <v>0</v>
      </c>
      <c r="E1166" s="60">
        <f>IF(AND('2 Top-up Calculator'!$B1186&lt;&gt;"",'2 Top-up Calculator'!G1186&lt;&gt;""),1,0)</f>
        <v>0</v>
      </c>
      <c r="F1166" s="60">
        <f>IF(AND('2 Top-up Calculator'!$B1186&lt;&gt;"",'2 Top-up Calculator'!H1186&lt;&gt;""),1,0)</f>
        <v>0</v>
      </c>
      <c r="G1166" s="60">
        <f>IF(AND('2 Top-up Calculator'!$B1186&lt;&gt;"",'2 Top-up Calculator'!I1186&lt;&gt;""),1,0)</f>
        <v>0</v>
      </c>
      <c r="H1166" s="60">
        <f>IF(AND('2 Top-up Calculator'!$B1186&lt;&gt;"",'2 Top-up Calculator'!U1186&lt;&gt;""),1,0)</f>
        <v>0</v>
      </c>
      <c r="I1166" s="60">
        <f>IF(AND('2 Top-up Calculator'!$B1186&lt;&gt;"",'2 Top-up Calculator'!V1186&lt;&gt;""),1,0)</f>
        <v>0</v>
      </c>
    </row>
    <row r="1167" spans="1:9" s="7" customFormat="1" ht="14.25" customHeight="1" x14ac:dyDescent="0.3">
      <c r="A1167" s="89">
        <v>1166</v>
      </c>
      <c r="B1167" s="60">
        <f>IF('2 Top-up Calculator'!$B1187&lt;&gt;"",1,0)</f>
        <v>0</v>
      </c>
      <c r="C1167" s="60">
        <f>IF(AND('2 Top-up Calculator'!$B1187&lt;&gt;"",'2 Top-up Calculator'!C1187&lt;&gt;""),1,0)</f>
        <v>0</v>
      </c>
      <c r="D1167" s="60">
        <f>IF(AND('2 Top-up Calculator'!$B1187&lt;&gt;"",'2 Top-up Calculator'!D1187&lt;&gt;""),1,0)</f>
        <v>0</v>
      </c>
      <c r="E1167" s="60">
        <f>IF(AND('2 Top-up Calculator'!$B1187&lt;&gt;"",'2 Top-up Calculator'!G1187&lt;&gt;""),1,0)</f>
        <v>0</v>
      </c>
      <c r="F1167" s="60">
        <f>IF(AND('2 Top-up Calculator'!$B1187&lt;&gt;"",'2 Top-up Calculator'!H1187&lt;&gt;""),1,0)</f>
        <v>0</v>
      </c>
      <c r="G1167" s="60">
        <f>IF(AND('2 Top-up Calculator'!$B1187&lt;&gt;"",'2 Top-up Calculator'!I1187&lt;&gt;""),1,0)</f>
        <v>0</v>
      </c>
      <c r="H1167" s="60">
        <f>IF(AND('2 Top-up Calculator'!$B1187&lt;&gt;"",'2 Top-up Calculator'!U1187&lt;&gt;""),1,0)</f>
        <v>0</v>
      </c>
      <c r="I1167" s="60">
        <f>IF(AND('2 Top-up Calculator'!$B1187&lt;&gt;"",'2 Top-up Calculator'!V1187&lt;&gt;""),1,0)</f>
        <v>0</v>
      </c>
    </row>
    <row r="1168" spans="1:9" s="7" customFormat="1" ht="14.25" customHeight="1" x14ac:dyDescent="0.3">
      <c r="A1168" s="89">
        <v>1167</v>
      </c>
      <c r="B1168" s="60">
        <f>IF('2 Top-up Calculator'!$B1188&lt;&gt;"",1,0)</f>
        <v>0</v>
      </c>
      <c r="C1168" s="60">
        <f>IF(AND('2 Top-up Calculator'!$B1188&lt;&gt;"",'2 Top-up Calculator'!C1188&lt;&gt;""),1,0)</f>
        <v>0</v>
      </c>
      <c r="D1168" s="60">
        <f>IF(AND('2 Top-up Calculator'!$B1188&lt;&gt;"",'2 Top-up Calculator'!D1188&lt;&gt;""),1,0)</f>
        <v>0</v>
      </c>
      <c r="E1168" s="60">
        <f>IF(AND('2 Top-up Calculator'!$B1188&lt;&gt;"",'2 Top-up Calculator'!G1188&lt;&gt;""),1,0)</f>
        <v>0</v>
      </c>
      <c r="F1168" s="60">
        <f>IF(AND('2 Top-up Calculator'!$B1188&lt;&gt;"",'2 Top-up Calculator'!H1188&lt;&gt;""),1,0)</f>
        <v>0</v>
      </c>
      <c r="G1168" s="60">
        <f>IF(AND('2 Top-up Calculator'!$B1188&lt;&gt;"",'2 Top-up Calculator'!I1188&lt;&gt;""),1,0)</f>
        <v>0</v>
      </c>
      <c r="H1168" s="60">
        <f>IF(AND('2 Top-up Calculator'!$B1188&lt;&gt;"",'2 Top-up Calculator'!U1188&lt;&gt;""),1,0)</f>
        <v>0</v>
      </c>
      <c r="I1168" s="60">
        <f>IF(AND('2 Top-up Calculator'!$B1188&lt;&gt;"",'2 Top-up Calculator'!V1188&lt;&gt;""),1,0)</f>
        <v>0</v>
      </c>
    </row>
    <row r="1169" spans="1:9" s="7" customFormat="1" ht="14.25" customHeight="1" x14ac:dyDescent="0.3">
      <c r="A1169" s="89">
        <v>1168</v>
      </c>
      <c r="B1169" s="60">
        <f>IF('2 Top-up Calculator'!$B1189&lt;&gt;"",1,0)</f>
        <v>0</v>
      </c>
      <c r="C1169" s="60">
        <f>IF(AND('2 Top-up Calculator'!$B1189&lt;&gt;"",'2 Top-up Calculator'!C1189&lt;&gt;""),1,0)</f>
        <v>0</v>
      </c>
      <c r="D1169" s="60">
        <f>IF(AND('2 Top-up Calculator'!$B1189&lt;&gt;"",'2 Top-up Calculator'!D1189&lt;&gt;""),1,0)</f>
        <v>0</v>
      </c>
      <c r="E1169" s="60">
        <f>IF(AND('2 Top-up Calculator'!$B1189&lt;&gt;"",'2 Top-up Calculator'!G1189&lt;&gt;""),1,0)</f>
        <v>0</v>
      </c>
      <c r="F1169" s="60">
        <f>IF(AND('2 Top-up Calculator'!$B1189&lt;&gt;"",'2 Top-up Calculator'!H1189&lt;&gt;""),1,0)</f>
        <v>0</v>
      </c>
      <c r="G1169" s="60">
        <f>IF(AND('2 Top-up Calculator'!$B1189&lt;&gt;"",'2 Top-up Calculator'!I1189&lt;&gt;""),1,0)</f>
        <v>0</v>
      </c>
      <c r="H1169" s="60">
        <f>IF(AND('2 Top-up Calculator'!$B1189&lt;&gt;"",'2 Top-up Calculator'!U1189&lt;&gt;""),1,0)</f>
        <v>0</v>
      </c>
      <c r="I1169" s="60">
        <f>IF(AND('2 Top-up Calculator'!$B1189&lt;&gt;"",'2 Top-up Calculator'!V1189&lt;&gt;""),1,0)</f>
        <v>0</v>
      </c>
    </row>
    <row r="1170" spans="1:9" s="7" customFormat="1" ht="14.25" customHeight="1" x14ac:dyDescent="0.3">
      <c r="A1170" s="89">
        <v>1169</v>
      </c>
      <c r="B1170" s="60">
        <f>IF('2 Top-up Calculator'!$B1190&lt;&gt;"",1,0)</f>
        <v>0</v>
      </c>
      <c r="C1170" s="60">
        <f>IF(AND('2 Top-up Calculator'!$B1190&lt;&gt;"",'2 Top-up Calculator'!C1190&lt;&gt;""),1,0)</f>
        <v>0</v>
      </c>
      <c r="D1170" s="60">
        <f>IF(AND('2 Top-up Calculator'!$B1190&lt;&gt;"",'2 Top-up Calculator'!D1190&lt;&gt;""),1,0)</f>
        <v>0</v>
      </c>
      <c r="E1170" s="60">
        <f>IF(AND('2 Top-up Calculator'!$B1190&lt;&gt;"",'2 Top-up Calculator'!G1190&lt;&gt;""),1,0)</f>
        <v>0</v>
      </c>
      <c r="F1170" s="60">
        <f>IF(AND('2 Top-up Calculator'!$B1190&lt;&gt;"",'2 Top-up Calculator'!H1190&lt;&gt;""),1,0)</f>
        <v>0</v>
      </c>
      <c r="G1170" s="60">
        <f>IF(AND('2 Top-up Calculator'!$B1190&lt;&gt;"",'2 Top-up Calculator'!I1190&lt;&gt;""),1,0)</f>
        <v>0</v>
      </c>
      <c r="H1170" s="60">
        <f>IF(AND('2 Top-up Calculator'!$B1190&lt;&gt;"",'2 Top-up Calculator'!U1190&lt;&gt;""),1,0)</f>
        <v>0</v>
      </c>
      <c r="I1170" s="60">
        <f>IF(AND('2 Top-up Calculator'!$B1190&lt;&gt;"",'2 Top-up Calculator'!V1190&lt;&gt;""),1,0)</f>
        <v>0</v>
      </c>
    </row>
    <row r="1171" spans="1:9" s="7" customFormat="1" ht="14.25" customHeight="1" x14ac:dyDescent="0.3">
      <c r="A1171" s="89">
        <v>1170</v>
      </c>
      <c r="B1171" s="60">
        <f>IF('2 Top-up Calculator'!$B1191&lt;&gt;"",1,0)</f>
        <v>0</v>
      </c>
      <c r="C1171" s="60">
        <f>IF(AND('2 Top-up Calculator'!$B1191&lt;&gt;"",'2 Top-up Calculator'!C1191&lt;&gt;""),1,0)</f>
        <v>0</v>
      </c>
      <c r="D1171" s="60">
        <f>IF(AND('2 Top-up Calculator'!$B1191&lt;&gt;"",'2 Top-up Calculator'!D1191&lt;&gt;""),1,0)</f>
        <v>0</v>
      </c>
      <c r="E1171" s="60">
        <f>IF(AND('2 Top-up Calculator'!$B1191&lt;&gt;"",'2 Top-up Calculator'!G1191&lt;&gt;""),1,0)</f>
        <v>0</v>
      </c>
      <c r="F1171" s="60">
        <f>IF(AND('2 Top-up Calculator'!$B1191&lt;&gt;"",'2 Top-up Calculator'!H1191&lt;&gt;""),1,0)</f>
        <v>0</v>
      </c>
      <c r="G1171" s="60">
        <f>IF(AND('2 Top-up Calculator'!$B1191&lt;&gt;"",'2 Top-up Calculator'!I1191&lt;&gt;""),1,0)</f>
        <v>0</v>
      </c>
      <c r="H1171" s="60">
        <f>IF(AND('2 Top-up Calculator'!$B1191&lt;&gt;"",'2 Top-up Calculator'!U1191&lt;&gt;""),1,0)</f>
        <v>0</v>
      </c>
      <c r="I1171" s="60">
        <f>IF(AND('2 Top-up Calculator'!$B1191&lt;&gt;"",'2 Top-up Calculator'!V1191&lt;&gt;""),1,0)</f>
        <v>0</v>
      </c>
    </row>
    <row r="1172" spans="1:9" s="7" customFormat="1" ht="14.25" customHeight="1" x14ac:dyDescent="0.3">
      <c r="A1172" s="89">
        <v>1171</v>
      </c>
      <c r="B1172" s="60">
        <f>IF('2 Top-up Calculator'!$B1192&lt;&gt;"",1,0)</f>
        <v>0</v>
      </c>
      <c r="C1172" s="60">
        <f>IF(AND('2 Top-up Calculator'!$B1192&lt;&gt;"",'2 Top-up Calculator'!C1192&lt;&gt;""),1,0)</f>
        <v>0</v>
      </c>
      <c r="D1172" s="60">
        <f>IF(AND('2 Top-up Calculator'!$B1192&lt;&gt;"",'2 Top-up Calculator'!D1192&lt;&gt;""),1,0)</f>
        <v>0</v>
      </c>
      <c r="E1172" s="60">
        <f>IF(AND('2 Top-up Calculator'!$B1192&lt;&gt;"",'2 Top-up Calculator'!G1192&lt;&gt;""),1,0)</f>
        <v>0</v>
      </c>
      <c r="F1172" s="60">
        <f>IF(AND('2 Top-up Calculator'!$B1192&lt;&gt;"",'2 Top-up Calculator'!H1192&lt;&gt;""),1,0)</f>
        <v>0</v>
      </c>
      <c r="G1172" s="60">
        <f>IF(AND('2 Top-up Calculator'!$B1192&lt;&gt;"",'2 Top-up Calculator'!I1192&lt;&gt;""),1,0)</f>
        <v>0</v>
      </c>
      <c r="H1172" s="60">
        <f>IF(AND('2 Top-up Calculator'!$B1192&lt;&gt;"",'2 Top-up Calculator'!U1192&lt;&gt;""),1,0)</f>
        <v>0</v>
      </c>
      <c r="I1172" s="60">
        <f>IF(AND('2 Top-up Calculator'!$B1192&lt;&gt;"",'2 Top-up Calculator'!V1192&lt;&gt;""),1,0)</f>
        <v>0</v>
      </c>
    </row>
    <row r="1173" spans="1:9" s="7" customFormat="1" ht="14.25" customHeight="1" x14ac:dyDescent="0.3">
      <c r="A1173" s="89">
        <v>1172</v>
      </c>
      <c r="B1173" s="60">
        <f>IF('2 Top-up Calculator'!$B1193&lt;&gt;"",1,0)</f>
        <v>0</v>
      </c>
      <c r="C1173" s="60">
        <f>IF(AND('2 Top-up Calculator'!$B1193&lt;&gt;"",'2 Top-up Calculator'!C1193&lt;&gt;""),1,0)</f>
        <v>0</v>
      </c>
      <c r="D1173" s="60">
        <f>IF(AND('2 Top-up Calculator'!$B1193&lt;&gt;"",'2 Top-up Calculator'!D1193&lt;&gt;""),1,0)</f>
        <v>0</v>
      </c>
      <c r="E1173" s="60">
        <f>IF(AND('2 Top-up Calculator'!$B1193&lt;&gt;"",'2 Top-up Calculator'!G1193&lt;&gt;""),1,0)</f>
        <v>0</v>
      </c>
      <c r="F1173" s="60">
        <f>IF(AND('2 Top-up Calculator'!$B1193&lt;&gt;"",'2 Top-up Calculator'!H1193&lt;&gt;""),1,0)</f>
        <v>0</v>
      </c>
      <c r="G1173" s="60">
        <f>IF(AND('2 Top-up Calculator'!$B1193&lt;&gt;"",'2 Top-up Calculator'!I1193&lt;&gt;""),1,0)</f>
        <v>0</v>
      </c>
      <c r="H1173" s="60">
        <f>IF(AND('2 Top-up Calculator'!$B1193&lt;&gt;"",'2 Top-up Calculator'!U1193&lt;&gt;""),1,0)</f>
        <v>0</v>
      </c>
      <c r="I1173" s="60">
        <f>IF(AND('2 Top-up Calculator'!$B1193&lt;&gt;"",'2 Top-up Calculator'!V1193&lt;&gt;""),1,0)</f>
        <v>0</v>
      </c>
    </row>
    <row r="1174" spans="1:9" s="7" customFormat="1" ht="14.25" customHeight="1" x14ac:dyDescent="0.3">
      <c r="A1174" s="89">
        <v>1173</v>
      </c>
      <c r="B1174" s="60">
        <f>IF('2 Top-up Calculator'!$B1194&lt;&gt;"",1,0)</f>
        <v>0</v>
      </c>
      <c r="C1174" s="60">
        <f>IF(AND('2 Top-up Calculator'!$B1194&lt;&gt;"",'2 Top-up Calculator'!C1194&lt;&gt;""),1,0)</f>
        <v>0</v>
      </c>
      <c r="D1174" s="60">
        <f>IF(AND('2 Top-up Calculator'!$B1194&lt;&gt;"",'2 Top-up Calculator'!D1194&lt;&gt;""),1,0)</f>
        <v>0</v>
      </c>
      <c r="E1174" s="60">
        <f>IF(AND('2 Top-up Calculator'!$B1194&lt;&gt;"",'2 Top-up Calculator'!G1194&lt;&gt;""),1,0)</f>
        <v>0</v>
      </c>
      <c r="F1174" s="60">
        <f>IF(AND('2 Top-up Calculator'!$B1194&lt;&gt;"",'2 Top-up Calculator'!H1194&lt;&gt;""),1,0)</f>
        <v>0</v>
      </c>
      <c r="G1174" s="60">
        <f>IF(AND('2 Top-up Calculator'!$B1194&lt;&gt;"",'2 Top-up Calculator'!I1194&lt;&gt;""),1,0)</f>
        <v>0</v>
      </c>
      <c r="H1174" s="60">
        <f>IF(AND('2 Top-up Calculator'!$B1194&lt;&gt;"",'2 Top-up Calculator'!U1194&lt;&gt;""),1,0)</f>
        <v>0</v>
      </c>
      <c r="I1174" s="60">
        <f>IF(AND('2 Top-up Calculator'!$B1194&lt;&gt;"",'2 Top-up Calculator'!V1194&lt;&gt;""),1,0)</f>
        <v>0</v>
      </c>
    </row>
    <row r="1175" spans="1:9" s="7" customFormat="1" ht="14.25" customHeight="1" x14ac:dyDescent="0.3">
      <c r="A1175" s="89">
        <v>1174</v>
      </c>
      <c r="B1175" s="60">
        <f>IF('2 Top-up Calculator'!$B1195&lt;&gt;"",1,0)</f>
        <v>0</v>
      </c>
      <c r="C1175" s="60">
        <f>IF(AND('2 Top-up Calculator'!$B1195&lt;&gt;"",'2 Top-up Calculator'!C1195&lt;&gt;""),1,0)</f>
        <v>0</v>
      </c>
      <c r="D1175" s="60">
        <f>IF(AND('2 Top-up Calculator'!$B1195&lt;&gt;"",'2 Top-up Calculator'!D1195&lt;&gt;""),1,0)</f>
        <v>0</v>
      </c>
      <c r="E1175" s="60">
        <f>IF(AND('2 Top-up Calculator'!$B1195&lt;&gt;"",'2 Top-up Calculator'!G1195&lt;&gt;""),1,0)</f>
        <v>0</v>
      </c>
      <c r="F1175" s="60">
        <f>IF(AND('2 Top-up Calculator'!$B1195&lt;&gt;"",'2 Top-up Calculator'!H1195&lt;&gt;""),1,0)</f>
        <v>0</v>
      </c>
      <c r="G1175" s="60">
        <f>IF(AND('2 Top-up Calculator'!$B1195&lt;&gt;"",'2 Top-up Calculator'!I1195&lt;&gt;""),1,0)</f>
        <v>0</v>
      </c>
      <c r="H1175" s="60">
        <f>IF(AND('2 Top-up Calculator'!$B1195&lt;&gt;"",'2 Top-up Calculator'!U1195&lt;&gt;""),1,0)</f>
        <v>0</v>
      </c>
      <c r="I1175" s="60">
        <f>IF(AND('2 Top-up Calculator'!$B1195&lt;&gt;"",'2 Top-up Calculator'!V1195&lt;&gt;""),1,0)</f>
        <v>0</v>
      </c>
    </row>
    <row r="1176" spans="1:9" s="7" customFormat="1" ht="14.25" customHeight="1" x14ac:dyDescent="0.3">
      <c r="A1176" s="89">
        <v>1175</v>
      </c>
      <c r="B1176" s="60">
        <f>IF('2 Top-up Calculator'!$B1196&lt;&gt;"",1,0)</f>
        <v>0</v>
      </c>
      <c r="C1176" s="60">
        <f>IF(AND('2 Top-up Calculator'!$B1196&lt;&gt;"",'2 Top-up Calculator'!C1196&lt;&gt;""),1,0)</f>
        <v>0</v>
      </c>
      <c r="D1176" s="60">
        <f>IF(AND('2 Top-up Calculator'!$B1196&lt;&gt;"",'2 Top-up Calculator'!D1196&lt;&gt;""),1,0)</f>
        <v>0</v>
      </c>
      <c r="E1176" s="60">
        <f>IF(AND('2 Top-up Calculator'!$B1196&lt;&gt;"",'2 Top-up Calculator'!G1196&lt;&gt;""),1,0)</f>
        <v>0</v>
      </c>
      <c r="F1176" s="60">
        <f>IF(AND('2 Top-up Calculator'!$B1196&lt;&gt;"",'2 Top-up Calculator'!H1196&lt;&gt;""),1,0)</f>
        <v>0</v>
      </c>
      <c r="G1176" s="60">
        <f>IF(AND('2 Top-up Calculator'!$B1196&lt;&gt;"",'2 Top-up Calculator'!I1196&lt;&gt;""),1,0)</f>
        <v>0</v>
      </c>
      <c r="H1176" s="60">
        <f>IF(AND('2 Top-up Calculator'!$B1196&lt;&gt;"",'2 Top-up Calculator'!U1196&lt;&gt;""),1,0)</f>
        <v>0</v>
      </c>
      <c r="I1176" s="60">
        <f>IF(AND('2 Top-up Calculator'!$B1196&lt;&gt;"",'2 Top-up Calculator'!V1196&lt;&gt;""),1,0)</f>
        <v>0</v>
      </c>
    </row>
    <row r="1177" spans="1:9" s="7" customFormat="1" ht="14.25" customHeight="1" x14ac:dyDescent="0.3">
      <c r="A1177" s="89">
        <v>1176</v>
      </c>
      <c r="B1177" s="60">
        <f>IF('2 Top-up Calculator'!$B1197&lt;&gt;"",1,0)</f>
        <v>0</v>
      </c>
      <c r="C1177" s="60">
        <f>IF(AND('2 Top-up Calculator'!$B1197&lt;&gt;"",'2 Top-up Calculator'!C1197&lt;&gt;""),1,0)</f>
        <v>0</v>
      </c>
      <c r="D1177" s="60">
        <f>IF(AND('2 Top-up Calculator'!$B1197&lt;&gt;"",'2 Top-up Calculator'!D1197&lt;&gt;""),1,0)</f>
        <v>0</v>
      </c>
      <c r="E1177" s="60">
        <f>IF(AND('2 Top-up Calculator'!$B1197&lt;&gt;"",'2 Top-up Calculator'!G1197&lt;&gt;""),1,0)</f>
        <v>0</v>
      </c>
      <c r="F1177" s="60">
        <f>IF(AND('2 Top-up Calculator'!$B1197&lt;&gt;"",'2 Top-up Calculator'!H1197&lt;&gt;""),1,0)</f>
        <v>0</v>
      </c>
      <c r="G1177" s="60">
        <f>IF(AND('2 Top-up Calculator'!$B1197&lt;&gt;"",'2 Top-up Calculator'!I1197&lt;&gt;""),1,0)</f>
        <v>0</v>
      </c>
      <c r="H1177" s="60">
        <f>IF(AND('2 Top-up Calculator'!$B1197&lt;&gt;"",'2 Top-up Calculator'!U1197&lt;&gt;""),1,0)</f>
        <v>0</v>
      </c>
      <c r="I1177" s="60">
        <f>IF(AND('2 Top-up Calculator'!$B1197&lt;&gt;"",'2 Top-up Calculator'!V1197&lt;&gt;""),1,0)</f>
        <v>0</v>
      </c>
    </row>
    <row r="1178" spans="1:9" s="7" customFormat="1" ht="14.25" customHeight="1" x14ac:dyDescent="0.3">
      <c r="A1178" s="89">
        <v>1177</v>
      </c>
      <c r="B1178" s="60">
        <f>IF('2 Top-up Calculator'!$B1198&lt;&gt;"",1,0)</f>
        <v>0</v>
      </c>
      <c r="C1178" s="60">
        <f>IF(AND('2 Top-up Calculator'!$B1198&lt;&gt;"",'2 Top-up Calculator'!C1198&lt;&gt;""),1,0)</f>
        <v>0</v>
      </c>
      <c r="D1178" s="60">
        <f>IF(AND('2 Top-up Calculator'!$B1198&lt;&gt;"",'2 Top-up Calculator'!D1198&lt;&gt;""),1,0)</f>
        <v>0</v>
      </c>
      <c r="E1178" s="60">
        <f>IF(AND('2 Top-up Calculator'!$B1198&lt;&gt;"",'2 Top-up Calculator'!G1198&lt;&gt;""),1,0)</f>
        <v>0</v>
      </c>
      <c r="F1178" s="60">
        <f>IF(AND('2 Top-up Calculator'!$B1198&lt;&gt;"",'2 Top-up Calculator'!H1198&lt;&gt;""),1,0)</f>
        <v>0</v>
      </c>
      <c r="G1178" s="60">
        <f>IF(AND('2 Top-up Calculator'!$B1198&lt;&gt;"",'2 Top-up Calculator'!I1198&lt;&gt;""),1,0)</f>
        <v>0</v>
      </c>
      <c r="H1178" s="60">
        <f>IF(AND('2 Top-up Calculator'!$B1198&lt;&gt;"",'2 Top-up Calculator'!U1198&lt;&gt;""),1,0)</f>
        <v>0</v>
      </c>
      <c r="I1178" s="60">
        <f>IF(AND('2 Top-up Calculator'!$B1198&lt;&gt;"",'2 Top-up Calculator'!V1198&lt;&gt;""),1,0)</f>
        <v>0</v>
      </c>
    </row>
    <row r="1179" spans="1:9" s="7" customFormat="1" ht="14.25" customHeight="1" x14ac:dyDescent="0.3">
      <c r="A1179" s="89">
        <v>1178</v>
      </c>
      <c r="B1179" s="60">
        <f>IF('2 Top-up Calculator'!$B1199&lt;&gt;"",1,0)</f>
        <v>0</v>
      </c>
      <c r="C1179" s="60">
        <f>IF(AND('2 Top-up Calculator'!$B1199&lt;&gt;"",'2 Top-up Calculator'!C1199&lt;&gt;""),1,0)</f>
        <v>0</v>
      </c>
      <c r="D1179" s="60">
        <f>IF(AND('2 Top-up Calculator'!$B1199&lt;&gt;"",'2 Top-up Calculator'!D1199&lt;&gt;""),1,0)</f>
        <v>0</v>
      </c>
      <c r="E1179" s="60">
        <f>IF(AND('2 Top-up Calculator'!$B1199&lt;&gt;"",'2 Top-up Calculator'!G1199&lt;&gt;""),1,0)</f>
        <v>0</v>
      </c>
      <c r="F1179" s="60">
        <f>IF(AND('2 Top-up Calculator'!$B1199&lt;&gt;"",'2 Top-up Calculator'!H1199&lt;&gt;""),1,0)</f>
        <v>0</v>
      </c>
      <c r="G1179" s="60">
        <f>IF(AND('2 Top-up Calculator'!$B1199&lt;&gt;"",'2 Top-up Calculator'!I1199&lt;&gt;""),1,0)</f>
        <v>0</v>
      </c>
      <c r="H1179" s="60">
        <f>IF(AND('2 Top-up Calculator'!$B1199&lt;&gt;"",'2 Top-up Calculator'!U1199&lt;&gt;""),1,0)</f>
        <v>0</v>
      </c>
      <c r="I1179" s="60">
        <f>IF(AND('2 Top-up Calculator'!$B1199&lt;&gt;"",'2 Top-up Calculator'!V1199&lt;&gt;""),1,0)</f>
        <v>0</v>
      </c>
    </row>
    <row r="1180" spans="1:9" s="7" customFormat="1" ht="14.25" customHeight="1" x14ac:dyDescent="0.3">
      <c r="A1180" s="89">
        <v>1179</v>
      </c>
      <c r="B1180" s="60">
        <f>IF('2 Top-up Calculator'!$B1200&lt;&gt;"",1,0)</f>
        <v>0</v>
      </c>
      <c r="C1180" s="60">
        <f>IF(AND('2 Top-up Calculator'!$B1200&lt;&gt;"",'2 Top-up Calculator'!C1200&lt;&gt;""),1,0)</f>
        <v>0</v>
      </c>
      <c r="D1180" s="60">
        <f>IF(AND('2 Top-up Calculator'!$B1200&lt;&gt;"",'2 Top-up Calculator'!D1200&lt;&gt;""),1,0)</f>
        <v>0</v>
      </c>
      <c r="E1180" s="60">
        <f>IF(AND('2 Top-up Calculator'!$B1200&lt;&gt;"",'2 Top-up Calculator'!G1200&lt;&gt;""),1,0)</f>
        <v>0</v>
      </c>
      <c r="F1180" s="60">
        <f>IF(AND('2 Top-up Calculator'!$B1200&lt;&gt;"",'2 Top-up Calculator'!H1200&lt;&gt;""),1,0)</f>
        <v>0</v>
      </c>
      <c r="G1180" s="60">
        <f>IF(AND('2 Top-up Calculator'!$B1200&lt;&gt;"",'2 Top-up Calculator'!I1200&lt;&gt;""),1,0)</f>
        <v>0</v>
      </c>
      <c r="H1180" s="60">
        <f>IF(AND('2 Top-up Calculator'!$B1200&lt;&gt;"",'2 Top-up Calculator'!U1200&lt;&gt;""),1,0)</f>
        <v>0</v>
      </c>
      <c r="I1180" s="60">
        <f>IF(AND('2 Top-up Calculator'!$B1200&lt;&gt;"",'2 Top-up Calculator'!V1200&lt;&gt;""),1,0)</f>
        <v>0</v>
      </c>
    </row>
    <row r="1181" spans="1:9" s="7" customFormat="1" ht="14.25" customHeight="1" x14ac:dyDescent="0.3">
      <c r="A1181" s="89">
        <v>1180</v>
      </c>
      <c r="B1181" s="60">
        <f>IF('2 Top-up Calculator'!$B1201&lt;&gt;"",1,0)</f>
        <v>0</v>
      </c>
      <c r="C1181" s="60">
        <f>IF(AND('2 Top-up Calculator'!$B1201&lt;&gt;"",'2 Top-up Calculator'!C1201&lt;&gt;""),1,0)</f>
        <v>0</v>
      </c>
      <c r="D1181" s="60">
        <f>IF(AND('2 Top-up Calculator'!$B1201&lt;&gt;"",'2 Top-up Calculator'!D1201&lt;&gt;""),1,0)</f>
        <v>0</v>
      </c>
      <c r="E1181" s="60">
        <f>IF(AND('2 Top-up Calculator'!$B1201&lt;&gt;"",'2 Top-up Calculator'!G1201&lt;&gt;""),1,0)</f>
        <v>0</v>
      </c>
      <c r="F1181" s="60">
        <f>IF(AND('2 Top-up Calculator'!$B1201&lt;&gt;"",'2 Top-up Calculator'!H1201&lt;&gt;""),1,0)</f>
        <v>0</v>
      </c>
      <c r="G1181" s="60">
        <f>IF(AND('2 Top-up Calculator'!$B1201&lt;&gt;"",'2 Top-up Calculator'!I1201&lt;&gt;""),1,0)</f>
        <v>0</v>
      </c>
      <c r="H1181" s="60">
        <f>IF(AND('2 Top-up Calculator'!$B1201&lt;&gt;"",'2 Top-up Calculator'!U1201&lt;&gt;""),1,0)</f>
        <v>0</v>
      </c>
      <c r="I1181" s="60">
        <f>IF(AND('2 Top-up Calculator'!$B1201&lt;&gt;"",'2 Top-up Calculator'!V1201&lt;&gt;""),1,0)</f>
        <v>0</v>
      </c>
    </row>
    <row r="1182" spans="1:9" s="7" customFormat="1" ht="14.25" customHeight="1" x14ac:dyDescent="0.3">
      <c r="A1182" s="89">
        <v>1181</v>
      </c>
      <c r="B1182" s="60">
        <f>IF('2 Top-up Calculator'!$B1202&lt;&gt;"",1,0)</f>
        <v>0</v>
      </c>
      <c r="C1182" s="60">
        <f>IF(AND('2 Top-up Calculator'!$B1202&lt;&gt;"",'2 Top-up Calculator'!C1202&lt;&gt;""),1,0)</f>
        <v>0</v>
      </c>
      <c r="D1182" s="60">
        <f>IF(AND('2 Top-up Calculator'!$B1202&lt;&gt;"",'2 Top-up Calculator'!D1202&lt;&gt;""),1,0)</f>
        <v>0</v>
      </c>
      <c r="E1182" s="60">
        <f>IF(AND('2 Top-up Calculator'!$B1202&lt;&gt;"",'2 Top-up Calculator'!G1202&lt;&gt;""),1,0)</f>
        <v>0</v>
      </c>
      <c r="F1182" s="60">
        <f>IF(AND('2 Top-up Calculator'!$B1202&lt;&gt;"",'2 Top-up Calculator'!H1202&lt;&gt;""),1,0)</f>
        <v>0</v>
      </c>
      <c r="G1182" s="60">
        <f>IF(AND('2 Top-up Calculator'!$B1202&lt;&gt;"",'2 Top-up Calculator'!I1202&lt;&gt;""),1,0)</f>
        <v>0</v>
      </c>
      <c r="H1182" s="60">
        <f>IF(AND('2 Top-up Calculator'!$B1202&lt;&gt;"",'2 Top-up Calculator'!U1202&lt;&gt;""),1,0)</f>
        <v>0</v>
      </c>
      <c r="I1182" s="60">
        <f>IF(AND('2 Top-up Calculator'!$B1202&lt;&gt;"",'2 Top-up Calculator'!V1202&lt;&gt;""),1,0)</f>
        <v>0</v>
      </c>
    </row>
    <row r="1183" spans="1:9" s="7" customFormat="1" ht="14.25" customHeight="1" x14ac:dyDescent="0.3">
      <c r="A1183" s="89">
        <v>1182</v>
      </c>
      <c r="B1183" s="60">
        <f>IF('2 Top-up Calculator'!$B1203&lt;&gt;"",1,0)</f>
        <v>0</v>
      </c>
      <c r="C1183" s="60">
        <f>IF(AND('2 Top-up Calculator'!$B1203&lt;&gt;"",'2 Top-up Calculator'!C1203&lt;&gt;""),1,0)</f>
        <v>0</v>
      </c>
      <c r="D1183" s="60">
        <f>IF(AND('2 Top-up Calculator'!$B1203&lt;&gt;"",'2 Top-up Calculator'!D1203&lt;&gt;""),1,0)</f>
        <v>0</v>
      </c>
      <c r="E1183" s="60">
        <f>IF(AND('2 Top-up Calculator'!$B1203&lt;&gt;"",'2 Top-up Calculator'!G1203&lt;&gt;""),1,0)</f>
        <v>0</v>
      </c>
      <c r="F1183" s="60">
        <f>IF(AND('2 Top-up Calculator'!$B1203&lt;&gt;"",'2 Top-up Calculator'!H1203&lt;&gt;""),1,0)</f>
        <v>0</v>
      </c>
      <c r="G1183" s="60">
        <f>IF(AND('2 Top-up Calculator'!$B1203&lt;&gt;"",'2 Top-up Calculator'!I1203&lt;&gt;""),1,0)</f>
        <v>0</v>
      </c>
      <c r="H1183" s="60">
        <f>IF(AND('2 Top-up Calculator'!$B1203&lt;&gt;"",'2 Top-up Calculator'!U1203&lt;&gt;""),1,0)</f>
        <v>0</v>
      </c>
      <c r="I1183" s="60">
        <f>IF(AND('2 Top-up Calculator'!$B1203&lt;&gt;"",'2 Top-up Calculator'!V1203&lt;&gt;""),1,0)</f>
        <v>0</v>
      </c>
    </row>
    <row r="1184" spans="1:9" s="7" customFormat="1" ht="14.25" customHeight="1" x14ac:dyDescent="0.3">
      <c r="A1184" s="89">
        <v>1183</v>
      </c>
      <c r="B1184" s="60">
        <f>IF('2 Top-up Calculator'!$B1204&lt;&gt;"",1,0)</f>
        <v>0</v>
      </c>
      <c r="C1184" s="60">
        <f>IF(AND('2 Top-up Calculator'!$B1204&lt;&gt;"",'2 Top-up Calculator'!C1204&lt;&gt;""),1,0)</f>
        <v>0</v>
      </c>
      <c r="D1184" s="60">
        <f>IF(AND('2 Top-up Calculator'!$B1204&lt;&gt;"",'2 Top-up Calculator'!D1204&lt;&gt;""),1,0)</f>
        <v>0</v>
      </c>
      <c r="E1184" s="60">
        <f>IF(AND('2 Top-up Calculator'!$B1204&lt;&gt;"",'2 Top-up Calculator'!G1204&lt;&gt;""),1,0)</f>
        <v>0</v>
      </c>
      <c r="F1184" s="60">
        <f>IF(AND('2 Top-up Calculator'!$B1204&lt;&gt;"",'2 Top-up Calculator'!H1204&lt;&gt;""),1,0)</f>
        <v>0</v>
      </c>
      <c r="G1184" s="60">
        <f>IF(AND('2 Top-up Calculator'!$B1204&lt;&gt;"",'2 Top-up Calculator'!I1204&lt;&gt;""),1,0)</f>
        <v>0</v>
      </c>
      <c r="H1184" s="60">
        <f>IF(AND('2 Top-up Calculator'!$B1204&lt;&gt;"",'2 Top-up Calculator'!U1204&lt;&gt;""),1,0)</f>
        <v>0</v>
      </c>
      <c r="I1184" s="60">
        <f>IF(AND('2 Top-up Calculator'!$B1204&lt;&gt;"",'2 Top-up Calculator'!V1204&lt;&gt;""),1,0)</f>
        <v>0</v>
      </c>
    </row>
    <row r="1185" spans="1:9" s="7" customFormat="1" ht="14.25" customHeight="1" x14ac:dyDescent="0.3">
      <c r="A1185" s="89">
        <v>1184</v>
      </c>
      <c r="B1185" s="60">
        <f>IF('2 Top-up Calculator'!$B1205&lt;&gt;"",1,0)</f>
        <v>0</v>
      </c>
      <c r="C1185" s="60">
        <f>IF(AND('2 Top-up Calculator'!$B1205&lt;&gt;"",'2 Top-up Calculator'!C1205&lt;&gt;""),1,0)</f>
        <v>0</v>
      </c>
      <c r="D1185" s="60">
        <f>IF(AND('2 Top-up Calculator'!$B1205&lt;&gt;"",'2 Top-up Calculator'!D1205&lt;&gt;""),1,0)</f>
        <v>0</v>
      </c>
      <c r="E1185" s="60">
        <f>IF(AND('2 Top-up Calculator'!$B1205&lt;&gt;"",'2 Top-up Calculator'!G1205&lt;&gt;""),1,0)</f>
        <v>0</v>
      </c>
      <c r="F1185" s="60">
        <f>IF(AND('2 Top-up Calculator'!$B1205&lt;&gt;"",'2 Top-up Calculator'!H1205&lt;&gt;""),1,0)</f>
        <v>0</v>
      </c>
      <c r="G1185" s="60">
        <f>IF(AND('2 Top-up Calculator'!$B1205&lt;&gt;"",'2 Top-up Calculator'!I1205&lt;&gt;""),1,0)</f>
        <v>0</v>
      </c>
      <c r="H1185" s="60">
        <f>IF(AND('2 Top-up Calculator'!$B1205&lt;&gt;"",'2 Top-up Calculator'!U1205&lt;&gt;""),1,0)</f>
        <v>0</v>
      </c>
      <c r="I1185" s="60">
        <f>IF(AND('2 Top-up Calculator'!$B1205&lt;&gt;"",'2 Top-up Calculator'!V1205&lt;&gt;""),1,0)</f>
        <v>0</v>
      </c>
    </row>
    <row r="1186" spans="1:9" s="7" customFormat="1" ht="14.25" customHeight="1" x14ac:dyDescent="0.3">
      <c r="A1186" s="89">
        <v>1185</v>
      </c>
      <c r="B1186" s="60">
        <f>IF('2 Top-up Calculator'!$B1206&lt;&gt;"",1,0)</f>
        <v>0</v>
      </c>
      <c r="C1186" s="60">
        <f>IF(AND('2 Top-up Calculator'!$B1206&lt;&gt;"",'2 Top-up Calculator'!C1206&lt;&gt;""),1,0)</f>
        <v>0</v>
      </c>
      <c r="D1186" s="60">
        <f>IF(AND('2 Top-up Calculator'!$B1206&lt;&gt;"",'2 Top-up Calculator'!D1206&lt;&gt;""),1,0)</f>
        <v>0</v>
      </c>
      <c r="E1186" s="60">
        <f>IF(AND('2 Top-up Calculator'!$B1206&lt;&gt;"",'2 Top-up Calculator'!G1206&lt;&gt;""),1,0)</f>
        <v>0</v>
      </c>
      <c r="F1186" s="60">
        <f>IF(AND('2 Top-up Calculator'!$B1206&lt;&gt;"",'2 Top-up Calculator'!H1206&lt;&gt;""),1,0)</f>
        <v>0</v>
      </c>
      <c r="G1186" s="60">
        <f>IF(AND('2 Top-up Calculator'!$B1206&lt;&gt;"",'2 Top-up Calculator'!I1206&lt;&gt;""),1,0)</f>
        <v>0</v>
      </c>
      <c r="H1186" s="60">
        <f>IF(AND('2 Top-up Calculator'!$B1206&lt;&gt;"",'2 Top-up Calculator'!U1206&lt;&gt;""),1,0)</f>
        <v>0</v>
      </c>
      <c r="I1186" s="60">
        <f>IF(AND('2 Top-up Calculator'!$B1206&lt;&gt;"",'2 Top-up Calculator'!V1206&lt;&gt;""),1,0)</f>
        <v>0</v>
      </c>
    </row>
    <row r="1187" spans="1:9" s="7" customFormat="1" ht="14.25" customHeight="1" x14ac:dyDescent="0.3">
      <c r="A1187" s="89">
        <v>1186</v>
      </c>
      <c r="B1187" s="60">
        <f>IF('2 Top-up Calculator'!$B1207&lt;&gt;"",1,0)</f>
        <v>0</v>
      </c>
      <c r="C1187" s="60">
        <f>IF(AND('2 Top-up Calculator'!$B1207&lt;&gt;"",'2 Top-up Calculator'!C1207&lt;&gt;""),1,0)</f>
        <v>0</v>
      </c>
      <c r="D1187" s="60">
        <f>IF(AND('2 Top-up Calculator'!$B1207&lt;&gt;"",'2 Top-up Calculator'!D1207&lt;&gt;""),1,0)</f>
        <v>0</v>
      </c>
      <c r="E1187" s="60">
        <f>IF(AND('2 Top-up Calculator'!$B1207&lt;&gt;"",'2 Top-up Calculator'!G1207&lt;&gt;""),1,0)</f>
        <v>0</v>
      </c>
      <c r="F1187" s="60">
        <f>IF(AND('2 Top-up Calculator'!$B1207&lt;&gt;"",'2 Top-up Calculator'!H1207&lt;&gt;""),1,0)</f>
        <v>0</v>
      </c>
      <c r="G1187" s="60">
        <f>IF(AND('2 Top-up Calculator'!$B1207&lt;&gt;"",'2 Top-up Calculator'!I1207&lt;&gt;""),1,0)</f>
        <v>0</v>
      </c>
      <c r="H1187" s="60">
        <f>IF(AND('2 Top-up Calculator'!$B1207&lt;&gt;"",'2 Top-up Calculator'!U1207&lt;&gt;""),1,0)</f>
        <v>0</v>
      </c>
      <c r="I1187" s="60">
        <f>IF(AND('2 Top-up Calculator'!$B1207&lt;&gt;"",'2 Top-up Calculator'!V1207&lt;&gt;""),1,0)</f>
        <v>0</v>
      </c>
    </row>
    <row r="1188" spans="1:9" s="7" customFormat="1" ht="14.25" customHeight="1" x14ac:dyDescent="0.3">
      <c r="A1188" s="89">
        <v>1187</v>
      </c>
      <c r="B1188" s="60">
        <f>IF('2 Top-up Calculator'!$B1208&lt;&gt;"",1,0)</f>
        <v>0</v>
      </c>
      <c r="C1188" s="60">
        <f>IF(AND('2 Top-up Calculator'!$B1208&lt;&gt;"",'2 Top-up Calculator'!C1208&lt;&gt;""),1,0)</f>
        <v>0</v>
      </c>
      <c r="D1188" s="60">
        <f>IF(AND('2 Top-up Calculator'!$B1208&lt;&gt;"",'2 Top-up Calculator'!D1208&lt;&gt;""),1,0)</f>
        <v>0</v>
      </c>
      <c r="E1188" s="60">
        <f>IF(AND('2 Top-up Calculator'!$B1208&lt;&gt;"",'2 Top-up Calculator'!G1208&lt;&gt;""),1,0)</f>
        <v>0</v>
      </c>
      <c r="F1188" s="60">
        <f>IF(AND('2 Top-up Calculator'!$B1208&lt;&gt;"",'2 Top-up Calculator'!H1208&lt;&gt;""),1,0)</f>
        <v>0</v>
      </c>
      <c r="G1188" s="60">
        <f>IF(AND('2 Top-up Calculator'!$B1208&lt;&gt;"",'2 Top-up Calculator'!I1208&lt;&gt;""),1,0)</f>
        <v>0</v>
      </c>
      <c r="H1188" s="60">
        <f>IF(AND('2 Top-up Calculator'!$B1208&lt;&gt;"",'2 Top-up Calculator'!U1208&lt;&gt;""),1,0)</f>
        <v>0</v>
      </c>
      <c r="I1188" s="60">
        <f>IF(AND('2 Top-up Calculator'!$B1208&lt;&gt;"",'2 Top-up Calculator'!V1208&lt;&gt;""),1,0)</f>
        <v>0</v>
      </c>
    </row>
    <row r="1189" spans="1:9" s="7" customFormat="1" ht="14.25" customHeight="1" x14ac:dyDescent="0.3">
      <c r="A1189" s="89">
        <v>1188</v>
      </c>
      <c r="B1189" s="60">
        <f>IF('2 Top-up Calculator'!$B1209&lt;&gt;"",1,0)</f>
        <v>0</v>
      </c>
      <c r="C1189" s="60">
        <f>IF(AND('2 Top-up Calculator'!$B1209&lt;&gt;"",'2 Top-up Calculator'!C1209&lt;&gt;""),1,0)</f>
        <v>0</v>
      </c>
      <c r="D1189" s="60">
        <f>IF(AND('2 Top-up Calculator'!$B1209&lt;&gt;"",'2 Top-up Calculator'!D1209&lt;&gt;""),1,0)</f>
        <v>0</v>
      </c>
      <c r="E1189" s="60">
        <f>IF(AND('2 Top-up Calculator'!$B1209&lt;&gt;"",'2 Top-up Calculator'!G1209&lt;&gt;""),1,0)</f>
        <v>0</v>
      </c>
      <c r="F1189" s="60">
        <f>IF(AND('2 Top-up Calculator'!$B1209&lt;&gt;"",'2 Top-up Calculator'!H1209&lt;&gt;""),1,0)</f>
        <v>0</v>
      </c>
      <c r="G1189" s="60">
        <f>IF(AND('2 Top-up Calculator'!$B1209&lt;&gt;"",'2 Top-up Calculator'!I1209&lt;&gt;""),1,0)</f>
        <v>0</v>
      </c>
      <c r="H1189" s="60">
        <f>IF(AND('2 Top-up Calculator'!$B1209&lt;&gt;"",'2 Top-up Calculator'!U1209&lt;&gt;""),1,0)</f>
        <v>0</v>
      </c>
      <c r="I1189" s="60">
        <f>IF(AND('2 Top-up Calculator'!$B1209&lt;&gt;"",'2 Top-up Calculator'!V1209&lt;&gt;""),1,0)</f>
        <v>0</v>
      </c>
    </row>
    <row r="1190" spans="1:9" s="7" customFormat="1" ht="14.25" customHeight="1" x14ac:dyDescent="0.3">
      <c r="A1190" s="89">
        <v>1189</v>
      </c>
      <c r="B1190" s="60">
        <f>IF('2 Top-up Calculator'!$B1210&lt;&gt;"",1,0)</f>
        <v>0</v>
      </c>
      <c r="C1190" s="60">
        <f>IF(AND('2 Top-up Calculator'!$B1210&lt;&gt;"",'2 Top-up Calculator'!C1210&lt;&gt;""),1,0)</f>
        <v>0</v>
      </c>
      <c r="D1190" s="60">
        <f>IF(AND('2 Top-up Calculator'!$B1210&lt;&gt;"",'2 Top-up Calculator'!D1210&lt;&gt;""),1,0)</f>
        <v>0</v>
      </c>
      <c r="E1190" s="60">
        <f>IF(AND('2 Top-up Calculator'!$B1210&lt;&gt;"",'2 Top-up Calculator'!G1210&lt;&gt;""),1,0)</f>
        <v>0</v>
      </c>
      <c r="F1190" s="60">
        <f>IF(AND('2 Top-up Calculator'!$B1210&lt;&gt;"",'2 Top-up Calculator'!H1210&lt;&gt;""),1,0)</f>
        <v>0</v>
      </c>
      <c r="G1190" s="60">
        <f>IF(AND('2 Top-up Calculator'!$B1210&lt;&gt;"",'2 Top-up Calculator'!I1210&lt;&gt;""),1,0)</f>
        <v>0</v>
      </c>
      <c r="H1190" s="60">
        <f>IF(AND('2 Top-up Calculator'!$B1210&lt;&gt;"",'2 Top-up Calculator'!U1210&lt;&gt;""),1,0)</f>
        <v>0</v>
      </c>
      <c r="I1190" s="60">
        <f>IF(AND('2 Top-up Calculator'!$B1210&lt;&gt;"",'2 Top-up Calculator'!V1210&lt;&gt;""),1,0)</f>
        <v>0</v>
      </c>
    </row>
    <row r="1191" spans="1:9" s="7" customFormat="1" ht="14.25" customHeight="1" x14ac:dyDescent="0.3">
      <c r="A1191" s="89">
        <v>1190</v>
      </c>
      <c r="B1191" s="60">
        <f>IF('2 Top-up Calculator'!$B1211&lt;&gt;"",1,0)</f>
        <v>0</v>
      </c>
      <c r="C1191" s="60">
        <f>IF(AND('2 Top-up Calculator'!$B1211&lt;&gt;"",'2 Top-up Calculator'!C1211&lt;&gt;""),1,0)</f>
        <v>0</v>
      </c>
      <c r="D1191" s="60">
        <f>IF(AND('2 Top-up Calculator'!$B1211&lt;&gt;"",'2 Top-up Calculator'!D1211&lt;&gt;""),1,0)</f>
        <v>0</v>
      </c>
      <c r="E1191" s="60">
        <f>IF(AND('2 Top-up Calculator'!$B1211&lt;&gt;"",'2 Top-up Calculator'!G1211&lt;&gt;""),1,0)</f>
        <v>0</v>
      </c>
      <c r="F1191" s="60">
        <f>IF(AND('2 Top-up Calculator'!$B1211&lt;&gt;"",'2 Top-up Calculator'!H1211&lt;&gt;""),1,0)</f>
        <v>0</v>
      </c>
      <c r="G1191" s="60">
        <f>IF(AND('2 Top-up Calculator'!$B1211&lt;&gt;"",'2 Top-up Calculator'!I1211&lt;&gt;""),1,0)</f>
        <v>0</v>
      </c>
      <c r="H1191" s="60">
        <f>IF(AND('2 Top-up Calculator'!$B1211&lt;&gt;"",'2 Top-up Calculator'!U1211&lt;&gt;""),1,0)</f>
        <v>0</v>
      </c>
      <c r="I1191" s="60">
        <f>IF(AND('2 Top-up Calculator'!$B1211&lt;&gt;"",'2 Top-up Calculator'!V1211&lt;&gt;""),1,0)</f>
        <v>0</v>
      </c>
    </row>
    <row r="1192" spans="1:9" s="7" customFormat="1" ht="14.25" customHeight="1" x14ac:dyDescent="0.3">
      <c r="A1192" s="89">
        <v>1191</v>
      </c>
      <c r="B1192" s="60">
        <f>IF('2 Top-up Calculator'!$B1212&lt;&gt;"",1,0)</f>
        <v>0</v>
      </c>
      <c r="C1192" s="60">
        <f>IF(AND('2 Top-up Calculator'!$B1212&lt;&gt;"",'2 Top-up Calculator'!C1212&lt;&gt;""),1,0)</f>
        <v>0</v>
      </c>
      <c r="D1192" s="60">
        <f>IF(AND('2 Top-up Calculator'!$B1212&lt;&gt;"",'2 Top-up Calculator'!D1212&lt;&gt;""),1,0)</f>
        <v>0</v>
      </c>
      <c r="E1192" s="60">
        <f>IF(AND('2 Top-up Calculator'!$B1212&lt;&gt;"",'2 Top-up Calculator'!G1212&lt;&gt;""),1,0)</f>
        <v>0</v>
      </c>
      <c r="F1192" s="60">
        <f>IF(AND('2 Top-up Calculator'!$B1212&lt;&gt;"",'2 Top-up Calculator'!H1212&lt;&gt;""),1,0)</f>
        <v>0</v>
      </c>
      <c r="G1192" s="60">
        <f>IF(AND('2 Top-up Calculator'!$B1212&lt;&gt;"",'2 Top-up Calculator'!I1212&lt;&gt;""),1,0)</f>
        <v>0</v>
      </c>
      <c r="H1192" s="60">
        <f>IF(AND('2 Top-up Calculator'!$B1212&lt;&gt;"",'2 Top-up Calculator'!U1212&lt;&gt;""),1,0)</f>
        <v>0</v>
      </c>
      <c r="I1192" s="60">
        <f>IF(AND('2 Top-up Calculator'!$B1212&lt;&gt;"",'2 Top-up Calculator'!V1212&lt;&gt;""),1,0)</f>
        <v>0</v>
      </c>
    </row>
    <row r="1193" spans="1:9" s="7" customFormat="1" ht="14.25" customHeight="1" x14ac:dyDescent="0.3">
      <c r="A1193" s="89">
        <v>1192</v>
      </c>
      <c r="B1193" s="60">
        <f>IF('2 Top-up Calculator'!$B1213&lt;&gt;"",1,0)</f>
        <v>0</v>
      </c>
      <c r="C1193" s="60">
        <f>IF(AND('2 Top-up Calculator'!$B1213&lt;&gt;"",'2 Top-up Calculator'!C1213&lt;&gt;""),1,0)</f>
        <v>0</v>
      </c>
      <c r="D1193" s="60">
        <f>IF(AND('2 Top-up Calculator'!$B1213&lt;&gt;"",'2 Top-up Calculator'!D1213&lt;&gt;""),1,0)</f>
        <v>0</v>
      </c>
      <c r="E1193" s="60">
        <f>IF(AND('2 Top-up Calculator'!$B1213&lt;&gt;"",'2 Top-up Calculator'!G1213&lt;&gt;""),1,0)</f>
        <v>0</v>
      </c>
      <c r="F1193" s="60">
        <f>IF(AND('2 Top-up Calculator'!$B1213&lt;&gt;"",'2 Top-up Calculator'!H1213&lt;&gt;""),1,0)</f>
        <v>0</v>
      </c>
      <c r="G1193" s="60">
        <f>IF(AND('2 Top-up Calculator'!$B1213&lt;&gt;"",'2 Top-up Calculator'!I1213&lt;&gt;""),1,0)</f>
        <v>0</v>
      </c>
      <c r="H1193" s="60">
        <f>IF(AND('2 Top-up Calculator'!$B1213&lt;&gt;"",'2 Top-up Calculator'!U1213&lt;&gt;""),1,0)</f>
        <v>0</v>
      </c>
      <c r="I1193" s="60">
        <f>IF(AND('2 Top-up Calculator'!$B1213&lt;&gt;"",'2 Top-up Calculator'!V1213&lt;&gt;""),1,0)</f>
        <v>0</v>
      </c>
    </row>
    <row r="1194" spans="1:9" s="7" customFormat="1" ht="14.25" customHeight="1" x14ac:dyDescent="0.3">
      <c r="A1194" s="89">
        <v>1193</v>
      </c>
      <c r="B1194" s="60">
        <f>IF('2 Top-up Calculator'!$B1214&lt;&gt;"",1,0)</f>
        <v>0</v>
      </c>
      <c r="C1194" s="60">
        <f>IF(AND('2 Top-up Calculator'!$B1214&lt;&gt;"",'2 Top-up Calculator'!C1214&lt;&gt;""),1,0)</f>
        <v>0</v>
      </c>
      <c r="D1194" s="60">
        <f>IF(AND('2 Top-up Calculator'!$B1214&lt;&gt;"",'2 Top-up Calculator'!D1214&lt;&gt;""),1,0)</f>
        <v>0</v>
      </c>
      <c r="E1194" s="60">
        <f>IF(AND('2 Top-up Calculator'!$B1214&lt;&gt;"",'2 Top-up Calculator'!G1214&lt;&gt;""),1,0)</f>
        <v>0</v>
      </c>
      <c r="F1194" s="60">
        <f>IF(AND('2 Top-up Calculator'!$B1214&lt;&gt;"",'2 Top-up Calculator'!H1214&lt;&gt;""),1,0)</f>
        <v>0</v>
      </c>
      <c r="G1194" s="60">
        <f>IF(AND('2 Top-up Calculator'!$B1214&lt;&gt;"",'2 Top-up Calculator'!I1214&lt;&gt;""),1,0)</f>
        <v>0</v>
      </c>
      <c r="H1194" s="60">
        <f>IF(AND('2 Top-up Calculator'!$B1214&lt;&gt;"",'2 Top-up Calculator'!U1214&lt;&gt;""),1,0)</f>
        <v>0</v>
      </c>
      <c r="I1194" s="60">
        <f>IF(AND('2 Top-up Calculator'!$B1214&lt;&gt;"",'2 Top-up Calculator'!V1214&lt;&gt;""),1,0)</f>
        <v>0</v>
      </c>
    </row>
    <row r="1195" spans="1:9" s="7" customFormat="1" ht="14.25" customHeight="1" x14ac:dyDescent="0.3">
      <c r="A1195" s="89">
        <v>1194</v>
      </c>
      <c r="B1195" s="60">
        <f>IF('2 Top-up Calculator'!$B1215&lt;&gt;"",1,0)</f>
        <v>0</v>
      </c>
      <c r="C1195" s="60">
        <f>IF(AND('2 Top-up Calculator'!$B1215&lt;&gt;"",'2 Top-up Calculator'!C1215&lt;&gt;""),1,0)</f>
        <v>0</v>
      </c>
      <c r="D1195" s="60">
        <f>IF(AND('2 Top-up Calculator'!$B1215&lt;&gt;"",'2 Top-up Calculator'!D1215&lt;&gt;""),1,0)</f>
        <v>0</v>
      </c>
      <c r="E1195" s="60">
        <f>IF(AND('2 Top-up Calculator'!$B1215&lt;&gt;"",'2 Top-up Calculator'!G1215&lt;&gt;""),1,0)</f>
        <v>0</v>
      </c>
      <c r="F1195" s="60">
        <f>IF(AND('2 Top-up Calculator'!$B1215&lt;&gt;"",'2 Top-up Calculator'!H1215&lt;&gt;""),1,0)</f>
        <v>0</v>
      </c>
      <c r="G1195" s="60">
        <f>IF(AND('2 Top-up Calculator'!$B1215&lt;&gt;"",'2 Top-up Calculator'!I1215&lt;&gt;""),1,0)</f>
        <v>0</v>
      </c>
      <c r="H1195" s="60">
        <f>IF(AND('2 Top-up Calculator'!$B1215&lt;&gt;"",'2 Top-up Calculator'!U1215&lt;&gt;""),1,0)</f>
        <v>0</v>
      </c>
      <c r="I1195" s="60">
        <f>IF(AND('2 Top-up Calculator'!$B1215&lt;&gt;"",'2 Top-up Calculator'!V1215&lt;&gt;""),1,0)</f>
        <v>0</v>
      </c>
    </row>
    <row r="1196" spans="1:9" s="7" customFormat="1" ht="14.25" customHeight="1" x14ac:dyDescent="0.3">
      <c r="A1196" s="89">
        <v>1195</v>
      </c>
      <c r="B1196" s="60">
        <f>IF('2 Top-up Calculator'!$B1216&lt;&gt;"",1,0)</f>
        <v>0</v>
      </c>
      <c r="C1196" s="60">
        <f>IF(AND('2 Top-up Calculator'!$B1216&lt;&gt;"",'2 Top-up Calculator'!C1216&lt;&gt;""),1,0)</f>
        <v>0</v>
      </c>
      <c r="D1196" s="60">
        <f>IF(AND('2 Top-up Calculator'!$B1216&lt;&gt;"",'2 Top-up Calculator'!D1216&lt;&gt;""),1,0)</f>
        <v>0</v>
      </c>
      <c r="E1196" s="60">
        <f>IF(AND('2 Top-up Calculator'!$B1216&lt;&gt;"",'2 Top-up Calculator'!G1216&lt;&gt;""),1,0)</f>
        <v>0</v>
      </c>
      <c r="F1196" s="60">
        <f>IF(AND('2 Top-up Calculator'!$B1216&lt;&gt;"",'2 Top-up Calculator'!H1216&lt;&gt;""),1,0)</f>
        <v>0</v>
      </c>
      <c r="G1196" s="60">
        <f>IF(AND('2 Top-up Calculator'!$B1216&lt;&gt;"",'2 Top-up Calculator'!I1216&lt;&gt;""),1,0)</f>
        <v>0</v>
      </c>
      <c r="H1196" s="60">
        <f>IF(AND('2 Top-up Calculator'!$B1216&lt;&gt;"",'2 Top-up Calculator'!U1216&lt;&gt;""),1,0)</f>
        <v>0</v>
      </c>
      <c r="I1196" s="60">
        <f>IF(AND('2 Top-up Calculator'!$B1216&lt;&gt;"",'2 Top-up Calculator'!V1216&lt;&gt;""),1,0)</f>
        <v>0</v>
      </c>
    </row>
    <row r="1197" spans="1:9" s="7" customFormat="1" ht="14.25" customHeight="1" x14ac:dyDescent="0.3">
      <c r="A1197" s="89">
        <v>1196</v>
      </c>
      <c r="B1197" s="60">
        <f>IF('2 Top-up Calculator'!$B1217&lt;&gt;"",1,0)</f>
        <v>0</v>
      </c>
      <c r="C1197" s="60">
        <f>IF(AND('2 Top-up Calculator'!$B1217&lt;&gt;"",'2 Top-up Calculator'!C1217&lt;&gt;""),1,0)</f>
        <v>0</v>
      </c>
      <c r="D1197" s="60">
        <f>IF(AND('2 Top-up Calculator'!$B1217&lt;&gt;"",'2 Top-up Calculator'!D1217&lt;&gt;""),1,0)</f>
        <v>0</v>
      </c>
      <c r="E1197" s="60">
        <f>IF(AND('2 Top-up Calculator'!$B1217&lt;&gt;"",'2 Top-up Calculator'!G1217&lt;&gt;""),1,0)</f>
        <v>0</v>
      </c>
      <c r="F1197" s="60">
        <f>IF(AND('2 Top-up Calculator'!$B1217&lt;&gt;"",'2 Top-up Calculator'!H1217&lt;&gt;""),1,0)</f>
        <v>0</v>
      </c>
      <c r="G1197" s="60">
        <f>IF(AND('2 Top-up Calculator'!$B1217&lt;&gt;"",'2 Top-up Calculator'!I1217&lt;&gt;""),1,0)</f>
        <v>0</v>
      </c>
      <c r="H1197" s="60">
        <f>IF(AND('2 Top-up Calculator'!$B1217&lt;&gt;"",'2 Top-up Calculator'!U1217&lt;&gt;""),1,0)</f>
        <v>0</v>
      </c>
      <c r="I1197" s="60">
        <f>IF(AND('2 Top-up Calculator'!$B1217&lt;&gt;"",'2 Top-up Calculator'!V1217&lt;&gt;""),1,0)</f>
        <v>0</v>
      </c>
    </row>
    <row r="1198" spans="1:9" s="7" customFormat="1" ht="14.25" customHeight="1" x14ac:dyDescent="0.3">
      <c r="A1198" s="89">
        <v>1197</v>
      </c>
      <c r="B1198" s="60">
        <f>IF('2 Top-up Calculator'!$B1218&lt;&gt;"",1,0)</f>
        <v>0</v>
      </c>
      <c r="C1198" s="60">
        <f>IF(AND('2 Top-up Calculator'!$B1218&lt;&gt;"",'2 Top-up Calculator'!C1218&lt;&gt;""),1,0)</f>
        <v>0</v>
      </c>
      <c r="D1198" s="60">
        <f>IF(AND('2 Top-up Calculator'!$B1218&lt;&gt;"",'2 Top-up Calculator'!D1218&lt;&gt;""),1,0)</f>
        <v>0</v>
      </c>
      <c r="E1198" s="60">
        <f>IF(AND('2 Top-up Calculator'!$B1218&lt;&gt;"",'2 Top-up Calculator'!G1218&lt;&gt;""),1,0)</f>
        <v>0</v>
      </c>
      <c r="F1198" s="60">
        <f>IF(AND('2 Top-up Calculator'!$B1218&lt;&gt;"",'2 Top-up Calculator'!H1218&lt;&gt;""),1,0)</f>
        <v>0</v>
      </c>
      <c r="G1198" s="60">
        <f>IF(AND('2 Top-up Calculator'!$B1218&lt;&gt;"",'2 Top-up Calculator'!I1218&lt;&gt;""),1,0)</f>
        <v>0</v>
      </c>
      <c r="H1198" s="60">
        <f>IF(AND('2 Top-up Calculator'!$B1218&lt;&gt;"",'2 Top-up Calculator'!U1218&lt;&gt;""),1,0)</f>
        <v>0</v>
      </c>
      <c r="I1198" s="60">
        <f>IF(AND('2 Top-up Calculator'!$B1218&lt;&gt;"",'2 Top-up Calculator'!V1218&lt;&gt;""),1,0)</f>
        <v>0</v>
      </c>
    </row>
    <row r="1199" spans="1:9" s="7" customFormat="1" ht="14.25" customHeight="1" x14ac:dyDescent="0.3">
      <c r="A1199" s="89">
        <v>1198</v>
      </c>
      <c r="B1199" s="60">
        <f>IF('2 Top-up Calculator'!$B1219&lt;&gt;"",1,0)</f>
        <v>0</v>
      </c>
      <c r="C1199" s="60">
        <f>IF(AND('2 Top-up Calculator'!$B1219&lt;&gt;"",'2 Top-up Calculator'!C1219&lt;&gt;""),1,0)</f>
        <v>0</v>
      </c>
      <c r="D1199" s="60">
        <f>IF(AND('2 Top-up Calculator'!$B1219&lt;&gt;"",'2 Top-up Calculator'!D1219&lt;&gt;""),1,0)</f>
        <v>0</v>
      </c>
      <c r="E1199" s="60">
        <f>IF(AND('2 Top-up Calculator'!$B1219&lt;&gt;"",'2 Top-up Calculator'!G1219&lt;&gt;""),1,0)</f>
        <v>0</v>
      </c>
      <c r="F1199" s="60">
        <f>IF(AND('2 Top-up Calculator'!$B1219&lt;&gt;"",'2 Top-up Calculator'!H1219&lt;&gt;""),1,0)</f>
        <v>0</v>
      </c>
      <c r="G1199" s="60">
        <f>IF(AND('2 Top-up Calculator'!$B1219&lt;&gt;"",'2 Top-up Calculator'!I1219&lt;&gt;""),1,0)</f>
        <v>0</v>
      </c>
      <c r="H1199" s="60">
        <f>IF(AND('2 Top-up Calculator'!$B1219&lt;&gt;"",'2 Top-up Calculator'!U1219&lt;&gt;""),1,0)</f>
        <v>0</v>
      </c>
      <c r="I1199" s="60">
        <f>IF(AND('2 Top-up Calculator'!$B1219&lt;&gt;"",'2 Top-up Calculator'!V1219&lt;&gt;""),1,0)</f>
        <v>0</v>
      </c>
    </row>
    <row r="1200" spans="1:9" s="7" customFormat="1" ht="14.25" customHeight="1" x14ac:dyDescent="0.3">
      <c r="A1200" s="89">
        <v>1199</v>
      </c>
      <c r="B1200" s="60">
        <f>IF('2 Top-up Calculator'!$B1220&lt;&gt;"",1,0)</f>
        <v>0</v>
      </c>
      <c r="C1200" s="60">
        <f>IF(AND('2 Top-up Calculator'!$B1220&lt;&gt;"",'2 Top-up Calculator'!C1220&lt;&gt;""),1,0)</f>
        <v>0</v>
      </c>
      <c r="D1200" s="60">
        <f>IF(AND('2 Top-up Calculator'!$B1220&lt;&gt;"",'2 Top-up Calculator'!D1220&lt;&gt;""),1,0)</f>
        <v>0</v>
      </c>
      <c r="E1200" s="60">
        <f>IF(AND('2 Top-up Calculator'!$B1220&lt;&gt;"",'2 Top-up Calculator'!G1220&lt;&gt;""),1,0)</f>
        <v>0</v>
      </c>
      <c r="F1200" s="60">
        <f>IF(AND('2 Top-up Calculator'!$B1220&lt;&gt;"",'2 Top-up Calculator'!H1220&lt;&gt;""),1,0)</f>
        <v>0</v>
      </c>
      <c r="G1200" s="60">
        <f>IF(AND('2 Top-up Calculator'!$B1220&lt;&gt;"",'2 Top-up Calculator'!I1220&lt;&gt;""),1,0)</f>
        <v>0</v>
      </c>
      <c r="H1200" s="60">
        <f>IF(AND('2 Top-up Calculator'!$B1220&lt;&gt;"",'2 Top-up Calculator'!U1220&lt;&gt;""),1,0)</f>
        <v>0</v>
      </c>
      <c r="I1200" s="60">
        <f>IF(AND('2 Top-up Calculator'!$B1220&lt;&gt;"",'2 Top-up Calculator'!V1220&lt;&gt;""),1,0)</f>
        <v>0</v>
      </c>
    </row>
    <row r="1201" spans="1:9" s="7" customFormat="1" ht="14.25" customHeight="1" x14ac:dyDescent="0.3">
      <c r="A1201" s="89">
        <v>1200</v>
      </c>
      <c r="B1201" s="60">
        <f>IF('2 Top-up Calculator'!$B1221&lt;&gt;"",1,0)</f>
        <v>0</v>
      </c>
      <c r="C1201" s="60">
        <f>IF(AND('2 Top-up Calculator'!$B1221&lt;&gt;"",'2 Top-up Calculator'!C1221&lt;&gt;""),1,0)</f>
        <v>0</v>
      </c>
      <c r="D1201" s="60">
        <f>IF(AND('2 Top-up Calculator'!$B1221&lt;&gt;"",'2 Top-up Calculator'!D1221&lt;&gt;""),1,0)</f>
        <v>0</v>
      </c>
      <c r="E1201" s="60">
        <f>IF(AND('2 Top-up Calculator'!$B1221&lt;&gt;"",'2 Top-up Calculator'!G1221&lt;&gt;""),1,0)</f>
        <v>0</v>
      </c>
      <c r="F1201" s="60">
        <f>IF(AND('2 Top-up Calculator'!$B1221&lt;&gt;"",'2 Top-up Calculator'!H1221&lt;&gt;""),1,0)</f>
        <v>0</v>
      </c>
      <c r="G1201" s="60">
        <f>IF(AND('2 Top-up Calculator'!$B1221&lt;&gt;"",'2 Top-up Calculator'!I1221&lt;&gt;""),1,0)</f>
        <v>0</v>
      </c>
      <c r="H1201" s="60">
        <f>IF(AND('2 Top-up Calculator'!$B1221&lt;&gt;"",'2 Top-up Calculator'!U1221&lt;&gt;""),1,0)</f>
        <v>0</v>
      </c>
      <c r="I1201" s="60">
        <f>IF(AND('2 Top-up Calculator'!$B1221&lt;&gt;"",'2 Top-up Calculator'!V1221&lt;&gt;""),1,0)</f>
        <v>0</v>
      </c>
    </row>
    <row r="1202" spans="1:9" s="7" customFormat="1" ht="14.25" customHeight="1" x14ac:dyDescent="0.3">
      <c r="A1202" s="89">
        <v>1201</v>
      </c>
      <c r="B1202" s="60">
        <f>IF('2 Top-up Calculator'!$B1222&lt;&gt;"",1,0)</f>
        <v>0</v>
      </c>
      <c r="C1202" s="60">
        <f>IF(AND('2 Top-up Calculator'!$B1222&lt;&gt;"",'2 Top-up Calculator'!C1222&lt;&gt;""),1,0)</f>
        <v>0</v>
      </c>
      <c r="D1202" s="60">
        <f>IF(AND('2 Top-up Calculator'!$B1222&lt;&gt;"",'2 Top-up Calculator'!D1222&lt;&gt;""),1,0)</f>
        <v>0</v>
      </c>
      <c r="E1202" s="60">
        <f>IF(AND('2 Top-up Calculator'!$B1222&lt;&gt;"",'2 Top-up Calculator'!G1222&lt;&gt;""),1,0)</f>
        <v>0</v>
      </c>
      <c r="F1202" s="60">
        <f>IF(AND('2 Top-up Calculator'!$B1222&lt;&gt;"",'2 Top-up Calculator'!H1222&lt;&gt;""),1,0)</f>
        <v>0</v>
      </c>
      <c r="G1202" s="60">
        <f>IF(AND('2 Top-up Calculator'!$B1222&lt;&gt;"",'2 Top-up Calculator'!I1222&lt;&gt;""),1,0)</f>
        <v>0</v>
      </c>
      <c r="H1202" s="60">
        <f>IF(AND('2 Top-up Calculator'!$B1222&lt;&gt;"",'2 Top-up Calculator'!U1222&lt;&gt;""),1,0)</f>
        <v>0</v>
      </c>
      <c r="I1202" s="60">
        <f>IF(AND('2 Top-up Calculator'!$B1222&lt;&gt;"",'2 Top-up Calculator'!V1222&lt;&gt;""),1,0)</f>
        <v>0</v>
      </c>
    </row>
    <row r="1203" spans="1:9" s="7" customFormat="1" ht="14.25" customHeight="1" x14ac:dyDescent="0.3">
      <c r="A1203" s="89">
        <v>1202</v>
      </c>
      <c r="B1203" s="60">
        <f>IF('2 Top-up Calculator'!$B1223&lt;&gt;"",1,0)</f>
        <v>0</v>
      </c>
      <c r="C1203" s="60">
        <f>IF(AND('2 Top-up Calculator'!$B1223&lt;&gt;"",'2 Top-up Calculator'!C1223&lt;&gt;""),1,0)</f>
        <v>0</v>
      </c>
      <c r="D1203" s="60">
        <f>IF(AND('2 Top-up Calculator'!$B1223&lt;&gt;"",'2 Top-up Calculator'!D1223&lt;&gt;""),1,0)</f>
        <v>0</v>
      </c>
      <c r="E1203" s="60">
        <f>IF(AND('2 Top-up Calculator'!$B1223&lt;&gt;"",'2 Top-up Calculator'!G1223&lt;&gt;""),1,0)</f>
        <v>0</v>
      </c>
      <c r="F1203" s="60">
        <f>IF(AND('2 Top-up Calculator'!$B1223&lt;&gt;"",'2 Top-up Calculator'!H1223&lt;&gt;""),1,0)</f>
        <v>0</v>
      </c>
      <c r="G1203" s="60">
        <f>IF(AND('2 Top-up Calculator'!$B1223&lt;&gt;"",'2 Top-up Calculator'!I1223&lt;&gt;""),1,0)</f>
        <v>0</v>
      </c>
      <c r="H1203" s="60">
        <f>IF(AND('2 Top-up Calculator'!$B1223&lt;&gt;"",'2 Top-up Calculator'!U1223&lt;&gt;""),1,0)</f>
        <v>0</v>
      </c>
      <c r="I1203" s="60">
        <f>IF(AND('2 Top-up Calculator'!$B1223&lt;&gt;"",'2 Top-up Calculator'!V1223&lt;&gt;""),1,0)</f>
        <v>0</v>
      </c>
    </row>
    <row r="1204" spans="1:9" s="7" customFormat="1" ht="14.25" customHeight="1" x14ac:dyDescent="0.3">
      <c r="A1204" s="89">
        <v>1203</v>
      </c>
      <c r="B1204" s="60">
        <f>IF('2 Top-up Calculator'!$B1224&lt;&gt;"",1,0)</f>
        <v>0</v>
      </c>
      <c r="C1204" s="60">
        <f>IF(AND('2 Top-up Calculator'!$B1224&lt;&gt;"",'2 Top-up Calculator'!C1224&lt;&gt;""),1,0)</f>
        <v>0</v>
      </c>
      <c r="D1204" s="60">
        <f>IF(AND('2 Top-up Calculator'!$B1224&lt;&gt;"",'2 Top-up Calculator'!D1224&lt;&gt;""),1,0)</f>
        <v>0</v>
      </c>
      <c r="E1204" s="60">
        <f>IF(AND('2 Top-up Calculator'!$B1224&lt;&gt;"",'2 Top-up Calculator'!G1224&lt;&gt;""),1,0)</f>
        <v>0</v>
      </c>
      <c r="F1204" s="60">
        <f>IF(AND('2 Top-up Calculator'!$B1224&lt;&gt;"",'2 Top-up Calculator'!H1224&lt;&gt;""),1,0)</f>
        <v>0</v>
      </c>
      <c r="G1204" s="60">
        <f>IF(AND('2 Top-up Calculator'!$B1224&lt;&gt;"",'2 Top-up Calculator'!I1224&lt;&gt;""),1,0)</f>
        <v>0</v>
      </c>
      <c r="H1204" s="60">
        <f>IF(AND('2 Top-up Calculator'!$B1224&lt;&gt;"",'2 Top-up Calculator'!U1224&lt;&gt;""),1,0)</f>
        <v>0</v>
      </c>
      <c r="I1204" s="60">
        <f>IF(AND('2 Top-up Calculator'!$B1224&lt;&gt;"",'2 Top-up Calculator'!V1224&lt;&gt;""),1,0)</f>
        <v>0</v>
      </c>
    </row>
    <row r="1205" spans="1:9" s="7" customFormat="1" ht="14.25" customHeight="1" x14ac:dyDescent="0.3">
      <c r="A1205" s="89">
        <v>1204</v>
      </c>
      <c r="B1205" s="60">
        <f>IF('2 Top-up Calculator'!$B1225&lt;&gt;"",1,0)</f>
        <v>0</v>
      </c>
      <c r="C1205" s="60">
        <f>IF(AND('2 Top-up Calculator'!$B1225&lt;&gt;"",'2 Top-up Calculator'!C1225&lt;&gt;""),1,0)</f>
        <v>0</v>
      </c>
      <c r="D1205" s="60">
        <f>IF(AND('2 Top-up Calculator'!$B1225&lt;&gt;"",'2 Top-up Calculator'!D1225&lt;&gt;""),1,0)</f>
        <v>0</v>
      </c>
      <c r="E1205" s="60">
        <f>IF(AND('2 Top-up Calculator'!$B1225&lt;&gt;"",'2 Top-up Calculator'!G1225&lt;&gt;""),1,0)</f>
        <v>0</v>
      </c>
      <c r="F1205" s="60">
        <f>IF(AND('2 Top-up Calculator'!$B1225&lt;&gt;"",'2 Top-up Calculator'!H1225&lt;&gt;""),1,0)</f>
        <v>0</v>
      </c>
      <c r="G1205" s="60">
        <f>IF(AND('2 Top-up Calculator'!$B1225&lt;&gt;"",'2 Top-up Calculator'!I1225&lt;&gt;""),1,0)</f>
        <v>0</v>
      </c>
      <c r="H1205" s="60">
        <f>IF(AND('2 Top-up Calculator'!$B1225&lt;&gt;"",'2 Top-up Calculator'!U1225&lt;&gt;""),1,0)</f>
        <v>0</v>
      </c>
      <c r="I1205" s="60">
        <f>IF(AND('2 Top-up Calculator'!$B1225&lt;&gt;"",'2 Top-up Calculator'!V1225&lt;&gt;""),1,0)</f>
        <v>0</v>
      </c>
    </row>
    <row r="1206" spans="1:9" s="7" customFormat="1" ht="14.25" customHeight="1" x14ac:dyDescent="0.3">
      <c r="A1206" s="89">
        <v>1205</v>
      </c>
      <c r="B1206" s="60">
        <f>IF('2 Top-up Calculator'!$B1226&lt;&gt;"",1,0)</f>
        <v>0</v>
      </c>
      <c r="C1206" s="60">
        <f>IF(AND('2 Top-up Calculator'!$B1226&lt;&gt;"",'2 Top-up Calculator'!C1226&lt;&gt;""),1,0)</f>
        <v>0</v>
      </c>
      <c r="D1206" s="60">
        <f>IF(AND('2 Top-up Calculator'!$B1226&lt;&gt;"",'2 Top-up Calculator'!D1226&lt;&gt;""),1,0)</f>
        <v>0</v>
      </c>
      <c r="E1206" s="60">
        <f>IF(AND('2 Top-up Calculator'!$B1226&lt;&gt;"",'2 Top-up Calculator'!G1226&lt;&gt;""),1,0)</f>
        <v>0</v>
      </c>
      <c r="F1206" s="60">
        <f>IF(AND('2 Top-up Calculator'!$B1226&lt;&gt;"",'2 Top-up Calculator'!H1226&lt;&gt;""),1,0)</f>
        <v>0</v>
      </c>
      <c r="G1206" s="60">
        <f>IF(AND('2 Top-up Calculator'!$B1226&lt;&gt;"",'2 Top-up Calculator'!I1226&lt;&gt;""),1,0)</f>
        <v>0</v>
      </c>
      <c r="H1206" s="60">
        <f>IF(AND('2 Top-up Calculator'!$B1226&lt;&gt;"",'2 Top-up Calculator'!U1226&lt;&gt;""),1,0)</f>
        <v>0</v>
      </c>
      <c r="I1206" s="60">
        <f>IF(AND('2 Top-up Calculator'!$B1226&lt;&gt;"",'2 Top-up Calculator'!V1226&lt;&gt;""),1,0)</f>
        <v>0</v>
      </c>
    </row>
    <row r="1207" spans="1:9" s="7" customFormat="1" ht="14.25" customHeight="1" x14ac:dyDescent="0.3">
      <c r="A1207" s="89">
        <v>1206</v>
      </c>
      <c r="B1207" s="60">
        <f>IF('2 Top-up Calculator'!$B1227&lt;&gt;"",1,0)</f>
        <v>0</v>
      </c>
      <c r="C1207" s="60">
        <f>IF(AND('2 Top-up Calculator'!$B1227&lt;&gt;"",'2 Top-up Calculator'!C1227&lt;&gt;""),1,0)</f>
        <v>0</v>
      </c>
      <c r="D1207" s="60">
        <f>IF(AND('2 Top-up Calculator'!$B1227&lt;&gt;"",'2 Top-up Calculator'!D1227&lt;&gt;""),1,0)</f>
        <v>0</v>
      </c>
      <c r="E1207" s="60">
        <f>IF(AND('2 Top-up Calculator'!$B1227&lt;&gt;"",'2 Top-up Calculator'!G1227&lt;&gt;""),1,0)</f>
        <v>0</v>
      </c>
      <c r="F1207" s="60">
        <f>IF(AND('2 Top-up Calculator'!$B1227&lt;&gt;"",'2 Top-up Calculator'!H1227&lt;&gt;""),1,0)</f>
        <v>0</v>
      </c>
      <c r="G1207" s="60">
        <f>IF(AND('2 Top-up Calculator'!$B1227&lt;&gt;"",'2 Top-up Calculator'!I1227&lt;&gt;""),1,0)</f>
        <v>0</v>
      </c>
      <c r="H1207" s="60">
        <f>IF(AND('2 Top-up Calculator'!$B1227&lt;&gt;"",'2 Top-up Calculator'!U1227&lt;&gt;""),1,0)</f>
        <v>0</v>
      </c>
      <c r="I1207" s="60">
        <f>IF(AND('2 Top-up Calculator'!$B1227&lt;&gt;"",'2 Top-up Calculator'!V1227&lt;&gt;""),1,0)</f>
        <v>0</v>
      </c>
    </row>
    <row r="1208" spans="1:9" s="7" customFormat="1" ht="14.25" customHeight="1" x14ac:dyDescent="0.3">
      <c r="A1208" s="89">
        <v>1207</v>
      </c>
      <c r="B1208" s="60">
        <f>IF('2 Top-up Calculator'!$B1228&lt;&gt;"",1,0)</f>
        <v>0</v>
      </c>
      <c r="C1208" s="60">
        <f>IF(AND('2 Top-up Calculator'!$B1228&lt;&gt;"",'2 Top-up Calculator'!C1228&lt;&gt;""),1,0)</f>
        <v>0</v>
      </c>
      <c r="D1208" s="60">
        <f>IF(AND('2 Top-up Calculator'!$B1228&lt;&gt;"",'2 Top-up Calculator'!D1228&lt;&gt;""),1,0)</f>
        <v>0</v>
      </c>
      <c r="E1208" s="60">
        <f>IF(AND('2 Top-up Calculator'!$B1228&lt;&gt;"",'2 Top-up Calculator'!G1228&lt;&gt;""),1,0)</f>
        <v>0</v>
      </c>
      <c r="F1208" s="60">
        <f>IF(AND('2 Top-up Calculator'!$B1228&lt;&gt;"",'2 Top-up Calculator'!H1228&lt;&gt;""),1,0)</f>
        <v>0</v>
      </c>
      <c r="G1208" s="60">
        <f>IF(AND('2 Top-up Calculator'!$B1228&lt;&gt;"",'2 Top-up Calculator'!I1228&lt;&gt;""),1,0)</f>
        <v>0</v>
      </c>
      <c r="H1208" s="60">
        <f>IF(AND('2 Top-up Calculator'!$B1228&lt;&gt;"",'2 Top-up Calculator'!U1228&lt;&gt;""),1,0)</f>
        <v>0</v>
      </c>
      <c r="I1208" s="60">
        <f>IF(AND('2 Top-up Calculator'!$B1228&lt;&gt;"",'2 Top-up Calculator'!V1228&lt;&gt;""),1,0)</f>
        <v>0</v>
      </c>
    </row>
    <row r="1209" spans="1:9" s="7" customFormat="1" ht="14.25" customHeight="1" x14ac:dyDescent="0.3">
      <c r="A1209" s="89">
        <v>1208</v>
      </c>
      <c r="B1209" s="60">
        <f>IF('2 Top-up Calculator'!$B1229&lt;&gt;"",1,0)</f>
        <v>0</v>
      </c>
      <c r="C1209" s="60">
        <f>IF(AND('2 Top-up Calculator'!$B1229&lt;&gt;"",'2 Top-up Calculator'!C1229&lt;&gt;""),1,0)</f>
        <v>0</v>
      </c>
      <c r="D1209" s="60">
        <f>IF(AND('2 Top-up Calculator'!$B1229&lt;&gt;"",'2 Top-up Calculator'!D1229&lt;&gt;""),1,0)</f>
        <v>0</v>
      </c>
      <c r="E1209" s="60">
        <f>IF(AND('2 Top-up Calculator'!$B1229&lt;&gt;"",'2 Top-up Calculator'!G1229&lt;&gt;""),1,0)</f>
        <v>0</v>
      </c>
      <c r="F1209" s="60">
        <f>IF(AND('2 Top-up Calculator'!$B1229&lt;&gt;"",'2 Top-up Calculator'!H1229&lt;&gt;""),1,0)</f>
        <v>0</v>
      </c>
      <c r="G1209" s="60">
        <f>IF(AND('2 Top-up Calculator'!$B1229&lt;&gt;"",'2 Top-up Calculator'!I1229&lt;&gt;""),1,0)</f>
        <v>0</v>
      </c>
      <c r="H1209" s="60">
        <f>IF(AND('2 Top-up Calculator'!$B1229&lt;&gt;"",'2 Top-up Calculator'!U1229&lt;&gt;""),1,0)</f>
        <v>0</v>
      </c>
      <c r="I1209" s="60">
        <f>IF(AND('2 Top-up Calculator'!$B1229&lt;&gt;"",'2 Top-up Calculator'!V1229&lt;&gt;""),1,0)</f>
        <v>0</v>
      </c>
    </row>
    <row r="1210" spans="1:9" s="7" customFormat="1" ht="14.25" customHeight="1" x14ac:dyDescent="0.3">
      <c r="A1210" s="89">
        <v>1209</v>
      </c>
      <c r="B1210" s="60">
        <f>IF('2 Top-up Calculator'!$B1230&lt;&gt;"",1,0)</f>
        <v>0</v>
      </c>
      <c r="C1210" s="60">
        <f>IF(AND('2 Top-up Calculator'!$B1230&lt;&gt;"",'2 Top-up Calculator'!C1230&lt;&gt;""),1,0)</f>
        <v>0</v>
      </c>
      <c r="D1210" s="60">
        <f>IF(AND('2 Top-up Calculator'!$B1230&lt;&gt;"",'2 Top-up Calculator'!D1230&lt;&gt;""),1,0)</f>
        <v>0</v>
      </c>
      <c r="E1210" s="60">
        <f>IF(AND('2 Top-up Calculator'!$B1230&lt;&gt;"",'2 Top-up Calculator'!G1230&lt;&gt;""),1,0)</f>
        <v>0</v>
      </c>
      <c r="F1210" s="60">
        <f>IF(AND('2 Top-up Calculator'!$B1230&lt;&gt;"",'2 Top-up Calculator'!H1230&lt;&gt;""),1,0)</f>
        <v>0</v>
      </c>
      <c r="G1210" s="60">
        <f>IF(AND('2 Top-up Calculator'!$B1230&lt;&gt;"",'2 Top-up Calculator'!I1230&lt;&gt;""),1,0)</f>
        <v>0</v>
      </c>
      <c r="H1210" s="60">
        <f>IF(AND('2 Top-up Calculator'!$B1230&lt;&gt;"",'2 Top-up Calculator'!U1230&lt;&gt;""),1,0)</f>
        <v>0</v>
      </c>
      <c r="I1210" s="60">
        <f>IF(AND('2 Top-up Calculator'!$B1230&lt;&gt;"",'2 Top-up Calculator'!V1230&lt;&gt;""),1,0)</f>
        <v>0</v>
      </c>
    </row>
    <row r="1211" spans="1:9" s="7" customFormat="1" ht="14.25" customHeight="1" x14ac:dyDescent="0.3">
      <c r="A1211" s="89">
        <v>1210</v>
      </c>
      <c r="B1211" s="60">
        <f>IF('2 Top-up Calculator'!$B1231&lt;&gt;"",1,0)</f>
        <v>0</v>
      </c>
      <c r="C1211" s="60">
        <f>IF(AND('2 Top-up Calculator'!$B1231&lt;&gt;"",'2 Top-up Calculator'!C1231&lt;&gt;""),1,0)</f>
        <v>0</v>
      </c>
      <c r="D1211" s="60">
        <f>IF(AND('2 Top-up Calculator'!$B1231&lt;&gt;"",'2 Top-up Calculator'!D1231&lt;&gt;""),1,0)</f>
        <v>0</v>
      </c>
      <c r="E1211" s="60">
        <f>IF(AND('2 Top-up Calculator'!$B1231&lt;&gt;"",'2 Top-up Calculator'!G1231&lt;&gt;""),1,0)</f>
        <v>0</v>
      </c>
      <c r="F1211" s="60">
        <f>IF(AND('2 Top-up Calculator'!$B1231&lt;&gt;"",'2 Top-up Calculator'!H1231&lt;&gt;""),1,0)</f>
        <v>0</v>
      </c>
      <c r="G1211" s="60">
        <f>IF(AND('2 Top-up Calculator'!$B1231&lt;&gt;"",'2 Top-up Calculator'!I1231&lt;&gt;""),1,0)</f>
        <v>0</v>
      </c>
      <c r="H1211" s="60">
        <f>IF(AND('2 Top-up Calculator'!$B1231&lt;&gt;"",'2 Top-up Calculator'!U1231&lt;&gt;""),1,0)</f>
        <v>0</v>
      </c>
      <c r="I1211" s="60">
        <f>IF(AND('2 Top-up Calculator'!$B1231&lt;&gt;"",'2 Top-up Calculator'!V1231&lt;&gt;""),1,0)</f>
        <v>0</v>
      </c>
    </row>
    <row r="1212" spans="1:9" s="7" customFormat="1" ht="14.25" customHeight="1" x14ac:dyDescent="0.3">
      <c r="A1212" s="89">
        <v>1211</v>
      </c>
      <c r="B1212" s="60">
        <f>IF('2 Top-up Calculator'!$B1232&lt;&gt;"",1,0)</f>
        <v>0</v>
      </c>
      <c r="C1212" s="60">
        <f>IF(AND('2 Top-up Calculator'!$B1232&lt;&gt;"",'2 Top-up Calculator'!C1232&lt;&gt;""),1,0)</f>
        <v>0</v>
      </c>
      <c r="D1212" s="60">
        <f>IF(AND('2 Top-up Calculator'!$B1232&lt;&gt;"",'2 Top-up Calculator'!D1232&lt;&gt;""),1,0)</f>
        <v>0</v>
      </c>
      <c r="E1212" s="60">
        <f>IF(AND('2 Top-up Calculator'!$B1232&lt;&gt;"",'2 Top-up Calculator'!G1232&lt;&gt;""),1,0)</f>
        <v>0</v>
      </c>
      <c r="F1212" s="60">
        <f>IF(AND('2 Top-up Calculator'!$B1232&lt;&gt;"",'2 Top-up Calculator'!H1232&lt;&gt;""),1,0)</f>
        <v>0</v>
      </c>
      <c r="G1212" s="60">
        <f>IF(AND('2 Top-up Calculator'!$B1232&lt;&gt;"",'2 Top-up Calculator'!I1232&lt;&gt;""),1,0)</f>
        <v>0</v>
      </c>
      <c r="H1212" s="60">
        <f>IF(AND('2 Top-up Calculator'!$B1232&lt;&gt;"",'2 Top-up Calculator'!U1232&lt;&gt;""),1,0)</f>
        <v>0</v>
      </c>
      <c r="I1212" s="60">
        <f>IF(AND('2 Top-up Calculator'!$B1232&lt;&gt;"",'2 Top-up Calculator'!V1232&lt;&gt;""),1,0)</f>
        <v>0</v>
      </c>
    </row>
    <row r="1213" spans="1:9" s="7" customFormat="1" ht="14.25" customHeight="1" x14ac:dyDescent="0.3">
      <c r="A1213" s="89">
        <v>1212</v>
      </c>
      <c r="B1213" s="60">
        <f>IF('2 Top-up Calculator'!$B1233&lt;&gt;"",1,0)</f>
        <v>0</v>
      </c>
      <c r="C1213" s="60">
        <f>IF(AND('2 Top-up Calculator'!$B1233&lt;&gt;"",'2 Top-up Calculator'!C1233&lt;&gt;""),1,0)</f>
        <v>0</v>
      </c>
      <c r="D1213" s="60">
        <f>IF(AND('2 Top-up Calculator'!$B1233&lt;&gt;"",'2 Top-up Calculator'!D1233&lt;&gt;""),1,0)</f>
        <v>0</v>
      </c>
      <c r="E1213" s="60">
        <f>IF(AND('2 Top-up Calculator'!$B1233&lt;&gt;"",'2 Top-up Calculator'!G1233&lt;&gt;""),1,0)</f>
        <v>0</v>
      </c>
      <c r="F1213" s="60">
        <f>IF(AND('2 Top-up Calculator'!$B1233&lt;&gt;"",'2 Top-up Calculator'!H1233&lt;&gt;""),1,0)</f>
        <v>0</v>
      </c>
      <c r="G1213" s="60">
        <f>IF(AND('2 Top-up Calculator'!$B1233&lt;&gt;"",'2 Top-up Calculator'!I1233&lt;&gt;""),1,0)</f>
        <v>0</v>
      </c>
      <c r="H1213" s="60">
        <f>IF(AND('2 Top-up Calculator'!$B1233&lt;&gt;"",'2 Top-up Calculator'!U1233&lt;&gt;""),1,0)</f>
        <v>0</v>
      </c>
      <c r="I1213" s="60">
        <f>IF(AND('2 Top-up Calculator'!$B1233&lt;&gt;"",'2 Top-up Calculator'!V1233&lt;&gt;""),1,0)</f>
        <v>0</v>
      </c>
    </row>
    <row r="1214" spans="1:9" s="7" customFormat="1" ht="14.25" customHeight="1" x14ac:dyDescent="0.3">
      <c r="A1214" s="89">
        <v>1213</v>
      </c>
      <c r="B1214" s="60">
        <f>IF('2 Top-up Calculator'!$B1234&lt;&gt;"",1,0)</f>
        <v>0</v>
      </c>
      <c r="C1214" s="60">
        <f>IF(AND('2 Top-up Calculator'!$B1234&lt;&gt;"",'2 Top-up Calculator'!C1234&lt;&gt;""),1,0)</f>
        <v>0</v>
      </c>
      <c r="D1214" s="60">
        <f>IF(AND('2 Top-up Calculator'!$B1234&lt;&gt;"",'2 Top-up Calculator'!D1234&lt;&gt;""),1,0)</f>
        <v>0</v>
      </c>
      <c r="E1214" s="60">
        <f>IF(AND('2 Top-up Calculator'!$B1234&lt;&gt;"",'2 Top-up Calculator'!G1234&lt;&gt;""),1,0)</f>
        <v>0</v>
      </c>
      <c r="F1214" s="60">
        <f>IF(AND('2 Top-up Calculator'!$B1234&lt;&gt;"",'2 Top-up Calculator'!H1234&lt;&gt;""),1,0)</f>
        <v>0</v>
      </c>
      <c r="G1214" s="60">
        <f>IF(AND('2 Top-up Calculator'!$B1234&lt;&gt;"",'2 Top-up Calculator'!I1234&lt;&gt;""),1,0)</f>
        <v>0</v>
      </c>
      <c r="H1214" s="60">
        <f>IF(AND('2 Top-up Calculator'!$B1234&lt;&gt;"",'2 Top-up Calculator'!U1234&lt;&gt;""),1,0)</f>
        <v>0</v>
      </c>
      <c r="I1214" s="60">
        <f>IF(AND('2 Top-up Calculator'!$B1234&lt;&gt;"",'2 Top-up Calculator'!V1234&lt;&gt;""),1,0)</f>
        <v>0</v>
      </c>
    </row>
    <row r="1215" spans="1:9" s="7" customFormat="1" ht="14.25" customHeight="1" x14ac:dyDescent="0.3">
      <c r="A1215" s="89">
        <v>1214</v>
      </c>
      <c r="B1215" s="60">
        <f>IF('2 Top-up Calculator'!$B1235&lt;&gt;"",1,0)</f>
        <v>0</v>
      </c>
      <c r="C1215" s="60">
        <f>IF(AND('2 Top-up Calculator'!$B1235&lt;&gt;"",'2 Top-up Calculator'!C1235&lt;&gt;""),1,0)</f>
        <v>0</v>
      </c>
      <c r="D1215" s="60">
        <f>IF(AND('2 Top-up Calculator'!$B1235&lt;&gt;"",'2 Top-up Calculator'!D1235&lt;&gt;""),1,0)</f>
        <v>0</v>
      </c>
      <c r="E1215" s="60">
        <f>IF(AND('2 Top-up Calculator'!$B1235&lt;&gt;"",'2 Top-up Calculator'!G1235&lt;&gt;""),1,0)</f>
        <v>0</v>
      </c>
      <c r="F1215" s="60">
        <f>IF(AND('2 Top-up Calculator'!$B1235&lt;&gt;"",'2 Top-up Calculator'!H1235&lt;&gt;""),1,0)</f>
        <v>0</v>
      </c>
      <c r="G1215" s="60">
        <f>IF(AND('2 Top-up Calculator'!$B1235&lt;&gt;"",'2 Top-up Calculator'!I1235&lt;&gt;""),1,0)</f>
        <v>0</v>
      </c>
      <c r="H1215" s="60">
        <f>IF(AND('2 Top-up Calculator'!$B1235&lt;&gt;"",'2 Top-up Calculator'!U1235&lt;&gt;""),1,0)</f>
        <v>0</v>
      </c>
      <c r="I1215" s="60">
        <f>IF(AND('2 Top-up Calculator'!$B1235&lt;&gt;"",'2 Top-up Calculator'!V1235&lt;&gt;""),1,0)</f>
        <v>0</v>
      </c>
    </row>
    <row r="1216" spans="1:9" s="7" customFormat="1" ht="14.25" customHeight="1" x14ac:dyDescent="0.3">
      <c r="A1216" s="89">
        <v>1215</v>
      </c>
      <c r="B1216" s="60">
        <f>IF('2 Top-up Calculator'!$B1236&lt;&gt;"",1,0)</f>
        <v>0</v>
      </c>
      <c r="C1216" s="60">
        <f>IF(AND('2 Top-up Calculator'!$B1236&lt;&gt;"",'2 Top-up Calculator'!C1236&lt;&gt;""),1,0)</f>
        <v>0</v>
      </c>
      <c r="D1216" s="60">
        <f>IF(AND('2 Top-up Calculator'!$B1236&lt;&gt;"",'2 Top-up Calculator'!D1236&lt;&gt;""),1,0)</f>
        <v>0</v>
      </c>
      <c r="E1216" s="60">
        <f>IF(AND('2 Top-up Calculator'!$B1236&lt;&gt;"",'2 Top-up Calculator'!G1236&lt;&gt;""),1,0)</f>
        <v>0</v>
      </c>
      <c r="F1216" s="60">
        <f>IF(AND('2 Top-up Calculator'!$B1236&lt;&gt;"",'2 Top-up Calculator'!H1236&lt;&gt;""),1,0)</f>
        <v>0</v>
      </c>
      <c r="G1216" s="60">
        <f>IF(AND('2 Top-up Calculator'!$B1236&lt;&gt;"",'2 Top-up Calculator'!I1236&lt;&gt;""),1,0)</f>
        <v>0</v>
      </c>
      <c r="H1216" s="60">
        <f>IF(AND('2 Top-up Calculator'!$B1236&lt;&gt;"",'2 Top-up Calculator'!U1236&lt;&gt;""),1,0)</f>
        <v>0</v>
      </c>
      <c r="I1216" s="60">
        <f>IF(AND('2 Top-up Calculator'!$B1236&lt;&gt;"",'2 Top-up Calculator'!V1236&lt;&gt;""),1,0)</f>
        <v>0</v>
      </c>
    </row>
    <row r="1217" spans="1:9" s="7" customFormat="1" ht="14.25" customHeight="1" x14ac:dyDescent="0.3">
      <c r="A1217" s="89">
        <v>1216</v>
      </c>
      <c r="B1217" s="60">
        <f>IF('2 Top-up Calculator'!$B1237&lt;&gt;"",1,0)</f>
        <v>0</v>
      </c>
      <c r="C1217" s="60">
        <f>IF(AND('2 Top-up Calculator'!$B1237&lt;&gt;"",'2 Top-up Calculator'!C1237&lt;&gt;""),1,0)</f>
        <v>0</v>
      </c>
      <c r="D1217" s="60">
        <f>IF(AND('2 Top-up Calculator'!$B1237&lt;&gt;"",'2 Top-up Calculator'!D1237&lt;&gt;""),1,0)</f>
        <v>0</v>
      </c>
      <c r="E1217" s="60">
        <f>IF(AND('2 Top-up Calculator'!$B1237&lt;&gt;"",'2 Top-up Calculator'!G1237&lt;&gt;""),1,0)</f>
        <v>0</v>
      </c>
      <c r="F1217" s="60">
        <f>IF(AND('2 Top-up Calculator'!$B1237&lt;&gt;"",'2 Top-up Calculator'!H1237&lt;&gt;""),1,0)</f>
        <v>0</v>
      </c>
      <c r="G1217" s="60">
        <f>IF(AND('2 Top-up Calculator'!$B1237&lt;&gt;"",'2 Top-up Calculator'!I1237&lt;&gt;""),1,0)</f>
        <v>0</v>
      </c>
      <c r="H1217" s="60">
        <f>IF(AND('2 Top-up Calculator'!$B1237&lt;&gt;"",'2 Top-up Calculator'!U1237&lt;&gt;""),1,0)</f>
        <v>0</v>
      </c>
      <c r="I1217" s="60">
        <f>IF(AND('2 Top-up Calculator'!$B1237&lt;&gt;"",'2 Top-up Calculator'!V1237&lt;&gt;""),1,0)</f>
        <v>0</v>
      </c>
    </row>
    <row r="1218" spans="1:9" s="7" customFormat="1" ht="14.25" customHeight="1" x14ac:dyDescent="0.3">
      <c r="A1218" s="89">
        <v>1217</v>
      </c>
      <c r="B1218" s="60">
        <f>IF('2 Top-up Calculator'!$B1238&lt;&gt;"",1,0)</f>
        <v>0</v>
      </c>
      <c r="C1218" s="60">
        <f>IF(AND('2 Top-up Calculator'!$B1238&lt;&gt;"",'2 Top-up Calculator'!C1238&lt;&gt;""),1,0)</f>
        <v>0</v>
      </c>
      <c r="D1218" s="60">
        <f>IF(AND('2 Top-up Calculator'!$B1238&lt;&gt;"",'2 Top-up Calculator'!D1238&lt;&gt;""),1,0)</f>
        <v>0</v>
      </c>
      <c r="E1218" s="60">
        <f>IF(AND('2 Top-up Calculator'!$B1238&lt;&gt;"",'2 Top-up Calculator'!G1238&lt;&gt;""),1,0)</f>
        <v>0</v>
      </c>
      <c r="F1218" s="60">
        <f>IF(AND('2 Top-up Calculator'!$B1238&lt;&gt;"",'2 Top-up Calculator'!H1238&lt;&gt;""),1,0)</f>
        <v>0</v>
      </c>
      <c r="G1218" s="60">
        <f>IF(AND('2 Top-up Calculator'!$B1238&lt;&gt;"",'2 Top-up Calculator'!I1238&lt;&gt;""),1,0)</f>
        <v>0</v>
      </c>
      <c r="H1218" s="60">
        <f>IF(AND('2 Top-up Calculator'!$B1238&lt;&gt;"",'2 Top-up Calculator'!U1238&lt;&gt;""),1,0)</f>
        <v>0</v>
      </c>
      <c r="I1218" s="60">
        <f>IF(AND('2 Top-up Calculator'!$B1238&lt;&gt;"",'2 Top-up Calculator'!V1238&lt;&gt;""),1,0)</f>
        <v>0</v>
      </c>
    </row>
    <row r="1219" spans="1:9" s="7" customFormat="1" ht="14.25" customHeight="1" x14ac:dyDescent="0.3">
      <c r="A1219" s="89">
        <v>1218</v>
      </c>
      <c r="B1219" s="60">
        <f>IF('2 Top-up Calculator'!$B1239&lt;&gt;"",1,0)</f>
        <v>0</v>
      </c>
      <c r="C1219" s="60">
        <f>IF(AND('2 Top-up Calculator'!$B1239&lt;&gt;"",'2 Top-up Calculator'!C1239&lt;&gt;""),1,0)</f>
        <v>0</v>
      </c>
      <c r="D1219" s="60">
        <f>IF(AND('2 Top-up Calculator'!$B1239&lt;&gt;"",'2 Top-up Calculator'!D1239&lt;&gt;""),1,0)</f>
        <v>0</v>
      </c>
      <c r="E1219" s="60">
        <f>IF(AND('2 Top-up Calculator'!$B1239&lt;&gt;"",'2 Top-up Calculator'!G1239&lt;&gt;""),1,0)</f>
        <v>0</v>
      </c>
      <c r="F1219" s="60">
        <f>IF(AND('2 Top-up Calculator'!$B1239&lt;&gt;"",'2 Top-up Calculator'!H1239&lt;&gt;""),1,0)</f>
        <v>0</v>
      </c>
      <c r="G1219" s="60">
        <f>IF(AND('2 Top-up Calculator'!$B1239&lt;&gt;"",'2 Top-up Calculator'!I1239&lt;&gt;""),1,0)</f>
        <v>0</v>
      </c>
      <c r="H1219" s="60">
        <f>IF(AND('2 Top-up Calculator'!$B1239&lt;&gt;"",'2 Top-up Calculator'!U1239&lt;&gt;""),1,0)</f>
        <v>0</v>
      </c>
      <c r="I1219" s="60">
        <f>IF(AND('2 Top-up Calculator'!$B1239&lt;&gt;"",'2 Top-up Calculator'!V1239&lt;&gt;""),1,0)</f>
        <v>0</v>
      </c>
    </row>
    <row r="1220" spans="1:9" s="7" customFormat="1" ht="14.25" customHeight="1" x14ac:dyDescent="0.3">
      <c r="A1220" s="89">
        <v>1219</v>
      </c>
      <c r="B1220" s="60">
        <f>IF('2 Top-up Calculator'!$B1240&lt;&gt;"",1,0)</f>
        <v>0</v>
      </c>
      <c r="C1220" s="60">
        <f>IF(AND('2 Top-up Calculator'!$B1240&lt;&gt;"",'2 Top-up Calculator'!C1240&lt;&gt;""),1,0)</f>
        <v>0</v>
      </c>
      <c r="D1220" s="60">
        <f>IF(AND('2 Top-up Calculator'!$B1240&lt;&gt;"",'2 Top-up Calculator'!D1240&lt;&gt;""),1,0)</f>
        <v>0</v>
      </c>
      <c r="E1220" s="60">
        <f>IF(AND('2 Top-up Calculator'!$B1240&lt;&gt;"",'2 Top-up Calculator'!G1240&lt;&gt;""),1,0)</f>
        <v>0</v>
      </c>
      <c r="F1220" s="60">
        <f>IF(AND('2 Top-up Calculator'!$B1240&lt;&gt;"",'2 Top-up Calculator'!H1240&lt;&gt;""),1,0)</f>
        <v>0</v>
      </c>
      <c r="G1220" s="60">
        <f>IF(AND('2 Top-up Calculator'!$B1240&lt;&gt;"",'2 Top-up Calculator'!I1240&lt;&gt;""),1,0)</f>
        <v>0</v>
      </c>
      <c r="H1220" s="60">
        <f>IF(AND('2 Top-up Calculator'!$B1240&lt;&gt;"",'2 Top-up Calculator'!U1240&lt;&gt;""),1,0)</f>
        <v>0</v>
      </c>
      <c r="I1220" s="60">
        <f>IF(AND('2 Top-up Calculator'!$B1240&lt;&gt;"",'2 Top-up Calculator'!V1240&lt;&gt;""),1,0)</f>
        <v>0</v>
      </c>
    </row>
    <row r="1221" spans="1:9" s="7" customFormat="1" ht="14.25" customHeight="1" x14ac:dyDescent="0.3">
      <c r="A1221" s="89">
        <v>1220</v>
      </c>
      <c r="B1221" s="60">
        <f>IF('2 Top-up Calculator'!$B1241&lt;&gt;"",1,0)</f>
        <v>0</v>
      </c>
      <c r="C1221" s="60">
        <f>IF(AND('2 Top-up Calculator'!$B1241&lt;&gt;"",'2 Top-up Calculator'!C1241&lt;&gt;""),1,0)</f>
        <v>0</v>
      </c>
      <c r="D1221" s="60">
        <f>IF(AND('2 Top-up Calculator'!$B1241&lt;&gt;"",'2 Top-up Calculator'!D1241&lt;&gt;""),1,0)</f>
        <v>0</v>
      </c>
      <c r="E1221" s="60">
        <f>IF(AND('2 Top-up Calculator'!$B1241&lt;&gt;"",'2 Top-up Calculator'!G1241&lt;&gt;""),1,0)</f>
        <v>0</v>
      </c>
      <c r="F1221" s="60">
        <f>IF(AND('2 Top-up Calculator'!$B1241&lt;&gt;"",'2 Top-up Calculator'!H1241&lt;&gt;""),1,0)</f>
        <v>0</v>
      </c>
      <c r="G1221" s="60">
        <f>IF(AND('2 Top-up Calculator'!$B1241&lt;&gt;"",'2 Top-up Calculator'!I1241&lt;&gt;""),1,0)</f>
        <v>0</v>
      </c>
      <c r="H1221" s="60">
        <f>IF(AND('2 Top-up Calculator'!$B1241&lt;&gt;"",'2 Top-up Calculator'!U1241&lt;&gt;""),1,0)</f>
        <v>0</v>
      </c>
      <c r="I1221" s="60">
        <f>IF(AND('2 Top-up Calculator'!$B1241&lt;&gt;"",'2 Top-up Calculator'!V1241&lt;&gt;""),1,0)</f>
        <v>0</v>
      </c>
    </row>
    <row r="1222" spans="1:9" s="7" customFormat="1" ht="14.25" customHeight="1" x14ac:dyDescent="0.3">
      <c r="A1222" s="89">
        <v>1221</v>
      </c>
      <c r="B1222" s="60">
        <f>IF('2 Top-up Calculator'!$B1242&lt;&gt;"",1,0)</f>
        <v>0</v>
      </c>
      <c r="C1222" s="60">
        <f>IF(AND('2 Top-up Calculator'!$B1242&lt;&gt;"",'2 Top-up Calculator'!C1242&lt;&gt;""),1,0)</f>
        <v>0</v>
      </c>
      <c r="D1222" s="60">
        <f>IF(AND('2 Top-up Calculator'!$B1242&lt;&gt;"",'2 Top-up Calculator'!D1242&lt;&gt;""),1,0)</f>
        <v>0</v>
      </c>
      <c r="E1222" s="60">
        <f>IF(AND('2 Top-up Calculator'!$B1242&lt;&gt;"",'2 Top-up Calculator'!G1242&lt;&gt;""),1,0)</f>
        <v>0</v>
      </c>
      <c r="F1222" s="60">
        <f>IF(AND('2 Top-up Calculator'!$B1242&lt;&gt;"",'2 Top-up Calculator'!H1242&lt;&gt;""),1,0)</f>
        <v>0</v>
      </c>
      <c r="G1222" s="60">
        <f>IF(AND('2 Top-up Calculator'!$B1242&lt;&gt;"",'2 Top-up Calculator'!I1242&lt;&gt;""),1,0)</f>
        <v>0</v>
      </c>
      <c r="H1222" s="60">
        <f>IF(AND('2 Top-up Calculator'!$B1242&lt;&gt;"",'2 Top-up Calculator'!U1242&lt;&gt;""),1,0)</f>
        <v>0</v>
      </c>
      <c r="I1222" s="60">
        <f>IF(AND('2 Top-up Calculator'!$B1242&lt;&gt;"",'2 Top-up Calculator'!V1242&lt;&gt;""),1,0)</f>
        <v>0</v>
      </c>
    </row>
    <row r="1223" spans="1:9" s="7" customFormat="1" ht="14.25" customHeight="1" x14ac:dyDescent="0.3">
      <c r="A1223" s="89">
        <v>1222</v>
      </c>
      <c r="B1223" s="60">
        <f>IF('2 Top-up Calculator'!$B1243&lt;&gt;"",1,0)</f>
        <v>0</v>
      </c>
      <c r="C1223" s="60">
        <f>IF(AND('2 Top-up Calculator'!$B1243&lt;&gt;"",'2 Top-up Calculator'!C1243&lt;&gt;""),1,0)</f>
        <v>0</v>
      </c>
      <c r="D1223" s="60">
        <f>IF(AND('2 Top-up Calculator'!$B1243&lt;&gt;"",'2 Top-up Calculator'!D1243&lt;&gt;""),1,0)</f>
        <v>0</v>
      </c>
      <c r="E1223" s="60">
        <f>IF(AND('2 Top-up Calculator'!$B1243&lt;&gt;"",'2 Top-up Calculator'!G1243&lt;&gt;""),1,0)</f>
        <v>0</v>
      </c>
      <c r="F1223" s="60">
        <f>IF(AND('2 Top-up Calculator'!$B1243&lt;&gt;"",'2 Top-up Calculator'!H1243&lt;&gt;""),1,0)</f>
        <v>0</v>
      </c>
      <c r="G1223" s="60">
        <f>IF(AND('2 Top-up Calculator'!$B1243&lt;&gt;"",'2 Top-up Calculator'!I1243&lt;&gt;""),1,0)</f>
        <v>0</v>
      </c>
      <c r="H1223" s="60">
        <f>IF(AND('2 Top-up Calculator'!$B1243&lt;&gt;"",'2 Top-up Calculator'!U1243&lt;&gt;""),1,0)</f>
        <v>0</v>
      </c>
      <c r="I1223" s="60">
        <f>IF(AND('2 Top-up Calculator'!$B1243&lt;&gt;"",'2 Top-up Calculator'!V1243&lt;&gt;""),1,0)</f>
        <v>0</v>
      </c>
    </row>
    <row r="1224" spans="1:9" s="7" customFormat="1" ht="14.25" customHeight="1" x14ac:dyDescent="0.3">
      <c r="A1224" s="89">
        <v>1223</v>
      </c>
      <c r="B1224" s="60">
        <f>IF('2 Top-up Calculator'!$B1244&lt;&gt;"",1,0)</f>
        <v>0</v>
      </c>
      <c r="C1224" s="60">
        <f>IF(AND('2 Top-up Calculator'!$B1244&lt;&gt;"",'2 Top-up Calculator'!C1244&lt;&gt;""),1,0)</f>
        <v>0</v>
      </c>
      <c r="D1224" s="60">
        <f>IF(AND('2 Top-up Calculator'!$B1244&lt;&gt;"",'2 Top-up Calculator'!D1244&lt;&gt;""),1,0)</f>
        <v>0</v>
      </c>
      <c r="E1224" s="60">
        <f>IF(AND('2 Top-up Calculator'!$B1244&lt;&gt;"",'2 Top-up Calculator'!G1244&lt;&gt;""),1,0)</f>
        <v>0</v>
      </c>
      <c r="F1224" s="60">
        <f>IF(AND('2 Top-up Calculator'!$B1244&lt;&gt;"",'2 Top-up Calculator'!H1244&lt;&gt;""),1,0)</f>
        <v>0</v>
      </c>
      <c r="G1224" s="60">
        <f>IF(AND('2 Top-up Calculator'!$B1244&lt;&gt;"",'2 Top-up Calculator'!I1244&lt;&gt;""),1,0)</f>
        <v>0</v>
      </c>
      <c r="H1224" s="60">
        <f>IF(AND('2 Top-up Calculator'!$B1244&lt;&gt;"",'2 Top-up Calculator'!U1244&lt;&gt;""),1,0)</f>
        <v>0</v>
      </c>
      <c r="I1224" s="60">
        <f>IF(AND('2 Top-up Calculator'!$B1244&lt;&gt;"",'2 Top-up Calculator'!V1244&lt;&gt;""),1,0)</f>
        <v>0</v>
      </c>
    </row>
    <row r="1225" spans="1:9" s="7" customFormat="1" ht="14.25" customHeight="1" x14ac:dyDescent="0.3">
      <c r="A1225" s="89">
        <v>1224</v>
      </c>
      <c r="B1225" s="60">
        <f>IF('2 Top-up Calculator'!$B1245&lt;&gt;"",1,0)</f>
        <v>0</v>
      </c>
      <c r="C1225" s="60">
        <f>IF(AND('2 Top-up Calculator'!$B1245&lt;&gt;"",'2 Top-up Calculator'!C1245&lt;&gt;""),1,0)</f>
        <v>0</v>
      </c>
      <c r="D1225" s="60">
        <f>IF(AND('2 Top-up Calculator'!$B1245&lt;&gt;"",'2 Top-up Calculator'!D1245&lt;&gt;""),1,0)</f>
        <v>0</v>
      </c>
      <c r="E1225" s="60">
        <f>IF(AND('2 Top-up Calculator'!$B1245&lt;&gt;"",'2 Top-up Calculator'!G1245&lt;&gt;""),1,0)</f>
        <v>0</v>
      </c>
      <c r="F1225" s="60">
        <f>IF(AND('2 Top-up Calculator'!$B1245&lt;&gt;"",'2 Top-up Calculator'!H1245&lt;&gt;""),1,0)</f>
        <v>0</v>
      </c>
      <c r="G1225" s="60">
        <f>IF(AND('2 Top-up Calculator'!$B1245&lt;&gt;"",'2 Top-up Calculator'!I1245&lt;&gt;""),1,0)</f>
        <v>0</v>
      </c>
      <c r="H1225" s="60">
        <f>IF(AND('2 Top-up Calculator'!$B1245&lt;&gt;"",'2 Top-up Calculator'!U1245&lt;&gt;""),1,0)</f>
        <v>0</v>
      </c>
      <c r="I1225" s="60">
        <f>IF(AND('2 Top-up Calculator'!$B1245&lt;&gt;"",'2 Top-up Calculator'!V1245&lt;&gt;""),1,0)</f>
        <v>0</v>
      </c>
    </row>
    <row r="1226" spans="1:9" s="7" customFormat="1" ht="14.25" customHeight="1" x14ac:dyDescent="0.3">
      <c r="A1226" s="89">
        <v>1225</v>
      </c>
      <c r="B1226" s="60">
        <f>IF('2 Top-up Calculator'!$B1246&lt;&gt;"",1,0)</f>
        <v>0</v>
      </c>
      <c r="C1226" s="60">
        <f>IF(AND('2 Top-up Calculator'!$B1246&lt;&gt;"",'2 Top-up Calculator'!C1246&lt;&gt;""),1,0)</f>
        <v>0</v>
      </c>
      <c r="D1226" s="60">
        <f>IF(AND('2 Top-up Calculator'!$B1246&lt;&gt;"",'2 Top-up Calculator'!D1246&lt;&gt;""),1,0)</f>
        <v>0</v>
      </c>
      <c r="E1226" s="60">
        <f>IF(AND('2 Top-up Calculator'!$B1246&lt;&gt;"",'2 Top-up Calculator'!G1246&lt;&gt;""),1,0)</f>
        <v>0</v>
      </c>
      <c r="F1226" s="60">
        <f>IF(AND('2 Top-up Calculator'!$B1246&lt;&gt;"",'2 Top-up Calculator'!H1246&lt;&gt;""),1,0)</f>
        <v>0</v>
      </c>
      <c r="G1226" s="60">
        <f>IF(AND('2 Top-up Calculator'!$B1246&lt;&gt;"",'2 Top-up Calculator'!I1246&lt;&gt;""),1,0)</f>
        <v>0</v>
      </c>
      <c r="H1226" s="60">
        <f>IF(AND('2 Top-up Calculator'!$B1246&lt;&gt;"",'2 Top-up Calculator'!U1246&lt;&gt;""),1,0)</f>
        <v>0</v>
      </c>
      <c r="I1226" s="60">
        <f>IF(AND('2 Top-up Calculator'!$B1246&lt;&gt;"",'2 Top-up Calculator'!V1246&lt;&gt;""),1,0)</f>
        <v>0</v>
      </c>
    </row>
    <row r="1227" spans="1:9" s="7" customFormat="1" ht="14.25" customHeight="1" x14ac:dyDescent="0.3">
      <c r="A1227" s="89">
        <v>1226</v>
      </c>
      <c r="B1227" s="60">
        <f>IF('2 Top-up Calculator'!$B1247&lt;&gt;"",1,0)</f>
        <v>0</v>
      </c>
      <c r="C1227" s="60">
        <f>IF(AND('2 Top-up Calculator'!$B1247&lt;&gt;"",'2 Top-up Calculator'!C1247&lt;&gt;""),1,0)</f>
        <v>0</v>
      </c>
      <c r="D1227" s="60">
        <f>IF(AND('2 Top-up Calculator'!$B1247&lt;&gt;"",'2 Top-up Calculator'!D1247&lt;&gt;""),1,0)</f>
        <v>0</v>
      </c>
      <c r="E1227" s="60">
        <f>IF(AND('2 Top-up Calculator'!$B1247&lt;&gt;"",'2 Top-up Calculator'!G1247&lt;&gt;""),1,0)</f>
        <v>0</v>
      </c>
      <c r="F1227" s="60">
        <f>IF(AND('2 Top-up Calculator'!$B1247&lt;&gt;"",'2 Top-up Calculator'!H1247&lt;&gt;""),1,0)</f>
        <v>0</v>
      </c>
      <c r="G1227" s="60">
        <f>IF(AND('2 Top-up Calculator'!$B1247&lt;&gt;"",'2 Top-up Calculator'!I1247&lt;&gt;""),1,0)</f>
        <v>0</v>
      </c>
      <c r="H1227" s="60">
        <f>IF(AND('2 Top-up Calculator'!$B1247&lt;&gt;"",'2 Top-up Calculator'!U1247&lt;&gt;""),1,0)</f>
        <v>0</v>
      </c>
      <c r="I1227" s="60">
        <f>IF(AND('2 Top-up Calculator'!$B1247&lt;&gt;"",'2 Top-up Calculator'!V1247&lt;&gt;""),1,0)</f>
        <v>0</v>
      </c>
    </row>
    <row r="1228" spans="1:9" s="7" customFormat="1" ht="14.25" customHeight="1" x14ac:dyDescent="0.3">
      <c r="A1228" s="89">
        <v>1227</v>
      </c>
      <c r="B1228" s="60">
        <f>IF('2 Top-up Calculator'!$B1248&lt;&gt;"",1,0)</f>
        <v>0</v>
      </c>
      <c r="C1228" s="60">
        <f>IF(AND('2 Top-up Calculator'!$B1248&lt;&gt;"",'2 Top-up Calculator'!C1248&lt;&gt;""),1,0)</f>
        <v>0</v>
      </c>
      <c r="D1228" s="60">
        <f>IF(AND('2 Top-up Calculator'!$B1248&lt;&gt;"",'2 Top-up Calculator'!D1248&lt;&gt;""),1,0)</f>
        <v>0</v>
      </c>
      <c r="E1228" s="60">
        <f>IF(AND('2 Top-up Calculator'!$B1248&lt;&gt;"",'2 Top-up Calculator'!G1248&lt;&gt;""),1,0)</f>
        <v>0</v>
      </c>
      <c r="F1228" s="60">
        <f>IF(AND('2 Top-up Calculator'!$B1248&lt;&gt;"",'2 Top-up Calculator'!H1248&lt;&gt;""),1,0)</f>
        <v>0</v>
      </c>
      <c r="G1228" s="60">
        <f>IF(AND('2 Top-up Calculator'!$B1248&lt;&gt;"",'2 Top-up Calculator'!I1248&lt;&gt;""),1,0)</f>
        <v>0</v>
      </c>
      <c r="H1228" s="60">
        <f>IF(AND('2 Top-up Calculator'!$B1248&lt;&gt;"",'2 Top-up Calculator'!U1248&lt;&gt;""),1,0)</f>
        <v>0</v>
      </c>
      <c r="I1228" s="60">
        <f>IF(AND('2 Top-up Calculator'!$B1248&lt;&gt;"",'2 Top-up Calculator'!V1248&lt;&gt;""),1,0)</f>
        <v>0</v>
      </c>
    </row>
    <row r="1229" spans="1:9" s="7" customFormat="1" ht="14.25" customHeight="1" x14ac:dyDescent="0.3">
      <c r="A1229" s="89">
        <v>1228</v>
      </c>
      <c r="B1229" s="60">
        <f>IF('2 Top-up Calculator'!$B1249&lt;&gt;"",1,0)</f>
        <v>0</v>
      </c>
      <c r="C1229" s="60">
        <f>IF(AND('2 Top-up Calculator'!$B1249&lt;&gt;"",'2 Top-up Calculator'!C1249&lt;&gt;""),1,0)</f>
        <v>0</v>
      </c>
      <c r="D1229" s="60">
        <f>IF(AND('2 Top-up Calculator'!$B1249&lt;&gt;"",'2 Top-up Calculator'!D1249&lt;&gt;""),1,0)</f>
        <v>0</v>
      </c>
      <c r="E1229" s="60">
        <f>IF(AND('2 Top-up Calculator'!$B1249&lt;&gt;"",'2 Top-up Calculator'!G1249&lt;&gt;""),1,0)</f>
        <v>0</v>
      </c>
      <c r="F1229" s="60">
        <f>IF(AND('2 Top-up Calculator'!$B1249&lt;&gt;"",'2 Top-up Calculator'!H1249&lt;&gt;""),1,0)</f>
        <v>0</v>
      </c>
      <c r="G1229" s="60">
        <f>IF(AND('2 Top-up Calculator'!$B1249&lt;&gt;"",'2 Top-up Calculator'!I1249&lt;&gt;""),1,0)</f>
        <v>0</v>
      </c>
      <c r="H1229" s="60">
        <f>IF(AND('2 Top-up Calculator'!$B1249&lt;&gt;"",'2 Top-up Calculator'!U1249&lt;&gt;""),1,0)</f>
        <v>0</v>
      </c>
      <c r="I1229" s="60">
        <f>IF(AND('2 Top-up Calculator'!$B1249&lt;&gt;"",'2 Top-up Calculator'!V1249&lt;&gt;""),1,0)</f>
        <v>0</v>
      </c>
    </row>
    <row r="1230" spans="1:9" s="7" customFormat="1" ht="14.25" customHeight="1" x14ac:dyDescent="0.3">
      <c r="A1230" s="89">
        <v>1229</v>
      </c>
      <c r="B1230" s="60">
        <f>IF('2 Top-up Calculator'!$B1250&lt;&gt;"",1,0)</f>
        <v>0</v>
      </c>
      <c r="C1230" s="60">
        <f>IF(AND('2 Top-up Calculator'!$B1250&lt;&gt;"",'2 Top-up Calculator'!C1250&lt;&gt;""),1,0)</f>
        <v>0</v>
      </c>
      <c r="D1230" s="60">
        <f>IF(AND('2 Top-up Calculator'!$B1250&lt;&gt;"",'2 Top-up Calculator'!D1250&lt;&gt;""),1,0)</f>
        <v>0</v>
      </c>
      <c r="E1230" s="60">
        <f>IF(AND('2 Top-up Calculator'!$B1250&lt;&gt;"",'2 Top-up Calculator'!G1250&lt;&gt;""),1,0)</f>
        <v>0</v>
      </c>
      <c r="F1230" s="60">
        <f>IF(AND('2 Top-up Calculator'!$B1250&lt;&gt;"",'2 Top-up Calculator'!H1250&lt;&gt;""),1,0)</f>
        <v>0</v>
      </c>
      <c r="G1230" s="60">
        <f>IF(AND('2 Top-up Calculator'!$B1250&lt;&gt;"",'2 Top-up Calculator'!I1250&lt;&gt;""),1,0)</f>
        <v>0</v>
      </c>
      <c r="H1230" s="60">
        <f>IF(AND('2 Top-up Calculator'!$B1250&lt;&gt;"",'2 Top-up Calculator'!U1250&lt;&gt;""),1,0)</f>
        <v>0</v>
      </c>
      <c r="I1230" s="60">
        <f>IF(AND('2 Top-up Calculator'!$B1250&lt;&gt;"",'2 Top-up Calculator'!V1250&lt;&gt;""),1,0)</f>
        <v>0</v>
      </c>
    </row>
    <row r="1231" spans="1:9" s="7" customFormat="1" ht="14.25" customHeight="1" x14ac:dyDescent="0.3">
      <c r="A1231" s="89">
        <v>1230</v>
      </c>
      <c r="B1231" s="60">
        <f>IF('2 Top-up Calculator'!$B1251&lt;&gt;"",1,0)</f>
        <v>0</v>
      </c>
      <c r="C1231" s="60">
        <f>IF(AND('2 Top-up Calculator'!$B1251&lt;&gt;"",'2 Top-up Calculator'!C1251&lt;&gt;""),1,0)</f>
        <v>0</v>
      </c>
      <c r="D1231" s="60">
        <f>IF(AND('2 Top-up Calculator'!$B1251&lt;&gt;"",'2 Top-up Calculator'!D1251&lt;&gt;""),1,0)</f>
        <v>0</v>
      </c>
      <c r="E1231" s="60">
        <f>IF(AND('2 Top-up Calculator'!$B1251&lt;&gt;"",'2 Top-up Calculator'!G1251&lt;&gt;""),1,0)</f>
        <v>0</v>
      </c>
      <c r="F1231" s="60">
        <f>IF(AND('2 Top-up Calculator'!$B1251&lt;&gt;"",'2 Top-up Calculator'!H1251&lt;&gt;""),1,0)</f>
        <v>0</v>
      </c>
      <c r="G1231" s="60">
        <f>IF(AND('2 Top-up Calculator'!$B1251&lt;&gt;"",'2 Top-up Calculator'!I1251&lt;&gt;""),1,0)</f>
        <v>0</v>
      </c>
      <c r="H1231" s="60">
        <f>IF(AND('2 Top-up Calculator'!$B1251&lt;&gt;"",'2 Top-up Calculator'!U1251&lt;&gt;""),1,0)</f>
        <v>0</v>
      </c>
      <c r="I1231" s="60">
        <f>IF(AND('2 Top-up Calculator'!$B1251&lt;&gt;"",'2 Top-up Calculator'!V1251&lt;&gt;""),1,0)</f>
        <v>0</v>
      </c>
    </row>
    <row r="1232" spans="1:9" s="7" customFormat="1" ht="14.25" customHeight="1" x14ac:dyDescent="0.3">
      <c r="A1232" s="89">
        <v>1231</v>
      </c>
      <c r="B1232" s="60">
        <f>IF('2 Top-up Calculator'!$B1252&lt;&gt;"",1,0)</f>
        <v>0</v>
      </c>
      <c r="C1232" s="60">
        <f>IF(AND('2 Top-up Calculator'!$B1252&lt;&gt;"",'2 Top-up Calculator'!C1252&lt;&gt;""),1,0)</f>
        <v>0</v>
      </c>
      <c r="D1232" s="60">
        <f>IF(AND('2 Top-up Calculator'!$B1252&lt;&gt;"",'2 Top-up Calculator'!D1252&lt;&gt;""),1,0)</f>
        <v>0</v>
      </c>
      <c r="E1232" s="60">
        <f>IF(AND('2 Top-up Calculator'!$B1252&lt;&gt;"",'2 Top-up Calculator'!G1252&lt;&gt;""),1,0)</f>
        <v>0</v>
      </c>
      <c r="F1232" s="60">
        <f>IF(AND('2 Top-up Calculator'!$B1252&lt;&gt;"",'2 Top-up Calculator'!H1252&lt;&gt;""),1,0)</f>
        <v>0</v>
      </c>
      <c r="G1232" s="60">
        <f>IF(AND('2 Top-up Calculator'!$B1252&lt;&gt;"",'2 Top-up Calculator'!I1252&lt;&gt;""),1,0)</f>
        <v>0</v>
      </c>
      <c r="H1232" s="60">
        <f>IF(AND('2 Top-up Calculator'!$B1252&lt;&gt;"",'2 Top-up Calculator'!U1252&lt;&gt;""),1,0)</f>
        <v>0</v>
      </c>
      <c r="I1232" s="60">
        <f>IF(AND('2 Top-up Calculator'!$B1252&lt;&gt;"",'2 Top-up Calculator'!V1252&lt;&gt;""),1,0)</f>
        <v>0</v>
      </c>
    </row>
    <row r="1233" spans="1:9" s="7" customFormat="1" ht="14.25" customHeight="1" x14ac:dyDescent="0.3">
      <c r="A1233" s="89">
        <v>1232</v>
      </c>
      <c r="B1233" s="60">
        <f>IF('2 Top-up Calculator'!$B1253&lt;&gt;"",1,0)</f>
        <v>0</v>
      </c>
      <c r="C1233" s="60">
        <f>IF(AND('2 Top-up Calculator'!$B1253&lt;&gt;"",'2 Top-up Calculator'!C1253&lt;&gt;""),1,0)</f>
        <v>0</v>
      </c>
      <c r="D1233" s="60">
        <f>IF(AND('2 Top-up Calculator'!$B1253&lt;&gt;"",'2 Top-up Calculator'!D1253&lt;&gt;""),1,0)</f>
        <v>0</v>
      </c>
      <c r="E1233" s="60">
        <f>IF(AND('2 Top-up Calculator'!$B1253&lt;&gt;"",'2 Top-up Calculator'!G1253&lt;&gt;""),1,0)</f>
        <v>0</v>
      </c>
      <c r="F1233" s="60">
        <f>IF(AND('2 Top-up Calculator'!$B1253&lt;&gt;"",'2 Top-up Calculator'!H1253&lt;&gt;""),1,0)</f>
        <v>0</v>
      </c>
      <c r="G1233" s="60">
        <f>IF(AND('2 Top-up Calculator'!$B1253&lt;&gt;"",'2 Top-up Calculator'!I1253&lt;&gt;""),1,0)</f>
        <v>0</v>
      </c>
      <c r="H1233" s="60">
        <f>IF(AND('2 Top-up Calculator'!$B1253&lt;&gt;"",'2 Top-up Calculator'!U1253&lt;&gt;""),1,0)</f>
        <v>0</v>
      </c>
      <c r="I1233" s="60">
        <f>IF(AND('2 Top-up Calculator'!$B1253&lt;&gt;"",'2 Top-up Calculator'!V1253&lt;&gt;""),1,0)</f>
        <v>0</v>
      </c>
    </row>
    <row r="1234" spans="1:9" s="7" customFormat="1" ht="14.25" customHeight="1" x14ac:dyDescent="0.3">
      <c r="A1234" s="89">
        <v>1233</v>
      </c>
      <c r="B1234" s="60">
        <f>IF('2 Top-up Calculator'!$B1254&lt;&gt;"",1,0)</f>
        <v>0</v>
      </c>
      <c r="C1234" s="60">
        <f>IF(AND('2 Top-up Calculator'!$B1254&lt;&gt;"",'2 Top-up Calculator'!C1254&lt;&gt;""),1,0)</f>
        <v>0</v>
      </c>
      <c r="D1234" s="60">
        <f>IF(AND('2 Top-up Calculator'!$B1254&lt;&gt;"",'2 Top-up Calculator'!D1254&lt;&gt;""),1,0)</f>
        <v>0</v>
      </c>
      <c r="E1234" s="60">
        <f>IF(AND('2 Top-up Calculator'!$B1254&lt;&gt;"",'2 Top-up Calculator'!G1254&lt;&gt;""),1,0)</f>
        <v>0</v>
      </c>
      <c r="F1234" s="60">
        <f>IF(AND('2 Top-up Calculator'!$B1254&lt;&gt;"",'2 Top-up Calculator'!H1254&lt;&gt;""),1,0)</f>
        <v>0</v>
      </c>
      <c r="G1234" s="60">
        <f>IF(AND('2 Top-up Calculator'!$B1254&lt;&gt;"",'2 Top-up Calculator'!I1254&lt;&gt;""),1,0)</f>
        <v>0</v>
      </c>
      <c r="H1234" s="60">
        <f>IF(AND('2 Top-up Calculator'!$B1254&lt;&gt;"",'2 Top-up Calculator'!U1254&lt;&gt;""),1,0)</f>
        <v>0</v>
      </c>
      <c r="I1234" s="60">
        <f>IF(AND('2 Top-up Calculator'!$B1254&lt;&gt;"",'2 Top-up Calculator'!V1254&lt;&gt;""),1,0)</f>
        <v>0</v>
      </c>
    </row>
    <row r="1235" spans="1:9" s="7" customFormat="1" ht="14.25" customHeight="1" x14ac:dyDescent="0.3">
      <c r="A1235" s="89">
        <v>1234</v>
      </c>
      <c r="B1235" s="60">
        <f>IF('2 Top-up Calculator'!$B1255&lt;&gt;"",1,0)</f>
        <v>0</v>
      </c>
      <c r="C1235" s="60">
        <f>IF(AND('2 Top-up Calculator'!$B1255&lt;&gt;"",'2 Top-up Calculator'!C1255&lt;&gt;""),1,0)</f>
        <v>0</v>
      </c>
      <c r="D1235" s="60">
        <f>IF(AND('2 Top-up Calculator'!$B1255&lt;&gt;"",'2 Top-up Calculator'!D1255&lt;&gt;""),1,0)</f>
        <v>0</v>
      </c>
      <c r="E1235" s="60">
        <f>IF(AND('2 Top-up Calculator'!$B1255&lt;&gt;"",'2 Top-up Calculator'!G1255&lt;&gt;""),1,0)</f>
        <v>0</v>
      </c>
      <c r="F1235" s="60">
        <f>IF(AND('2 Top-up Calculator'!$B1255&lt;&gt;"",'2 Top-up Calculator'!H1255&lt;&gt;""),1,0)</f>
        <v>0</v>
      </c>
      <c r="G1235" s="60">
        <f>IF(AND('2 Top-up Calculator'!$B1255&lt;&gt;"",'2 Top-up Calculator'!I1255&lt;&gt;""),1,0)</f>
        <v>0</v>
      </c>
      <c r="H1235" s="60">
        <f>IF(AND('2 Top-up Calculator'!$B1255&lt;&gt;"",'2 Top-up Calculator'!U1255&lt;&gt;""),1,0)</f>
        <v>0</v>
      </c>
      <c r="I1235" s="60">
        <f>IF(AND('2 Top-up Calculator'!$B1255&lt;&gt;"",'2 Top-up Calculator'!V1255&lt;&gt;""),1,0)</f>
        <v>0</v>
      </c>
    </row>
    <row r="1236" spans="1:9" s="7" customFormat="1" ht="14.25" customHeight="1" x14ac:dyDescent="0.3">
      <c r="A1236" s="89">
        <v>1235</v>
      </c>
      <c r="B1236" s="60">
        <f>IF('2 Top-up Calculator'!$B1256&lt;&gt;"",1,0)</f>
        <v>0</v>
      </c>
      <c r="C1236" s="60">
        <f>IF(AND('2 Top-up Calculator'!$B1256&lt;&gt;"",'2 Top-up Calculator'!C1256&lt;&gt;""),1,0)</f>
        <v>0</v>
      </c>
      <c r="D1236" s="60">
        <f>IF(AND('2 Top-up Calculator'!$B1256&lt;&gt;"",'2 Top-up Calculator'!D1256&lt;&gt;""),1,0)</f>
        <v>0</v>
      </c>
      <c r="E1236" s="60">
        <f>IF(AND('2 Top-up Calculator'!$B1256&lt;&gt;"",'2 Top-up Calculator'!G1256&lt;&gt;""),1,0)</f>
        <v>0</v>
      </c>
      <c r="F1236" s="60">
        <f>IF(AND('2 Top-up Calculator'!$B1256&lt;&gt;"",'2 Top-up Calculator'!H1256&lt;&gt;""),1,0)</f>
        <v>0</v>
      </c>
      <c r="G1236" s="60">
        <f>IF(AND('2 Top-up Calculator'!$B1256&lt;&gt;"",'2 Top-up Calculator'!I1256&lt;&gt;""),1,0)</f>
        <v>0</v>
      </c>
      <c r="H1236" s="60">
        <f>IF(AND('2 Top-up Calculator'!$B1256&lt;&gt;"",'2 Top-up Calculator'!U1256&lt;&gt;""),1,0)</f>
        <v>0</v>
      </c>
      <c r="I1236" s="60">
        <f>IF(AND('2 Top-up Calculator'!$B1256&lt;&gt;"",'2 Top-up Calculator'!V1256&lt;&gt;""),1,0)</f>
        <v>0</v>
      </c>
    </row>
    <row r="1237" spans="1:9" s="7" customFormat="1" ht="14.25" customHeight="1" x14ac:dyDescent="0.3">
      <c r="A1237" s="89">
        <v>1236</v>
      </c>
      <c r="B1237" s="60">
        <f>IF('2 Top-up Calculator'!$B1257&lt;&gt;"",1,0)</f>
        <v>0</v>
      </c>
      <c r="C1237" s="60">
        <f>IF(AND('2 Top-up Calculator'!$B1257&lt;&gt;"",'2 Top-up Calculator'!C1257&lt;&gt;""),1,0)</f>
        <v>0</v>
      </c>
      <c r="D1237" s="60">
        <f>IF(AND('2 Top-up Calculator'!$B1257&lt;&gt;"",'2 Top-up Calculator'!D1257&lt;&gt;""),1,0)</f>
        <v>0</v>
      </c>
      <c r="E1237" s="60">
        <f>IF(AND('2 Top-up Calculator'!$B1257&lt;&gt;"",'2 Top-up Calculator'!G1257&lt;&gt;""),1,0)</f>
        <v>0</v>
      </c>
      <c r="F1237" s="60">
        <f>IF(AND('2 Top-up Calculator'!$B1257&lt;&gt;"",'2 Top-up Calculator'!H1257&lt;&gt;""),1,0)</f>
        <v>0</v>
      </c>
      <c r="G1237" s="60">
        <f>IF(AND('2 Top-up Calculator'!$B1257&lt;&gt;"",'2 Top-up Calculator'!I1257&lt;&gt;""),1,0)</f>
        <v>0</v>
      </c>
      <c r="H1237" s="60">
        <f>IF(AND('2 Top-up Calculator'!$B1257&lt;&gt;"",'2 Top-up Calculator'!U1257&lt;&gt;""),1,0)</f>
        <v>0</v>
      </c>
      <c r="I1237" s="60">
        <f>IF(AND('2 Top-up Calculator'!$B1257&lt;&gt;"",'2 Top-up Calculator'!V1257&lt;&gt;""),1,0)</f>
        <v>0</v>
      </c>
    </row>
    <row r="1238" spans="1:9" s="7" customFormat="1" ht="14.25" customHeight="1" x14ac:dyDescent="0.3">
      <c r="A1238" s="89">
        <v>1237</v>
      </c>
      <c r="B1238" s="60">
        <f>IF('2 Top-up Calculator'!$B1258&lt;&gt;"",1,0)</f>
        <v>0</v>
      </c>
      <c r="C1238" s="60">
        <f>IF(AND('2 Top-up Calculator'!$B1258&lt;&gt;"",'2 Top-up Calculator'!C1258&lt;&gt;""),1,0)</f>
        <v>0</v>
      </c>
      <c r="D1238" s="60">
        <f>IF(AND('2 Top-up Calculator'!$B1258&lt;&gt;"",'2 Top-up Calculator'!D1258&lt;&gt;""),1,0)</f>
        <v>0</v>
      </c>
      <c r="E1238" s="60">
        <f>IF(AND('2 Top-up Calculator'!$B1258&lt;&gt;"",'2 Top-up Calculator'!G1258&lt;&gt;""),1,0)</f>
        <v>0</v>
      </c>
      <c r="F1238" s="60">
        <f>IF(AND('2 Top-up Calculator'!$B1258&lt;&gt;"",'2 Top-up Calculator'!H1258&lt;&gt;""),1,0)</f>
        <v>0</v>
      </c>
      <c r="G1238" s="60">
        <f>IF(AND('2 Top-up Calculator'!$B1258&lt;&gt;"",'2 Top-up Calculator'!I1258&lt;&gt;""),1,0)</f>
        <v>0</v>
      </c>
      <c r="H1238" s="60">
        <f>IF(AND('2 Top-up Calculator'!$B1258&lt;&gt;"",'2 Top-up Calculator'!U1258&lt;&gt;""),1,0)</f>
        <v>0</v>
      </c>
      <c r="I1238" s="60">
        <f>IF(AND('2 Top-up Calculator'!$B1258&lt;&gt;"",'2 Top-up Calculator'!V1258&lt;&gt;""),1,0)</f>
        <v>0</v>
      </c>
    </row>
    <row r="1239" spans="1:9" s="7" customFormat="1" ht="14.25" customHeight="1" x14ac:dyDescent="0.3">
      <c r="A1239" s="89">
        <v>1238</v>
      </c>
      <c r="B1239" s="60">
        <f>IF('2 Top-up Calculator'!$B1259&lt;&gt;"",1,0)</f>
        <v>0</v>
      </c>
      <c r="C1239" s="60">
        <f>IF(AND('2 Top-up Calculator'!$B1259&lt;&gt;"",'2 Top-up Calculator'!C1259&lt;&gt;""),1,0)</f>
        <v>0</v>
      </c>
      <c r="D1239" s="60">
        <f>IF(AND('2 Top-up Calculator'!$B1259&lt;&gt;"",'2 Top-up Calculator'!D1259&lt;&gt;""),1,0)</f>
        <v>0</v>
      </c>
      <c r="E1239" s="60">
        <f>IF(AND('2 Top-up Calculator'!$B1259&lt;&gt;"",'2 Top-up Calculator'!G1259&lt;&gt;""),1,0)</f>
        <v>0</v>
      </c>
      <c r="F1239" s="60">
        <f>IF(AND('2 Top-up Calculator'!$B1259&lt;&gt;"",'2 Top-up Calculator'!H1259&lt;&gt;""),1,0)</f>
        <v>0</v>
      </c>
      <c r="G1239" s="60">
        <f>IF(AND('2 Top-up Calculator'!$B1259&lt;&gt;"",'2 Top-up Calculator'!I1259&lt;&gt;""),1,0)</f>
        <v>0</v>
      </c>
      <c r="H1239" s="60">
        <f>IF(AND('2 Top-up Calculator'!$B1259&lt;&gt;"",'2 Top-up Calculator'!U1259&lt;&gt;""),1,0)</f>
        <v>0</v>
      </c>
      <c r="I1239" s="60">
        <f>IF(AND('2 Top-up Calculator'!$B1259&lt;&gt;"",'2 Top-up Calculator'!V1259&lt;&gt;""),1,0)</f>
        <v>0</v>
      </c>
    </row>
    <row r="1240" spans="1:9" s="7" customFormat="1" ht="14.25" customHeight="1" x14ac:dyDescent="0.3">
      <c r="A1240" s="89">
        <v>1239</v>
      </c>
      <c r="B1240" s="60">
        <f>IF('2 Top-up Calculator'!$B1260&lt;&gt;"",1,0)</f>
        <v>0</v>
      </c>
      <c r="C1240" s="60">
        <f>IF(AND('2 Top-up Calculator'!$B1260&lt;&gt;"",'2 Top-up Calculator'!C1260&lt;&gt;""),1,0)</f>
        <v>0</v>
      </c>
      <c r="D1240" s="60">
        <f>IF(AND('2 Top-up Calculator'!$B1260&lt;&gt;"",'2 Top-up Calculator'!D1260&lt;&gt;""),1,0)</f>
        <v>0</v>
      </c>
      <c r="E1240" s="60">
        <f>IF(AND('2 Top-up Calculator'!$B1260&lt;&gt;"",'2 Top-up Calculator'!G1260&lt;&gt;""),1,0)</f>
        <v>0</v>
      </c>
      <c r="F1240" s="60">
        <f>IF(AND('2 Top-up Calculator'!$B1260&lt;&gt;"",'2 Top-up Calculator'!H1260&lt;&gt;""),1,0)</f>
        <v>0</v>
      </c>
      <c r="G1240" s="60">
        <f>IF(AND('2 Top-up Calculator'!$B1260&lt;&gt;"",'2 Top-up Calculator'!I1260&lt;&gt;""),1,0)</f>
        <v>0</v>
      </c>
      <c r="H1240" s="60">
        <f>IF(AND('2 Top-up Calculator'!$B1260&lt;&gt;"",'2 Top-up Calculator'!U1260&lt;&gt;""),1,0)</f>
        <v>0</v>
      </c>
      <c r="I1240" s="60">
        <f>IF(AND('2 Top-up Calculator'!$B1260&lt;&gt;"",'2 Top-up Calculator'!V1260&lt;&gt;""),1,0)</f>
        <v>0</v>
      </c>
    </row>
    <row r="1241" spans="1:9" s="7" customFormat="1" ht="14.25" customHeight="1" x14ac:dyDescent="0.3">
      <c r="A1241" s="89">
        <v>1240</v>
      </c>
      <c r="B1241" s="60">
        <f>IF('2 Top-up Calculator'!$B1261&lt;&gt;"",1,0)</f>
        <v>0</v>
      </c>
      <c r="C1241" s="60">
        <f>IF(AND('2 Top-up Calculator'!$B1261&lt;&gt;"",'2 Top-up Calculator'!C1261&lt;&gt;""),1,0)</f>
        <v>0</v>
      </c>
      <c r="D1241" s="60">
        <f>IF(AND('2 Top-up Calculator'!$B1261&lt;&gt;"",'2 Top-up Calculator'!D1261&lt;&gt;""),1,0)</f>
        <v>0</v>
      </c>
      <c r="E1241" s="60">
        <f>IF(AND('2 Top-up Calculator'!$B1261&lt;&gt;"",'2 Top-up Calculator'!G1261&lt;&gt;""),1,0)</f>
        <v>0</v>
      </c>
      <c r="F1241" s="60">
        <f>IF(AND('2 Top-up Calculator'!$B1261&lt;&gt;"",'2 Top-up Calculator'!H1261&lt;&gt;""),1,0)</f>
        <v>0</v>
      </c>
      <c r="G1241" s="60">
        <f>IF(AND('2 Top-up Calculator'!$B1261&lt;&gt;"",'2 Top-up Calculator'!I1261&lt;&gt;""),1,0)</f>
        <v>0</v>
      </c>
      <c r="H1241" s="60">
        <f>IF(AND('2 Top-up Calculator'!$B1261&lt;&gt;"",'2 Top-up Calculator'!U1261&lt;&gt;""),1,0)</f>
        <v>0</v>
      </c>
      <c r="I1241" s="60">
        <f>IF(AND('2 Top-up Calculator'!$B1261&lt;&gt;"",'2 Top-up Calculator'!V1261&lt;&gt;""),1,0)</f>
        <v>0</v>
      </c>
    </row>
    <row r="1242" spans="1:9" s="7" customFormat="1" ht="14.25" customHeight="1" x14ac:dyDescent="0.3">
      <c r="A1242" s="89">
        <v>1241</v>
      </c>
      <c r="B1242" s="60">
        <f>IF('2 Top-up Calculator'!$B1262&lt;&gt;"",1,0)</f>
        <v>0</v>
      </c>
      <c r="C1242" s="60">
        <f>IF(AND('2 Top-up Calculator'!$B1262&lt;&gt;"",'2 Top-up Calculator'!C1262&lt;&gt;""),1,0)</f>
        <v>0</v>
      </c>
      <c r="D1242" s="60">
        <f>IF(AND('2 Top-up Calculator'!$B1262&lt;&gt;"",'2 Top-up Calculator'!D1262&lt;&gt;""),1,0)</f>
        <v>0</v>
      </c>
      <c r="E1242" s="60">
        <f>IF(AND('2 Top-up Calculator'!$B1262&lt;&gt;"",'2 Top-up Calculator'!G1262&lt;&gt;""),1,0)</f>
        <v>0</v>
      </c>
      <c r="F1242" s="60">
        <f>IF(AND('2 Top-up Calculator'!$B1262&lt;&gt;"",'2 Top-up Calculator'!H1262&lt;&gt;""),1,0)</f>
        <v>0</v>
      </c>
      <c r="G1242" s="60">
        <f>IF(AND('2 Top-up Calculator'!$B1262&lt;&gt;"",'2 Top-up Calculator'!I1262&lt;&gt;""),1,0)</f>
        <v>0</v>
      </c>
      <c r="H1242" s="60">
        <f>IF(AND('2 Top-up Calculator'!$B1262&lt;&gt;"",'2 Top-up Calculator'!U1262&lt;&gt;""),1,0)</f>
        <v>0</v>
      </c>
      <c r="I1242" s="60">
        <f>IF(AND('2 Top-up Calculator'!$B1262&lt;&gt;"",'2 Top-up Calculator'!V1262&lt;&gt;""),1,0)</f>
        <v>0</v>
      </c>
    </row>
    <row r="1243" spans="1:9" s="7" customFormat="1" ht="14.25" customHeight="1" x14ac:dyDescent="0.3">
      <c r="A1243" s="89">
        <v>1242</v>
      </c>
      <c r="B1243" s="60">
        <f>IF('2 Top-up Calculator'!$B1263&lt;&gt;"",1,0)</f>
        <v>0</v>
      </c>
      <c r="C1243" s="60">
        <f>IF(AND('2 Top-up Calculator'!$B1263&lt;&gt;"",'2 Top-up Calculator'!C1263&lt;&gt;""),1,0)</f>
        <v>0</v>
      </c>
      <c r="D1243" s="60">
        <f>IF(AND('2 Top-up Calculator'!$B1263&lt;&gt;"",'2 Top-up Calculator'!D1263&lt;&gt;""),1,0)</f>
        <v>0</v>
      </c>
      <c r="E1243" s="60">
        <f>IF(AND('2 Top-up Calculator'!$B1263&lt;&gt;"",'2 Top-up Calculator'!G1263&lt;&gt;""),1,0)</f>
        <v>0</v>
      </c>
      <c r="F1243" s="60">
        <f>IF(AND('2 Top-up Calculator'!$B1263&lt;&gt;"",'2 Top-up Calculator'!H1263&lt;&gt;""),1,0)</f>
        <v>0</v>
      </c>
      <c r="G1243" s="60">
        <f>IF(AND('2 Top-up Calculator'!$B1263&lt;&gt;"",'2 Top-up Calculator'!I1263&lt;&gt;""),1,0)</f>
        <v>0</v>
      </c>
      <c r="H1243" s="60">
        <f>IF(AND('2 Top-up Calculator'!$B1263&lt;&gt;"",'2 Top-up Calculator'!U1263&lt;&gt;""),1,0)</f>
        <v>0</v>
      </c>
      <c r="I1243" s="60">
        <f>IF(AND('2 Top-up Calculator'!$B1263&lt;&gt;"",'2 Top-up Calculator'!V1263&lt;&gt;""),1,0)</f>
        <v>0</v>
      </c>
    </row>
    <row r="1244" spans="1:9" s="7" customFormat="1" ht="14.25" customHeight="1" x14ac:dyDescent="0.3">
      <c r="A1244" s="89">
        <v>1243</v>
      </c>
      <c r="B1244" s="60">
        <f>IF('2 Top-up Calculator'!$B1264&lt;&gt;"",1,0)</f>
        <v>0</v>
      </c>
      <c r="C1244" s="60">
        <f>IF(AND('2 Top-up Calculator'!$B1264&lt;&gt;"",'2 Top-up Calculator'!C1264&lt;&gt;""),1,0)</f>
        <v>0</v>
      </c>
      <c r="D1244" s="60">
        <f>IF(AND('2 Top-up Calculator'!$B1264&lt;&gt;"",'2 Top-up Calculator'!D1264&lt;&gt;""),1,0)</f>
        <v>0</v>
      </c>
      <c r="E1244" s="60">
        <f>IF(AND('2 Top-up Calculator'!$B1264&lt;&gt;"",'2 Top-up Calculator'!G1264&lt;&gt;""),1,0)</f>
        <v>0</v>
      </c>
      <c r="F1244" s="60">
        <f>IF(AND('2 Top-up Calculator'!$B1264&lt;&gt;"",'2 Top-up Calculator'!H1264&lt;&gt;""),1,0)</f>
        <v>0</v>
      </c>
      <c r="G1244" s="60">
        <f>IF(AND('2 Top-up Calculator'!$B1264&lt;&gt;"",'2 Top-up Calculator'!I1264&lt;&gt;""),1,0)</f>
        <v>0</v>
      </c>
      <c r="H1244" s="60">
        <f>IF(AND('2 Top-up Calculator'!$B1264&lt;&gt;"",'2 Top-up Calculator'!U1264&lt;&gt;""),1,0)</f>
        <v>0</v>
      </c>
      <c r="I1244" s="60">
        <f>IF(AND('2 Top-up Calculator'!$B1264&lt;&gt;"",'2 Top-up Calculator'!V1264&lt;&gt;""),1,0)</f>
        <v>0</v>
      </c>
    </row>
    <row r="1245" spans="1:9" s="7" customFormat="1" ht="14.25" customHeight="1" x14ac:dyDescent="0.3">
      <c r="A1245" s="89">
        <v>1244</v>
      </c>
      <c r="B1245" s="60">
        <f>IF('2 Top-up Calculator'!$B1265&lt;&gt;"",1,0)</f>
        <v>0</v>
      </c>
      <c r="C1245" s="60">
        <f>IF(AND('2 Top-up Calculator'!$B1265&lt;&gt;"",'2 Top-up Calculator'!C1265&lt;&gt;""),1,0)</f>
        <v>0</v>
      </c>
      <c r="D1245" s="60">
        <f>IF(AND('2 Top-up Calculator'!$B1265&lt;&gt;"",'2 Top-up Calculator'!D1265&lt;&gt;""),1,0)</f>
        <v>0</v>
      </c>
      <c r="E1245" s="60">
        <f>IF(AND('2 Top-up Calculator'!$B1265&lt;&gt;"",'2 Top-up Calculator'!G1265&lt;&gt;""),1,0)</f>
        <v>0</v>
      </c>
      <c r="F1245" s="60">
        <f>IF(AND('2 Top-up Calculator'!$B1265&lt;&gt;"",'2 Top-up Calculator'!H1265&lt;&gt;""),1,0)</f>
        <v>0</v>
      </c>
      <c r="G1245" s="60">
        <f>IF(AND('2 Top-up Calculator'!$B1265&lt;&gt;"",'2 Top-up Calculator'!I1265&lt;&gt;""),1,0)</f>
        <v>0</v>
      </c>
      <c r="H1245" s="60">
        <f>IF(AND('2 Top-up Calculator'!$B1265&lt;&gt;"",'2 Top-up Calculator'!U1265&lt;&gt;""),1,0)</f>
        <v>0</v>
      </c>
      <c r="I1245" s="60">
        <f>IF(AND('2 Top-up Calculator'!$B1265&lt;&gt;"",'2 Top-up Calculator'!V1265&lt;&gt;""),1,0)</f>
        <v>0</v>
      </c>
    </row>
    <row r="1246" spans="1:9" s="7" customFormat="1" ht="14.25" customHeight="1" x14ac:dyDescent="0.3">
      <c r="A1246" s="89">
        <v>1245</v>
      </c>
      <c r="B1246" s="60">
        <f>IF('2 Top-up Calculator'!$B1266&lt;&gt;"",1,0)</f>
        <v>0</v>
      </c>
      <c r="C1246" s="60">
        <f>IF(AND('2 Top-up Calculator'!$B1266&lt;&gt;"",'2 Top-up Calculator'!C1266&lt;&gt;""),1,0)</f>
        <v>0</v>
      </c>
      <c r="D1246" s="60">
        <f>IF(AND('2 Top-up Calculator'!$B1266&lt;&gt;"",'2 Top-up Calculator'!D1266&lt;&gt;""),1,0)</f>
        <v>0</v>
      </c>
      <c r="E1246" s="60">
        <f>IF(AND('2 Top-up Calculator'!$B1266&lt;&gt;"",'2 Top-up Calculator'!G1266&lt;&gt;""),1,0)</f>
        <v>0</v>
      </c>
      <c r="F1246" s="60">
        <f>IF(AND('2 Top-up Calculator'!$B1266&lt;&gt;"",'2 Top-up Calculator'!H1266&lt;&gt;""),1,0)</f>
        <v>0</v>
      </c>
      <c r="G1246" s="60">
        <f>IF(AND('2 Top-up Calculator'!$B1266&lt;&gt;"",'2 Top-up Calculator'!I1266&lt;&gt;""),1,0)</f>
        <v>0</v>
      </c>
      <c r="H1246" s="60">
        <f>IF(AND('2 Top-up Calculator'!$B1266&lt;&gt;"",'2 Top-up Calculator'!U1266&lt;&gt;""),1,0)</f>
        <v>0</v>
      </c>
      <c r="I1246" s="60">
        <f>IF(AND('2 Top-up Calculator'!$B1266&lt;&gt;"",'2 Top-up Calculator'!V1266&lt;&gt;""),1,0)</f>
        <v>0</v>
      </c>
    </row>
    <row r="1247" spans="1:9" s="7" customFormat="1" ht="14.25" customHeight="1" x14ac:dyDescent="0.3">
      <c r="A1247" s="89">
        <v>1246</v>
      </c>
      <c r="B1247" s="60">
        <f>IF('2 Top-up Calculator'!$B1267&lt;&gt;"",1,0)</f>
        <v>0</v>
      </c>
      <c r="C1247" s="60">
        <f>IF(AND('2 Top-up Calculator'!$B1267&lt;&gt;"",'2 Top-up Calculator'!C1267&lt;&gt;""),1,0)</f>
        <v>0</v>
      </c>
      <c r="D1247" s="60">
        <f>IF(AND('2 Top-up Calculator'!$B1267&lt;&gt;"",'2 Top-up Calculator'!D1267&lt;&gt;""),1,0)</f>
        <v>0</v>
      </c>
      <c r="E1247" s="60">
        <f>IF(AND('2 Top-up Calculator'!$B1267&lt;&gt;"",'2 Top-up Calculator'!G1267&lt;&gt;""),1,0)</f>
        <v>0</v>
      </c>
      <c r="F1247" s="60">
        <f>IF(AND('2 Top-up Calculator'!$B1267&lt;&gt;"",'2 Top-up Calculator'!H1267&lt;&gt;""),1,0)</f>
        <v>0</v>
      </c>
      <c r="G1247" s="60">
        <f>IF(AND('2 Top-up Calculator'!$B1267&lt;&gt;"",'2 Top-up Calculator'!I1267&lt;&gt;""),1,0)</f>
        <v>0</v>
      </c>
      <c r="H1247" s="60">
        <f>IF(AND('2 Top-up Calculator'!$B1267&lt;&gt;"",'2 Top-up Calculator'!U1267&lt;&gt;""),1,0)</f>
        <v>0</v>
      </c>
      <c r="I1247" s="60">
        <f>IF(AND('2 Top-up Calculator'!$B1267&lt;&gt;"",'2 Top-up Calculator'!V1267&lt;&gt;""),1,0)</f>
        <v>0</v>
      </c>
    </row>
    <row r="1248" spans="1:9" s="7" customFormat="1" ht="14.25" customHeight="1" x14ac:dyDescent="0.3">
      <c r="A1248" s="89">
        <v>1247</v>
      </c>
      <c r="B1248" s="60">
        <f>IF('2 Top-up Calculator'!$B1268&lt;&gt;"",1,0)</f>
        <v>0</v>
      </c>
      <c r="C1248" s="60">
        <f>IF(AND('2 Top-up Calculator'!$B1268&lt;&gt;"",'2 Top-up Calculator'!C1268&lt;&gt;""),1,0)</f>
        <v>0</v>
      </c>
      <c r="D1248" s="60">
        <f>IF(AND('2 Top-up Calculator'!$B1268&lt;&gt;"",'2 Top-up Calculator'!D1268&lt;&gt;""),1,0)</f>
        <v>0</v>
      </c>
      <c r="E1248" s="60">
        <f>IF(AND('2 Top-up Calculator'!$B1268&lt;&gt;"",'2 Top-up Calculator'!G1268&lt;&gt;""),1,0)</f>
        <v>0</v>
      </c>
      <c r="F1248" s="60">
        <f>IF(AND('2 Top-up Calculator'!$B1268&lt;&gt;"",'2 Top-up Calculator'!H1268&lt;&gt;""),1,0)</f>
        <v>0</v>
      </c>
      <c r="G1248" s="60">
        <f>IF(AND('2 Top-up Calculator'!$B1268&lt;&gt;"",'2 Top-up Calculator'!I1268&lt;&gt;""),1,0)</f>
        <v>0</v>
      </c>
      <c r="H1248" s="60">
        <f>IF(AND('2 Top-up Calculator'!$B1268&lt;&gt;"",'2 Top-up Calculator'!U1268&lt;&gt;""),1,0)</f>
        <v>0</v>
      </c>
      <c r="I1248" s="60">
        <f>IF(AND('2 Top-up Calculator'!$B1268&lt;&gt;"",'2 Top-up Calculator'!V1268&lt;&gt;""),1,0)</f>
        <v>0</v>
      </c>
    </row>
    <row r="1249" spans="1:9" s="7" customFormat="1" ht="14.25" customHeight="1" x14ac:dyDescent="0.3">
      <c r="A1249" s="89">
        <v>1248</v>
      </c>
      <c r="B1249" s="60">
        <f>IF('2 Top-up Calculator'!$B1269&lt;&gt;"",1,0)</f>
        <v>0</v>
      </c>
      <c r="C1249" s="60">
        <f>IF(AND('2 Top-up Calculator'!$B1269&lt;&gt;"",'2 Top-up Calculator'!C1269&lt;&gt;""),1,0)</f>
        <v>0</v>
      </c>
      <c r="D1249" s="60">
        <f>IF(AND('2 Top-up Calculator'!$B1269&lt;&gt;"",'2 Top-up Calculator'!D1269&lt;&gt;""),1,0)</f>
        <v>0</v>
      </c>
      <c r="E1249" s="60">
        <f>IF(AND('2 Top-up Calculator'!$B1269&lt;&gt;"",'2 Top-up Calculator'!G1269&lt;&gt;""),1,0)</f>
        <v>0</v>
      </c>
      <c r="F1249" s="60">
        <f>IF(AND('2 Top-up Calculator'!$B1269&lt;&gt;"",'2 Top-up Calculator'!H1269&lt;&gt;""),1,0)</f>
        <v>0</v>
      </c>
      <c r="G1249" s="60">
        <f>IF(AND('2 Top-up Calculator'!$B1269&lt;&gt;"",'2 Top-up Calculator'!I1269&lt;&gt;""),1,0)</f>
        <v>0</v>
      </c>
      <c r="H1249" s="60">
        <f>IF(AND('2 Top-up Calculator'!$B1269&lt;&gt;"",'2 Top-up Calculator'!U1269&lt;&gt;""),1,0)</f>
        <v>0</v>
      </c>
      <c r="I1249" s="60">
        <f>IF(AND('2 Top-up Calculator'!$B1269&lt;&gt;"",'2 Top-up Calculator'!V1269&lt;&gt;""),1,0)</f>
        <v>0</v>
      </c>
    </row>
    <row r="1250" spans="1:9" s="7" customFormat="1" ht="14.25" customHeight="1" x14ac:dyDescent="0.3">
      <c r="A1250" s="89">
        <v>1249</v>
      </c>
      <c r="B1250" s="60">
        <f>IF('2 Top-up Calculator'!$B1270&lt;&gt;"",1,0)</f>
        <v>0</v>
      </c>
      <c r="C1250" s="60">
        <f>IF(AND('2 Top-up Calculator'!$B1270&lt;&gt;"",'2 Top-up Calculator'!C1270&lt;&gt;""),1,0)</f>
        <v>0</v>
      </c>
      <c r="D1250" s="60">
        <f>IF(AND('2 Top-up Calculator'!$B1270&lt;&gt;"",'2 Top-up Calculator'!D1270&lt;&gt;""),1,0)</f>
        <v>0</v>
      </c>
      <c r="E1250" s="60">
        <f>IF(AND('2 Top-up Calculator'!$B1270&lt;&gt;"",'2 Top-up Calculator'!G1270&lt;&gt;""),1,0)</f>
        <v>0</v>
      </c>
      <c r="F1250" s="60">
        <f>IF(AND('2 Top-up Calculator'!$B1270&lt;&gt;"",'2 Top-up Calculator'!H1270&lt;&gt;""),1,0)</f>
        <v>0</v>
      </c>
      <c r="G1250" s="60">
        <f>IF(AND('2 Top-up Calculator'!$B1270&lt;&gt;"",'2 Top-up Calculator'!I1270&lt;&gt;""),1,0)</f>
        <v>0</v>
      </c>
      <c r="H1250" s="60">
        <f>IF(AND('2 Top-up Calculator'!$B1270&lt;&gt;"",'2 Top-up Calculator'!U1270&lt;&gt;""),1,0)</f>
        <v>0</v>
      </c>
      <c r="I1250" s="60">
        <f>IF(AND('2 Top-up Calculator'!$B1270&lt;&gt;"",'2 Top-up Calculator'!V1270&lt;&gt;""),1,0)</f>
        <v>0</v>
      </c>
    </row>
    <row r="1251" spans="1:9" s="7" customFormat="1" ht="14.25" customHeight="1" x14ac:dyDescent="0.3">
      <c r="A1251" s="89">
        <v>1250</v>
      </c>
      <c r="B1251" s="60">
        <f>IF('2 Top-up Calculator'!$B1271&lt;&gt;"",1,0)</f>
        <v>0</v>
      </c>
      <c r="C1251" s="60">
        <f>IF(AND('2 Top-up Calculator'!$B1271&lt;&gt;"",'2 Top-up Calculator'!C1271&lt;&gt;""),1,0)</f>
        <v>0</v>
      </c>
      <c r="D1251" s="60">
        <f>IF(AND('2 Top-up Calculator'!$B1271&lt;&gt;"",'2 Top-up Calculator'!D1271&lt;&gt;""),1,0)</f>
        <v>0</v>
      </c>
      <c r="E1251" s="60">
        <f>IF(AND('2 Top-up Calculator'!$B1271&lt;&gt;"",'2 Top-up Calculator'!G1271&lt;&gt;""),1,0)</f>
        <v>0</v>
      </c>
      <c r="F1251" s="60">
        <f>IF(AND('2 Top-up Calculator'!$B1271&lt;&gt;"",'2 Top-up Calculator'!H1271&lt;&gt;""),1,0)</f>
        <v>0</v>
      </c>
      <c r="G1251" s="60">
        <f>IF(AND('2 Top-up Calculator'!$B1271&lt;&gt;"",'2 Top-up Calculator'!I1271&lt;&gt;""),1,0)</f>
        <v>0</v>
      </c>
      <c r="H1251" s="60">
        <f>IF(AND('2 Top-up Calculator'!$B1271&lt;&gt;"",'2 Top-up Calculator'!U1271&lt;&gt;""),1,0)</f>
        <v>0</v>
      </c>
      <c r="I1251" s="60">
        <f>IF(AND('2 Top-up Calculator'!$B1271&lt;&gt;"",'2 Top-up Calculator'!V1271&lt;&gt;""),1,0)</f>
        <v>0</v>
      </c>
    </row>
    <row r="1252" spans="1:9" s="7" customFormat="1" ht="14.25" customHeight="1" x14ac:dyDescent="0.3">
      <c r="A1252" s="89">
        <v>1251</v>
      </c>
      <c r="B1252" s="60">
        <f>IF('2 Top-up Calculator'!$B1272&lt;&gt;"",1,0)</f>
        <v>0</v>
      </c>
      <c r="C1252" s="60">
        <f>IF(AND('2 Top-up Calculator'!$B1272&lt;&gt;"",'2 Top-up Calculator'!C1272&lt;&gt;""),1,0)</f>
        <v>0</v>
      </c>
      <c r="D1252" s="60">
        <f>IF(AND('2 Top-up Calculator'!$B1272&lt;&gt;"",'2 Top-up Calculator'!D1272&lt;&gt;""),1,0)</f>
        <v>0</v>
      </c>
      <c r="E1252" s="60">
        <f>IF(AND('2 Top-up Calculator'!$B1272&lt;&gt;"",'2 Top-up Calculator'!G1272&lt;&gt;""),1,0)</f>
        <v>0</v>
      </c>
      <c r="F1252" s="60">
        <f>IF(AND('2 Top-up Calculator'!$B1272&lt;&gt;"",'2 Top-up Calculator'!H1272&lt;&gt;""),1,0)</f>
        <v>0</v>
      </c>
      <c r="G1252" s="60">
        <f>IF(AND('2 Top-up Calculator'!$B1272&lt;&gt;"",'2 Top-up Calculator'!I1272&lt;&gt;""),1,0)</f>
        <v>0</v>
      </c>
      <c r="H1252" s="60">
        <f>IF(AND('2 Top-up Calculator'!$B1272&lt;&gt;"",'2 Top-up Calculator'!U1272&lt;&gt;""),1,0)</f>
        <v>0</v>
      </c>
      <c r="I1252" s="60">
        <f>IF(AND('2 Top-up Calculator'!$B1272&lt;&gt;"",'2 Top-up Calculator'!V1272&lt;&gt;""),1,0)</f>
        <v>0</v>
      </c>
    </row>
    <row r="1253" spans="1:9" s="7" customFormat="1" ht="14.25" customHeight="1" x14ac:dyDescent="0.3">
      <c r="A1253" s="89">
        <v>1252</v>
      </c>
      <c r="B1253" s="60">
        <f>IF('2 Top-up Calculator'!$B1273&lt;&gt;"",1,0)</f>
        <v>0</v>
      </c>
      <c r="C1253" s="60">
        <f>IF(AND('2 Top-up Calculator'!$B1273&lt;&gt;"",'2 Top-up Calculator'!C1273&lt;&gt;""),1,0)</f>
        <v>0</v>
      </c>
      <c r="D1253" s="60">
        <f>IF(AND('2 Top-up Calculator'!$B1273&lt;&gt;"",'2 Top-up Calculator'!D1273&lt;&gt;""),1,0)</f>
        <v>0</v>
      </c>
      <c r="E1253" s="60">
        <f>IF(AND('2 Top-up Calculator'!$B1273&lt;&gt;"",'2 Top-up Calculator'!G1273&lt;&gt;""),1,0)</f>
        <v>0</v>
      </c>
      <c r="F1253" s="60">
        <f>IF(AND('2 Top-up Calculator'!$B1273&lt;&gt;"",'2 Top-up Calculator'!H1273&lt;&gt;""),1,0)</f>
        <v>0</v>
      </c>
      <c r="G1253" s="60">
        <f>IF(AND('2 Top-up Calculator'!$B1273&lt;&gt;"",'2 Top-up Calculator'!I1273&lt;&gt;""),1,0)</f>
        <v>0</v>
      </c>
      <c r="H1253" s="60">
        <f>IF(AND('2 Top-up Calculator'!$B1273&lt;&gt;"",'2 Top-up Calculator'!U1273&lt;&gt;""),1,0)</f>
        <v>0</v>
      </c>
      <c r="I1253" s="60">
        <f>IF(AND('2 Top-up Calculator'!$B1273&lt;&gt;"",'2 Top-up Calculator'!V1273&lt;&gt;""),1,0)</f>
        <v>0</v>
      </c>
    </row>
    <row r="1254" spans="1:9" s="7" customFormat="1" ht="14.25" customHeight="1" x14ac:dyDescent="0.3">
      <c r="A1254" s="89">
        <v>1253</v>
      </c>
      <c r="B1254" s="60">
        <f>IF('2 Top-up Calculator'!$B1274&lt;&gt;"",1,0)</f>
        <v>0</v>
      </c>
      <c r="C1254" s="60">
        <f>IF(AND('2 Top-up Calculator'!$B1274&lt;&gt;"",'2 Top-up Calculator'!C1274&lt;&gt;""),1,0)</f>
        <v>0</v>
      </c>
      <c r="D1254" s="60">
        <f>IF(AND('2 Top-up Calculator'!$B1274&lt;&gt;"",'2 Top-up Calculator'!D1274&lt;&gt;""),1,0)</f>
        <v>0</v>
      </c>
      <c r="E1254" s="60">
        <f>IF(AND('2 Top-up Calculator'!$B1274&lt;&gt;"",'2 Top-up Calculator'!G1274&lt;&gt;""),1,0)</f>
        <v>0</v>
      </c>
      <c r="F1254" s="60">
        <f>IF(AND('2 Top-up Calculator'!$B1274&lt;&gt;"",'2 Top-up Calculator'!H1274&lt;&gt;""),1,0)</f>
        <v>0</v>
      </c>
      <c r="G1254" s="60">
        <f>IF(AND('2 Top-up Calculator'!$B1274&lt;&gt;"",'2 Top-up Calculator'!I1274&lt;&gt;""),1,0)</f>
        <v>0</v>
      </c>
      <c r="H1254" s="60">
        <f>IF(AND('2 Top-up Calculator'!$B1274&lt;&gt;"",'2 Top-up Calculator'!U1274&lt;&gt;""),1,0)</f>
        <v>0</v>
      </c>
      <c r="I1254" s="60">
        <f>IF(AND('2 Top-up Calculator'!$B1274&lt;&gt;"",'2 Top-up Calculator'!V1274&lt;&gt;""),1,0)</f>
        <v>0</v>
      </c>
    </row>
    <row r="1255" spans="1:9" s="7" customFormat="1" ht="14.25" customHeight="1" x14ac:dyDescent="0.3">
      <c r="A1255" s="89">
        <v>1254</v>
      </c>
      <c r="B1255" s="60">
        <f>IF('2 Top-up Calculator'!$B1275&lt;&gt;"",1,0)</f>
        <v>0</v>
      </c>
      <c r="C1255" s="60">
        <f>IF(AND('2 Top-up Calculator'!$B1275&lt;&gt;"",'2 Top-up Calculator'!C1275&lt;&gt;""),1,0)</f>
        <v>0</v>
      </c>
      <c r="D1255" s="60">
        <f>IF(AND('2 Top-up Calculator'!$B1275&lt;&gt;"",'2 Top-up Calculator'!D1275&lt;&gt;""),1,0)</f>
        <v>0</v>
      </c>
      <c r="E1255" s="60">
        <f>IF(AND('2 Top-up Calculator'!$B1275&lt;&gt;"",'2 Top-up Calculator'!G1275&lt;&gt;""),1,0)</f>
        <v>0</v>
      </c>
      <c r="F1255" s="60">
        <f>IF(AND('2 Top-up Calculator'!$B1275&lt;&gt;"",'2 Top-up Calculator'!H1275&lt;&gt;""),1,0)</f>
        <v>0</v>
      </c>
      <c r="G1255" s="60">
        <f>IF(AND('2 Top-up Calculator'!$B1275&lt;&gt;"",'2 Top-up Calculator'!I1275&lt;&gt;""),1,0)</f>
        <v>0</v>
      </c>
      <c r="H1255" s="60">
        <f>IF(AND('2 Top-up Calculator'!$B1275&lt;&gt;"",'2 Top-up Calculator'!U1275&lt;&gt;""),1,0)</f>
        <v>0</v>
      </c>
      <c r="I1255" s="60">
        <f>IF(AND('2 Top-up Calculator'!$B1275&lt;&gt;"",'2 Top-up Calculator'!V1275&lt;&gt;""),1,0)</f>
        <v>0</v>
      </c>
    </row>
    <row r="1256" spans="1:9" s="7" customFormat="1" ht="14.25" customHeight="1" x14ac:dyDescent="0.3">
      <c r="A1256" s="89">
        <v>1255</v>
      </c>
      <c r="B1256" s="60">
        <f>IF('2 Top-up Calculator'!$B1276&lt;&gt;"",1,0)</f>
        <v>0</v>
      </c>
      <c r="C1256" s="60">
        <f>IF(AND('2 Top-up Calculator'!$B1276&lt;&gt;"",'2 Top-up Calculator'!C1276&lt;&gt;""),1,0)</f>
        <v>0</v>
      </c>
      <c r="D1256" s="60">
        <f>IF(AND('2 Top-up Calculator'!$B1276&lt;&gt;"",'2 Top-up Calculator'!D1276&lt;&gt;""),1,0)</f>
        <v>0</v>
      </c>
      <c r="E1256" s="60">
        <f>IF(AND('2 Top-up Calculator'!$B1276&lt;&gt;"",'2 Top-up Calculator'!G1276&lt;&gt;""),1,0)</f>
        <v>0</v>
      </c>
      <c r="F1256" s="60">
        <f>IF(AND('2 Top-up Calculator'!$B1276&lt;&gt;"",'2 Top-up Calculator'!H1276&lt;&gt;""),1,0)</f>
        <v>0</v>
      </c>
      <c r="G1256" s="60">
        <f>IF(AND('2 Top-up Calculator'!$B1276&lt;&gt;"",'2 Top-up Calculator'!I1276&lt;&gt;""),1,0)</f>
        <v>0</v>
      </c>
      <c r="H1256" s="60">
        <f>IF(AND('2 Top-up Calculator'!$B1276&lt;&gt;"",'2 Top-up Calculator'!U1276&lt;&gt;""),1,0)</f>
        <v>0</v>
      </c>
      <c r="I1256" s="60">
        <f>IF(AND('2 Top-up Calculator'!$B1276&lt;&gt;"",'2 Top-up Calculator'!V1276&lt;&gt;""),1,0)</f>
        <v>0</v>
      </c>
    </row>
    <row r="1257" spans="1:9" s="7" customFormat="1" ht="14.25" customHeight="1" x14ac:dyDescent="0.3">
      <c r="A1257" s="89">
        <v>1256</v>
      </c>
      <c r="B1257" s="60">
        <f>IF('2 Top-up Calculator'!$B1277&lt;&gt;"",1,0)</f>
        <v>0</v>
      </c>
      <c r="C1257" s="60">
        <f>IF(AND('2 Top-up Calculator'!$B1277&lt;&gt;"",'2 Top-up Calculator'!C1277&lt;&gt;""),1,0)</f>
        <v>0</v>
      </c>
      <c r="D1257" s="60">
        <f>IF(AND('2 Top-up Calculator'!$B1277&lt;&gt;"",'2 Top-up Calculator'!D1277&lt;&gt;""),1,0)</f>
        <v>0</v>
      </c>
      <c r="E1257" s="60">
        <f>IF(AND('2 Top-up Calculator'!$B1277&lt;&gt;"",'2 Top-up Calculator'!G1277&lt;&gt;""),1,0)</f>
        <v>0</v>
      </c>
      <c r="F1257" s="60">
        <f>IF(AND('2 Top-up Calculator'!$B1277&lt;&gt;"",'2 Top-up Calculator'!H1277&lt;&gt;""),1,0)</f>
        <v>0</v>
      </c>
      <c r="G1257" s="60">
        <f>IF(AND('2 Top-up Calculator'!$B1277&lt;&gt;"",'2 Top-up Calculator'!I1277&lt;&gt;""),1,0)</f>
        <v>0</v>
      </c>
      <c r="H1257" s="60">
        <f>IF(AND('2 Top-up Calculator'!$B1277&lt;&gt;"",'2 Top-up Calculator'!U1277&lt;&gt;""),1,0)</f>
        <v>0</v>
      </c>
      <c r="I1257" s="60">
        <f>IF(AND('2 Top-up Calculator'!$B1277&lt;&gt;"",'2 Top-up Calculator'!V1277&lt;&gt;""),1,0)</f>
        <v>0</v>
      </c>
    </row>
    <row r="1258" spans="1:9" s="7" customFormat="1" ht="14.25" customHeight="1" x14ac:dyDescent="0.3">
      <c r="A1258" s="89">
        <v>1257</v>
      </c>
      <c r="B1258" s="60">
        <f>IF('2 Top-up Calculator'!$B1278&lt;&gt;"",1,0)</f>
        <v>0</v>
      </c>
      <c r="C1258" s="60">
        <f>IF(AND('2 Top-up Calculator'!$B1278&lt;&gt;"",'2 Top-up Calculator'!C1278&lt;&gt;""),1,0)</f>
        <v>0</v>
      </c>
      <c r="D1258" s="60">
        <f>IF(AND('2 Top-up Calculator'!$B1278&lt;&gt;"",'2 Top-up Calculator'!D1278&lt;&gt;""),1,0)</f>
        <v>0</v>
      </c>
      <c r="E1258" s="60">
        <f>IF(AND('2 Top-up Calculator'!$B1278&lt;&gt;"",'2 Top-up Calculator'!G1278&lt;&gt;""),1,0)</f>
        <v>0</v>
      </c>
      <c r="F1258" s="60">
        <f>IF(AND('2 Top-up Calculator'!$B1278&lt;&gt;"",'2 Top-up Calculator'!H1278&lt;&gt;""),1,0)</f>
        <v>0</v>
      </c>
      <c r="G1258" s="60">
        <f>IF(AND('2 Top-up Calculator'!$B1278&lt;&gt;"",'2 Top-up Calculator'!I1278&lt;&gt;""),1,0)</f>
        <v>0</v>
      </c>
      <c r="H1258" s="60">
        <f>IF(AND('2 Top-up Calculator'!$B1278&lt;&gt;"",'2 Top-up Calculator'!U1278&lt;&gt;""),1,0)</f>
        <v>0</v>
      </c>
      <c r="I1258" s="60">
        <f>IF(AND('2 Top-up Calculator'!$B1278&lt;&gt;"",'2 Top-up Calculator'!V1278&lt;&gt;""),1,0)</f>
        <v>0</v>
      </c>
    </row>
    <row r="1259" spans="1:9" s="7" customFormat="1" ht="14.25" customHeight="1" x14ac:dyDescent="0.3">
      <c r="A1259" s="89">
        <v>1258</v>
      </c>
      <c r="B1259" s="60">
        <f>IF('2 Top-up Calculator'!$B1279&lt;&gt;"",1,0)</f>
        <v>0</v>
      </c>
      <c r="C1259" s="60">
        <f>IF(AND('2 Top-up Calculator'!$B1279&lt;&gt;"",'2 Top-up Calculator'!C1279&lt;&gt;""),1,0)</f>
        <v>0</v>
      </c>
      <c r="D1259" s="60">
        <f>IF(AND('2 Top-up Calculator'!$B1279&lt;&gt;"",'2 Top-up Calculator'!D1279&lt;&gt;""),1,0)</f>
        <v>0</v>
      </c>
      <c r="E1259" s="60">
        <f>IF(AND('2 Top-up Calculator'!$B1279&lt;&gt;"",'2 Top-up Calculator'!G1279&lt;&gt;""),1,0)</f>
        <v>0</v>
      </c>
      <c r="F1259" s="60">
        <f>IF(AND('2 Top-up Calculator'!$B1279&lt;&gt;"",'2 Top-up Calculator'!H1279&lt;&gt;""),1,0)</f>
        <v>0</v>
      </c>
      <c r="G1259" s="60">
        <f>IF(AND('2 Top-up Calculator'!$B1279&lt;&gt;"",'2 Top-up Calculator'!I1279&lt;&gt;""),1,0)</f>
        <v>0</v>
      </c>
      <c r="H1259" s="60">
        <f>IF(AND('2 Top-up Calculator'!$B1279&lt;&gt;"",'2 Top-up Calculator'!U1279&lt;&gt;""),1,0)</f>
        <v>0</v>
      </c>
      <c r="I1259" s="60">
        <f>IF(AND('2 Top-up Calculator'!$B1279&lt;&gt;"",'2 Top-up Calculator'!V1279&lt;&gt;""),1,0)</f>
        <v>0</v>
      </c>
    </row>
    <row r="1260" spans="1:9" s="7" customFormat="1" ht="14.25" customHeight="1" x14ac:dyDescent="0.3">
      <c r="A1260" s="89">
        <v>1259</v>
      </c>
      <c r="B1260" s="60">
        <f>IF('2 Top-up Calculator'!$B1280&lt;&gt;"",1,0)</f>
        <v>0</v>
      </c>
      <c r="C1260" s="60">
        <f>IF(AND('2 Top-up Calculator'!$B1280&lt;&gt;"",'2 Top-up Calculator'!C1280&lt;&gt;""),1,0)</f>
        <v>0</v>
      </c>
      <c r="D1260" s="60">
        <f>IF(AND('2 Top-up Calculator'!$B1280&lt;&gt;"",'2 Top-up Calculator'!D1280&lt;&gt;""),1,0)</f>
        <v>0</v>
      </c>
      <c r="E1260" s="60">
        <f>IF(AND('2 Top-up Calculator'!$B1280&lt;&gt;"",'2 Top-up Calculator'!G1280&lt;&gt;""),1,0)</f>
        <v>0</v>
      </c>
      <c r="F1260" s="60">
        <f>IF(AND('2 Top-up Calculator'!$B1280&lt;&gt;"",'2 Top-up Calculator'!H1280&lt;&gt;""),1,0)</f>
        <v>0</v>
      </c>
      <c r="G1260" s="60">
        <f>IF(AND('2 Top-up Calculator'!$B1280&lt;&gt;"",'2 Top-up Calculator'!I1280&lt;&gt;""),1,0)</f>
        <v>0</v>
      </c>
      <c r="H1260" s="60">
        <f>IF(AND('2 Top-up Calculator'!$B1280&lt;&gt;"",'2 Top-up Calculator'!U1280&lt;&gt;""),1,0)</f>
        <v>0</v>
      </c>
      <c r="I1260" s="60">
        <f>IF(AND('2 Top-up Calculator'!$B1280&lt;&gt;"",'2 Top-up Calculator'!V1280&lt;&gt;""),1,0)</f>
        <v>0</v>
      </c>
    </row>
    <row r="1261" spans="1:9" s="7" customFormat="1" ht="14.25" customHeight="1" x14ac:dyDescent="0.3">
      <c r="A1261" s="89">
        <v>1260</v>
      </c>
      <c r="B1261" s="60">
        <f>IF('2 Top-up Calculator'!$B1281&lt;&gt;"",1,0)</f>
        <v>0</v>
      </c>
      <c r="C1261" s="60">
        <f>IF(AND('2 Top-up Calculator'!$B1281&lt;&gt;"",'2 Top-up Calculator'!C1281&lt;&gt;""),1,0)</f>
        <v>0</v>
      </c>
      <c r="D1261" s="60">
        <f>IF(AND('2 Top-up Calculator'!$B1281&lt;&gt;"",'2 Top-up Calculator'!D1281&lt;&gt;""),1,0)</f>
        <v>0</v>
      </c>
      <c r="E1261" s="60">
        <f>IF(AND('2 Top-up Calculator'!$B1281&lt;&gt;"",'2 Top-up Calculator'!G1281&lt;&gt;""),1,0)</f>
        <v>0</v>
      </c>
      <c r="F1261" s="60">
        <f>IF(AND('2 Top-up Calculator'!$B1281&lt;&gt;"",'2 Top-up Calculator'!H1281&lt;&gt;""),1,0)</f>
        <v>0</v>
      </c>
      <c r="G1261" s="60">
        <f>IF(AND('2 Top-up Calculator'!$B1281&lt;&gt;"",'2 Top-up Calculator'!I1281&lt;&gt;""),1,0)</f>
        <v>0</v>
      </c>
      <c r="H1261" s="60">
        <f>IF(AND('2 Top-up Calculator'!$B1281&lt;&gt;"",'2 Top-up Calculator'!U1281&lt;&gt;""),1,0)</f>
        <v>0</v>
      </c>
      <c r="I1261" s="60">
        <f>IF(AND('2 Top-up Calculator'!$B1281&lt;&gt;"",'2 Top-up Calculator'!V1281&lt;&gt;""),1,0)</f>
        <v>0</v>
      </c>
    </row>
    <row r="1262" spans="1:9" s="7" customFormat="1" ht="14.25" customHeight="1" x14ac:dyDescent="0.3">
      <c r="A1262" s="89">
        <v>1261</v>
      </c>
      <c r="B1262" s="60">
        <f>IF('2 Top-up Calculator'!$B1282&lt;&gt;"",1,0)</f>
        <v>0</v>
      </c>
      <c r="C1262" s="60">
        <f>IF(AND('2 Top-up Calculator'!$B1282&lt;&gt;"",'2 Top-up Calculator'!C1282&lt;&gt;""),1,0)</f>
        <v>0</v>
      </c>
      <c r="D1262" s="60">
        <f>IF(AND('2 Top-up Calculator'!$B1282&lt;&gt;"",'2 Top-up Calculator'!D1282&lt;&gt;""),1,0)</f>
        <v>0</v>
      </c>
      <c r="E1262" s="60">
        <f>IF(AND('2 Top-up Calculator'!$B1282&lt;&gt;"",'2 Top-up Calculator'!G1282&lt;&gt;""),1,0)</f>
        <v>0</v>
      </c>
      <c r="F1262" s="60">
        <f>IF(AND('2 Top-up Calculator'!$B1282&lt;&gt;"",'2 Top-up Calculator'!H1282&lt;&gt;""),1,0)</f>
        <v>0</v>
      </c>
      <c r="G1262" s="60">
        <f>IF(AND('2 Top-up Calculator'!$B1282&lt;&gt;"",'2 Top-up Calculator'!I1282&lt;&gt;""),1,0)</f>
        <v>0</v>
      </c>
      <c r="H1262" s="60">
        <f>IF(AND('2 Top-up Calculator'!$B1282&lt;&gt;"",'2 Top-up Calculator'!U1282&lt;&gt;""),1,0)</f>
        <v>0</v>
      </c>
      <c r="I1262" s="60">
        <f>IF(AND('2 Top-up Calculator'!$B1282&lt;&gt;"",'2 Top-up Calculator'!V1282&lt;&gt;""),1,0)</f>
        <v>0</v>
      </c>
    </row>
    <row r="1263" spans="1:9" s="7" customFormat="1" ht="14.25" customHeight="1" x14ac:dyDescent="0.3">
      <c r="A1263" s="89">
        <v>1262</v>
      </c>
      <c r="B1263" s="60">
        <f>IF('2 Top-up Calculator'!$B1283&lt;&gt;"",1,0)</f>
        <v>0</v>
      </c>
      <c r="C1263" s="60">
        <f>IF(AND('2 Top-up Calculator'!$B1283&lt;&gt;"",'2 Top-up Calculator'!C1283&lt;&gt;""),1,0)</f>
        <v>0</v>
      </c>
      <c r="D1263" s="60">
        <f>IF(AND('2 Top-up Calculator'!$B1283&lt;&gt;"",'2 Top-up Calculator'!D1283&lt;&gt;""),1,0)</f>
        <v>0</v>
      </c>
      <c r="E1263" s="60">
        <f>IF(AND('2 Top-up Calculator'!$B1283&lt;&gt;"",'2 Top-up Calculator'!G1283&lt;&gt;""),1,0)</f>
        <v>0</v>
      </c>
      <c r="F1263" s="60">
        <f>IF(AND('2 Top-up Calculator'!$B1283&lt;&gt;"",'2 Top-up Calculator'!H1283&lt;&gt;""),1,0)</f>
        <v>0</v>
      </c>
      <c r="G1263" s="60">
        <f>IF(AND('2 Top-up Calculator'!$B1283&lt;&gt;"",'2 Top-up Calculator'!I1283&lt;&gt;""),1,0)</f>
        <v>0</v>
      </c>
      <c r="H1263" s="60">
        <f>IF(AND('2 Top-up Calculator'!$B1283&lt;&gt;"",'2 Top-up Calculator'!U1283&lt;&gt;""),1,0)</f>
        <v>0</v>
      </c>
      <c r="I1263" s="60">
        <f>IF(AND('2 Top-up Calculator'!$B1283&lt;&gt;"",'2 Top-up Calculator'!V1283&lt;&gt;""),1,0)</f>
        <v>0</v>
      </c>
    </row>
    <row r="1264" spans="1:9" s="7" customFormat="1" ht="14.25" customHeight="1" x14ac:dyDescent="0.3">
      <c r="A1264" s="89">
        <v>1263</v>
      </c>
      <c r="B1264" s="60">
        <f>IF('2 Top-up Calculator'!$B1284&lt;&gt;"",1,0)</f>
        <v>0</v>
      </c>
      <c r="C1264" s="60">
        <f>IF(AND('2 Top-up Calculator'!$B1284&lt;&gt;"",'2 Top-up Calculator'!C1284&lt;&gt;""),1,0)</f>
        <v>0</v>
      </c>
      <c r="D1264" s="60">
        <f>IF(AND('2 Top-up Calculator'!$B1284&lt;&gt;"",'2 Top-up Calculator'!D1284&lt;&gt;""),1,0)</f>
        <v>0</v>
      </c>
      <c r="E1264" s="60">
        <f>IF(AND('2 Top-up Calculator'!$B1284&lt;&gt;"",'2 Top-up Calculator'!G1284&lt;&gt;""),1,0)</f>
        <v>0</v>
      </c>
      <c r="F1264" s="60">
        <f>IF(AND('2 Top-up Calculator'!$B1284&lt;&gt;"",'2 Top-up Calculator'!H1284&lt;&gt;""),1,0)</f>
        <v>0</v>
      </c>
      <c r="G1264" s="60">
        <f>IF(AND('2 Top-up Calculator'!$B1284&lt;&gt;"",'2 Top-up Calculator'!I1284&lt;&gt;""),1,0)</f>
        <v>0</v>
      </c>
      <c r="H1264" s="60">
        <f>IF(AND('2 Top-up Calculator'!$B1284&lt;&gt;"",'2 Top-up Calculator'!U1284&lt;&gt;""),1,0)</f>
        <v>0</v>
      </c>
      <c r="I1264" s="60">
        <f>IF(AND('2 Top-up Calculator'!$B1284&lt;&gt;"",'2 Top-up Calculator'!V1284&lt;&gt;""),1,0)</f>
        <v>0</v>
      </c>
    </row>
    <row r="1265" spans="1:9" s="7" customFormat="1" ht="14.25" customHeight="1" x14ac:dyDescent="0.3">
      <c r="A1265" s="89">
        <v>1264</v>
      </c>
      <c r="B1265" s="60">
        <f>IF('2 Top-up Calculator'!$B1285&lt;&gt;"",1,0)</f>
        <v>0</v>
      </c>
      <c r="C1265" s="60">
        <f>IF(AND('2 Top-up Calculator'!$B1285&lt;&gt;"",'2 Top-up Calculator'!C1285&lt;&gt;""),1,0)</f>
        <v>0</v>
      </c>
      <c r="D1265" s="60">
        <f>IF(AND('2 Top-up Calculator'!$B1285&lt;&gt;"",'2 Top-up Calculator'!D1285&lt;&gt;""),1,0)</f>
        <v>0</v>
      </c>
      <c r="E1265" s="60">
        <f>IF(AND('2 Top-up Calculator'!$B1285&lt;&gt;"",'2 Top-up Calculator'!G1285&lt;&gt;""),1,0)</f>
        <v>0</v>
      </c>
      <c r="F1265" s="60">
        <f>IF(AND('2 Top-up Calculator'!$B1285&lt;&gt;"",'2 Top-up Calculator'!H1285&lt;&gt;""),1,0)</f>
        <v>0</v>
      </c>
      <c r="G1265" s="60">
        <f>IF(AND('2 Top-up Calculator'!$B1285&lt;&gt;"",'2 Top-up Calculator'!I1285&lt;&gt;""),1,0)</f>
        <v>0</v>
      </c>
      <c r="H1265" s="60">
        <f>IF(AND('2 Top-up Calculator'!$B1285&lt;&gt;"",'2 Top-up Calculator'!U1285&lt;&gt;""),1,0)</f>
        <v>0</v>
      </c>
      <c r="I1265" s="60">
        <f>IF(AND('2 Top-up Calculator'!$B1285&lt;&gt;"",'2 Top-up Calculator'!V1285&lt;&gt;""),1,0)</f>
        <v>0</v>
      </c>
    </row>
    <row r="1266" spans="1:9" s="7" customFormat="1" ht="14.25" customHeight="1" x14ac:dyDescent="0.3">
      <c r="A1266" s="89">
        <v>1265</v>
      </c>
      <c r="B1266" s="60">
        <f>IF('2 Top-up Calculator'!$B1286&lt;&gt;"",1,0)</f>
        <v>0</v>
      </c>
      <c r="C1266" s="60">
        <f>IF(AND('2 Top-up Calculator'!$B1286&lt;&gt;"",'2 Top-up Calculator'!C1286&lt;&gt;""),1,0)</f>
        <v>0</v>
      </c>
      <c r="D1266" s="60">
        <f>IF(AND('2 Top-up Calculator'!$B1286&lt;&gt;"",'2 Top-up Calculator'!D1286&lt;&gt;""),1,0)</f>
        <v>0</v>
      </c>
      <c r="E1266" s="60">
        <f>IF(AND('2 Top-up Calculator'!$B1286&lt;&gt;"",'2 Top-up Calculator'!G1286&lt;&gt;""),1,0)</f>
        <v>0</v>
      </c>
      <c r="F1266" s="60">
        <f>IF(AND('2 Top-up Calculator'!$B1286&lt;&gt;"",'2 Top-up Calculator'!H1286&lt;&gt;""),1,0)</f>
        <v>0</v>
      </c>
      <c r="G1266" s="60">
        <f>IF(AND('2 Top-up Calculator'!$B1286&lt;&gt;"",'2 Top-up Calculator'!I1286&lt;&gt;""),1,0)</f>
        <v>0</v>
      </c>
      <c r="H1266" s="60">
        <f>IF(AND('2 Top-up Calculator'!$B1286&lt;&gt;"",'2 Top-up Calculator'!U1286&lt;&gt;""),1,0)</f>
        <v>0</v>
      </c>
      <c r="I1266" s="60">
        <f>IF(AND('2 Top-up Calculator'!$B1286&lt;&gt;"",'2 Top-up Calculator'!V1286&lt;&gt;""),1,0)</f>
        <v>0</v>
      </c>
    </row>
    <row r="1267" spans="1:9" s="7" customFormat="1" ht="14.25" customHeight="1" x14ac:dyDescent="0.3">
      <c r="A1267" s="89">
        <v>1266</v>
      </c>
      <c r="B1267" s="60">
        <f>IF('2 Top-up Calculator'!$B1287&lt;&gt;"",1,0)</f>
        <v>0</v>
      </c>
      <c r="C1267" s="60">
        <f>IF(AND('2 Top-up Calculator'!$B1287&lt;&gt;"",'2 Top-up Calculator'!C1287&lt;&gt;""),1,0)</f>
        <v>0</v>
      </c>
      <c r="D1267" s="60">
        <f>IF(AND('2 Top-up Calculator'!$B1287&lt;&gt;"",'2 Top-up Calculator'!D1287&lt;&gt;""),1,0)</f>
        <v>0</v>
      </c>
      <c r="E1267" s="60">
        <f>IF(AND('2 Top-up Calculator'!$B1287&lt;&gt;"",'2 Top-up Calculator'!G1287&lt;&gt;""),1,0)</f>
        <v>0</v>
      </c>
      <c r="F1267" s="60">
        <f>IF(AND('2 Top-up Calculator'!$B1287&lt;&gt;"",'2 Top-up Calculator'!H1287&lt;&gt;""),1,0)</f>
        <v>0</v>
      </c>
      <c r="G1267" s="60">
        <f>IF(AND('2 Top-up Calculator'!$B1287&lt;&gt;"",'2 Top-up Calculator'!I1287&lt;&gt;""),1,0)</f>
        <v>0</v>
      </c>
      <c r="H1267" s="60">
        <f>IF(AND('2 Top-up Calculator'!$B1287&lt;&gt;"",'2 Top-up Calculator'!U1287&lt;&gt;""),1,0)</f>
        <v>0</v>
      </c>
      <c r="I1267" s="60">
        <f>IF(AND('2 Top-up Calculator'!$B1287&lt;&gt;"",'2 Top-up Calculator'!V1287&lt;&gt;""),1,0)</f>
        <v>0</v>
      </c>
    </row>
    <row r="1268" spans="1:9" s="7" customFormat="1" ht="14.25" customHeight="1" x14ac:dyDescent="0.3">
      <c r="A1268" s="89">
        <v>1267</v>
      </c>
      <c r="B1268" s="60">
        <f>IF('2 Top-up Calculator'!$B1288&lt;&gt;"",1,0)</f>
        <v>0</v>
      </c>
      <c r="C1268" s="60">
        <f>IF(AND('2 Top-up Calculator'!$B1288&lt;&gt;"",'2 Top-up Calculator'!C1288&lt;&gt;""),1,0)</f>
        <v>0</v>
      </c>
      <c r="D1268" s="60">
        <f>IF(AND('2 Top-up Calculator'!$B1288&lt;&gt;"",'2 Top-up Calculator'!D1288&lt;&gt;""),1,0)</f>
        <v>0</v>
      </c>
      <c r="E1268" s="60">
        <f>IF(AND('2 Top-up Calculator'!$B1288&lt;&gt;"",'2 Top-up Calculator'!G1288&lt;&gt;""),1,0)</f>
        <v>0</v>
      </c>
      <c r="F1268" s="60">
        <f>IF(AND('2 Top-up Calculator'!$B1288&lt;&gt;"",'2 Top-up Calculator'!H1288&lt;&gt;""),1,0)</f>
        <v>0</v>
      </c>
      <c r="G1268" s="60">
        <f>IF(AND('2 Top-up Calculator'!$B1288&lt;&gt;"",'2 Top-up Calculator'!I1288&lt;&gt;""),1,0)</f>
        <v>0</v>
      </c>
      <c r="H1268" s="60">
        <f>IF(AND('2 Top-up Calculator'!$B1288&lt;&gt;"",'2 Top-up Calculator'!U1288&lt;&gt;""),1,0)</f>
        <v>0</v>
      </c>
      <c r="I1268" s="60">
        <f>IF(AND('2 Top-up Calculator'!$B1288&lt;&gt;"",'2 Top-up Calculator'!V1288&lt;&gt;""),1,0)</f>
        <v>0</v>
      </c>
    </row>
    <row r="1269" spans="1:9" s="7" customFormat="1" ht="14.25" customHeight="1" x14ac:dyDescent="0.3">
      <c r="A1269" s="89">
        <v>1268</v>
      </c>
      <c r="B1269" s="60">
        <f>IF('2 Top-up Calculator'!$B1289&lt;&gt;"",1,0)</f>
        <v>0</v>
      </c>
      <c r="C1269" s="60">
        <f>IF(AND('2 Top-up Calculator'!$B1289&lt;&gt;"",'2 Top-up Calculator'!C1289&lt;&gt;""),1,0)</f>
        <v>0</v>
      </c>
      <c r="D1269" s="60">
        <f>IF(AND('2 Top-up Calculator'!$B1289&lt;&gt;"",'2 Top-up Calculator'!D1289&lt;&gt;""),1,0)</f>
        <v>0</v>
      </c>
      <c r="E1269" s="60">
        <f>IF(AND('2 Top-up Calculator'!$B1289&lt;&gt;"",'2 Top-up Calculator'!G1289&lt;&gt;""),1,0)</f>
        <v>0</v>
      </c>
      <c r="F1269" s="60">
        <f>IF(AND('2 Top-up Calculator'!$B1289&lt;&gt;"",'2 Top-up Calculator'!H1289&lt;&gt;""),1,0)</f>
        <v>0</v>
      </c>
      <c r="G1269" s="60">
        <f>IF(AND('2 Top-up Calculator'!$B1289&lt;&gt;"",'2 Top-up Calculator'!I1289&lt;&gt;""),1,0)</f>
        <v>0</v>
      </c>
      <c r="H1269" s="60">
        <f>IF(AND('2 Top-up Calculator'!$B1289&lt;&gt;"",'2 Top-up Calculator'!U1289&lt;&gt;""),1,0)</f>
        <v>0</v>
      </c>
      <c r="I1269" s="60">
        <f>IF(AND('2 Top-up Calculator'!$B1289&lt;&gt;"",'2 Top-up Calculator'!V1289&lt;&gt;""),1,0)</f>
        <v>0</v>
      </c>
    </row>
    <row r="1270" spans="1:9" s="7" customFormat="1" ht="14.25" customHeight="1" x14ac:dyDescent="0.3">
      <c r="A1270" s="89">
        <v>1269</v>
      </c>
      <c r="B1270" s="60">
        <f>IF('2 Top-up Calculator'!$B1290&lt;&gt;"",1,0)</f>
        <v>0</v>
      </c>
      <c r="C1270" s="60">
        <f>IF(AND('2 Top-up Calculator'!$B1290&lt;&gt;"",'2 Top-up Calculator'!C1290&lt;&gt;""),1,0)</f>
        <v>0</v>
      </c>
      <c r="D1270" s="60">
        <f>IF(AND('2 Top-up Calculator'!$B1290&lt;&gt;"",'2 Top-up Calculator'!D1290&lt;&gt;""),1,0)</f>
        <v>0</v>
      </c>
      <c r="E1270" s="60">
        <f>IF(AND('2 Top-up Calculator'!$B1290&lt;&gt;"",'2 Top-up Calculator'!G1290&lt;&gt;""),1,0)</f>
        <v>0</v>
      </c>
      <c r="F1270" s="60">
        <f>IF(AND('2 Top-up Calculator'!$B1290&lt;&gt;"",'2 Top-up Calculator'!H1290&lt;&gt;""),1,0)</f>
        <v>0</v>
      </c>
      <c r="G1270" s="60">
        <f>IF(AND('2 Top-up Calculator'!$B1290&lt;&gt;"",'2 Top-up Calculator'!I1290&lt;&gt;""),1,0)</f>
        <v>0</v>
      </c>
      <c r="H1270" s="60">
        <f>IF(AND('2 Top-up Calculator'!$B1290&lt;&gt;"",'2 Top-up Calculator'!U1290&lt;&gt;""),1,0)</f>
        <v>0</v>
      </c>
      <c r="I1270" s="60">
        <f>IF(AND('2 Top-up Calculator'!$B1290&lt;&gt;"",'2 Top-up Calculator'!V1290&lt;&gt;""),1,0)</f>
        <v>0</v>
      </c>
    </row>
    <row r="1271" spans="1:9" s="7" customFormat="1" ht="14.25" customHeight="1" x14ac:dyDescent="0.3">
      <c r="A1271" s="89">
        <v>1270</v>
      </c>
      <c r="B1271" s="60">
        <f>IF('2 Top-up Calculator'!$B1291&lt;&gt;"",1,0)</f>
        <v>0</v>
      </c>
      <c r="C1271" s="60">
        <f>IF(AND('2 Top-up Calculator'!$B1291&lt;&gt;"",'2 Top-up Calculator'!C1291&lt;&gt;""),1,0)</f>
        <v>0</v>
      </c>
      <c r="D1271" s="60">
        <f>IF(AND('2 Top-up Calculator'!$B1291&lt;&gt;"",'2 Top-up Calculator'!D1291&lt;&gt;""),1,0)</f>
        <v>0</v>
      </c>
      <c r="E1271" s="60">
        <f>IF(AND('2 Top-up Calculator'!$B1291&lt;&gt;"",'2 Top-up Calculator'!G1291&lt;&gt;""),1,0)</f>
        <v>0</v>
      </c>
      <c r="F1271" s="60">
        <f>IF(AND('2 Top-up Calculator'!$B1291&lt;&gt;"",'2 Top-up Calculator'!H1291&lt;&gt;""),1,0)</f>
        <v>0</v>
      </c>
      <c r="G1271" s="60">
        <f>IF(AND('2 Top-up Calculator'!$B1291&lt;&gt;"",'2 Top-up Calculator'!I1291&lt;&gt;""),1,0)</f>
        <v>0</v>
      </c>
      <c r="H1271" s="60">
        <f>IF(AND('2 Top-up Calculator'!$B1291&lt;&gt;"",'2 Top-up Calculator'!U1291&lt;&gt;""),1,0)</f>
        <v>0</v>
      </c>
      <c r="I1271" s="60">
        <f>IF(AND('2 Top-up Calculator'!$B1291&lt;&gt;"",'2 Top-up Calculator'!V1291&lt;&gt;""),1,0)</f>
        <v>0</v>
      </c>
    </row>
    <row r="1272" spans="1:9" s="7" customFormat="1" ht="14.25" customHeight="1" x14ac:dyDescent="0.3">
      <c r="A1272" s="89">
        <v>1271</v>
      </c>
      <c r="B1272" s="60">
        <f>IF('2 Top-up Calculator'!$B1292&lt;&gt;"",1,0)</f>
        <v>0</v>
      </c>
      <c r="C1272" s="60">
        <f>IF(AND('2 Top-up Calculator'!$B1292&lt;&gt;"",'2 Top-up Calculator'!C1292&lt;&gt;""),1,0)</f>
        <v>0</v>
      </c>
      <c r="D1272" s="60">
        <f>IF(AND('2 Top-up Calculator'!$B1292&lt;&gt;"",'2 Top-up Calculator'!D1292&lt;&gt;""),1,0)</f>
        <v>0</v>
      </c>
      <c r="E1272" s="60">
        <f>IF(AND('2 Top-up Calculator'!$B1292&lt;&gt;"",'2 Top-up Calculator'!G1292&lt;&gt;""),1,0)</f>
        <v>0</v>
      </c>
      <c r="F1272" s="60">
        <f>IF(AND('2 Top-up Calculator'!$B1292&lt;&gt;"",'2 Top-up Calculator'!H1292&lt;&gt;""),1,0)</f>
        <v>0</v>
      </c>
      <c r="G1272" s="60">
        <f>IF(AND('2 Top-up Calculator'!$B1292&lt;&gt;"",'2 Top-up Calculator'!I1292&lt;&gt;""),1,0)</f>
        <v>0</v>
      </c>
      <c r="H1272" s="60">
        <f>IF(AND('2 Top-up Calculator'!$B1292&lt;&gt;"",'2 Top-up Calculator'!U1292&lt;&gt;""),1,0)</f>
        <v>0</v>
      </c>
      <c r="I1272" s="60">
        <f>IF(AND('2 Top-up Calculator'!$B1292&lt;&gt;"",'2 Top-up Calculator'!V1292&lt;&gt;""),1,0)</f>
        <v>0</v>
      </c>
    </row>
    <row r="1273" spans="1:9" s="7" customFormat="1" ht="14.25" customHeight="1" x14ac:dyDescent="0.3">
      <c r="A1273" s="89">
        <v>1272</v>
      </c>
      <c r="B1273" s="60">
        <f>IF('2 Top-up Calculator'!$B1293&lt;&gt;"",1,0)</f>
        <v>0</v>
      </c>
      <c r="C1273" s="60">
        <f>IF(AND('2 Top-up Calculator'!$B1293&lt;&gt;"",'2 Top-up Calculator'!C1293&lt;&gt;""),1,0)</f>
        <v>0</v>
      </c>
      <c r="D1273" s="60">
        <f>IF(AND('2 Top-up Calculator'!$B1293&lt;&gt;"",'2 Top-up Calculator'!D1293&lt;&gt;""),1,0)</f>
        <v>0</v>
      </c>
      <c r="E1273" s="60">
        <f>IF(AND('2 Top-up Calculator'!$B1293&lt;&gt;"",'2 Top-up Calculator'!G1293&lt;&gt;""),1,0)</f>
        <v>0</v>
      </c>
      <c r="F1273" s="60">
        <f>IF(AND('2 Top-up Calculator'!$B1293&lt;&gt;"",'2 Top-up Calculator'!H1293&lt;&gt;""),1,0)</f>
        <v>0</v>
      </c>
      <c r="G1273" s="60">
        <f>IF(AND('2 Top-up Calculator'!$B1293&lt;&gt;"",'2 Top-up Calculator'!I1293&lt;&gt;""),1,0)</f>
        <v>0</v>
      </c>
      <c r="H1273" s="60">
        <f>IF(AND('2 Top-up Calculator'!$B1293&lt;&gt;"",'2 Top-up Calculator'!U1293&lt;&gt;""),1,0)</f>
        <v>0</v>
      </c>
      <c r="I1273" s="60">
        <f>IF(AND('2 Top-up Calculator'!$B1293&lt;&gt;"",'2 Top-up Calculator'!V1293&lt;&gt;""),1,0)</f>
        <v>0</v>
      </c>
    </row>
    <row r="1274" spans="1:9" s="7" customFormat="1" ht="14.25" customHeight="1" x14ac:dyDescent="0.3">
      <c r="A1274" s="89">
        <v>1273</v>
      </c>
      <c r="B1274" s="60">
        <f>IF('2 Top-up Calculator'!$B1294&lt;&gt;"",1,0)</f>
        <v>0</v>
      </c>
      <c r="C1274" s="60">
        <f>IF(AND('2 Top-up Calculator'!$B1294&lt;&gt;"",'2 Top-up Calculator'!C1294&lt;&gt;""),1,0)</f>
        <v>0</v>
      </c>
      <c r="D1274" s="60">
        <f>IF(AND('2 Top-up Calculator'!$B1294&lt;&gt;"",'2 Top-up Calculator'!D1294&lt;&gt;""),1,0)</f>
        <v>0</v>
      </c>
      <c r="E1274" s="60">
        <f>IF(AND('2 Top-up Calculator'!$B1294&lt;&gt;"",'2 Top-up Calculator'!G1294&lt;&gt;""),1,0)</f>
        <v>0</v>
      </c>
      <c r="F1274" s="60">
        <f>IF(AND('2 Top-up Calculator'!$B1294&lt;&gt;"",'2 Top-up Calculator'!H1294&lt;&gt;""),1,0)</f>
        <v>0</v>
      </c>
      <c r="G1274" s="60">
        <f>IF(AND('2 Top-up Calculator'!$B1294&lt;&gt;"",'2 Top-up Calculator'!I1294&lt;&gt;""),1,0)</f>
        <v>0</v>
      </c>
      <c r="H1274" s="60">
        <f>IF(AND('2 Top-up Calculator'!$B1294&lt;&gt;"",'2 Top-up Calculator'!U1294&lt;&gt;""),1,0)</f>
        <v>0</v>
      </c>
      <c r="I1274" s="60">
        <f>IF(AND('2 Top-up Calculator'!$B1294&lt;&gt;"",'2 Top-up Calculator'!V1294&lt;&gt;""),1,0)</f>
        <v>0</v>
      </c>
    </row>
    <row r="1275" spans="1:9" s="7" customFormat="1" ht="14.25" customHeight="1" x14ac:dyDescent="0.3">
      <c r="A1275" s="89">
        <v>1274</v>
      </c>
      <c r="B1275" s="60">
        <f>IF('2 Top-up Calculator'!$B1295&lt;&gt;"",1,0)</f>
        <v>0</v>
      </c>
      <c r="C1275" s="60">
        <f>IF(AND('2 Top-up Calculator'!$B1295&lt;&gt;"",'2 Top-up Calculator'!C1295&lt;&gt;""),1,0)</f>
        <v>0</v>
      </c>
      <c r="D1275" s="60">
        <f>IF(AND('2 Top-up Calculator'!$B1295&lt;&gt;"",'2 Top-up Calculator'!D1295&lt;&gt;""),1,0)</f>
        <v>0</v>
      </c>
      <c r="E1275" s="60">
        <f>IF(AND('2 Top-up Calculator'!$B1295&lt;&gt;"",'2 Top-up Calculator'!G1295&lt;&gt;""),1,0)</f>
        <v>0</v>
      </c>
      <c r="F1275" s="60">
        <f>IF(AND('2 Top-up Calculator'!$B1295&lt;&gt;"",'2 Top-up Calculator'!H1295&lt;&gt;""),1,0)</f>
        <v>0</v>
      </c>
      <c r="G1275" s="60">
        <f>IF(AND('2 Top-up Calculator'!$B1295&lt;&gt;"",'2 Top-up Calculator'!I1295&lt;&gt;""),1,0)</f>
        <v>0</v>
      </c>
      <c r="H1275" s="60">
        <f>IF(AND('2 Top-up Calculator'!$B1295&lt;&gt;"",'2 Top-up Calculator'!U1295&lt;&gt;""),1,0)</f>
        <v>0</v>
      </c>
      <c r="I1275" s="60">
        <f>IF(AND('2 Top-up Calculator'!$B1295&lt;&gt;"",'2 Top-up Calculator'!V1295&lt;&gt;""),1,0)</f>
        <v>0</v>
      </c>
    </row>
    <row r="1276" spans="1:9" s="7" customFormat="1" ht="14.25" customHeight="1" x14ac:dyDescent="0.3">
      <c r="A1276" s="89">
        <v>1275</v>
      </c>
      <c r="B1276" s="60">
        <f>IF('2 Top-up Calculator'!$B1296&lt;&gt;"",1,0)</f>
        <v>0</v>
      </c>
      <c r="C1276" s="60">
        <f>IF(AND('2 Top-up Calculator'!$B1296&lt;&gt;"",'2 Top-up Calculator'!C1296&lt;&gt;""),1,0)</f>
        <v>0</v>
      </c>
      <c r="D1276" s="60">
        <f>IF(AND('2 Top-up Calculator'!$B1296&lt;&gt;"",'2 Top-up Calculator'!D1296&lt;&gt;""),1,0)</f>
        <v>0</v>
      </c>
      <c r="E1276" s="60">
        <f>IF(AND('2 Top-up Calculator'!$B1296&lt;&gt;"",'2 Top-up Calculator'!G1296&lt;&gt;""),1,0)</f>
        <v>0</v>
      </c>
      <c r="F1276" s="60">
        <f>IF(AND('2 Top-up Calculator'!$B1296&lt;&gt;"",'2 Top-up Calculator'!H1296&lt;&gt;""),1,0)</f>
        <v>0</v>
      </c>
      <c r="G1276" s="60">
        <f>IF(AND('2 Top-up Calculator'!$B1296&lt;&gt;"",'2 Top-up Calculator'!I1296&lt;&gt;""),1,0)</f>
        <v>0</v>
      </c>
      <c r="H1276" s="60">
        <f>IF(AND('2 Top-up Calculator'!$B1296&lt;&gt;"",'2 Top-up Calculator'!U1296&lt;&gt;""),1,0)</f>
        <v>0</v>
      </c>
      <c r="I1276" s="60">
        <f>IF(AND('2 Top-up Calculator'!$B1296&lt;&gt;"",'2 Top-up Calculator'!V1296&lt;&gt;""),1,0)</f>
        <v>0</v>
      </c>
    </row>
    <row r="1277" spans="1:9" s="7" customFormat="1" ht="14.25" customHeight="1" x14ac:dyDescent="0.3">
      <c r="A1277" s="89">
        <v>1276</v>
      </c>
      <c r="B1277" s="60">
        <f>IF('2 Top-up Calculator'!$B1297&lt;&gt;"",1,0)</f>
        <v>0</v>
      </c>
      <c r="C1277" s="60">
        <f>IF(AND('2 Top-up Calculator'!$B1297&lt;&gt;"",'2 Top-up Calculator'!C1297&lt;&gt;""),1,0)</f>
        <v>0</v>
      </c>
      <c r="D1277" s="60">
        <f>IF(AND('2 Top-up Calculator'!$B1297&lt;&gt;"",'2 Top-up Calculator'!D1297&lt;&gt;""),1,0)</f>
        <v>0</v>
      </c>
      <c r="E1277" s="60">
        <f>IF(AND('2 Top-up Calculator'!$B1297&lt;&gt;"",'2 Top-up Calculator'!G1297&lt;&gt;""),1,0)</f>
        <v>0</v>
      </c>
      <c r="F1277" s="60">
        <f>IF(AND('2 Top-up Calculator'!$B1297&lt;&gt;"",'2 Top-up Calculator'!H1297&lt;&gt;""),1,0)</f>
        <v>0</v>
      </c>
      <c r="G1277" s="60">
        <f>IF(AND('2 Top-up Calculator'!$B1297&lt;&gt;"",'2 Top-up Calculator'!I1297&lt;&gt;""),1,0)</f>
        <v>0</v>
      </c>
      <c r="H1277" s="60">
        <f>IF(AND('2 Top-up Calculator'!$B1297&lt;&gt;"",'2 Top-up Calculator'!U1297&lt;&gt;""),1,0)</f>
        <v>0</v>
      </c>
      <c r="I1277" s="60">
        <f>IF(AND('2 Top-up Calculator'!$B1297&lt;&gt;"",'2 Top-up Calculator'!V1297&lt;&gt;""),1,0)</f>
        <v>0</v>
      </c>
    </row>
    <row r="1278" spans="1:9" s="7" customFormat="1" ht="14.25" customHeight="1" x14ac:dyDescent="0.3">
      <c r="A1278" s="89">
        <v>1277</v>
      </c>
      <c r="B1278" s="60">
        <f>IF('2 Top-up Calculator'!$B1298&lt;&gt;"",1,0)</f>
        <v>0</v>
      </c>
      <c r="C1278" s="60">
        <f>IF(AND('2 Top-up Calculator'!$B1298&lt;&gt;"",'2 Top-up Calculator'!C1298&lt;&gt;""),1,0)</f>
        <v>0</v>
      </c>
      <c r="D1278" s="60">
        <f>IF(AND('2 Top-up Calculator'!$B1298&lt;&gt;"",'2 Top-up Calculator'!D1298&lt;&gt;""),1,0)</f>
        <v>0</v>
      </c>
      <c r="E1278" s="60">
        <f>IF(AND('2 Top-up Calculator'!$B1298&lt;&gt;"",'2 Top-up Calculator'!G1298&lt;&gt;""),1,0)</f>
        <v>0</v>
      </c>
      <c r="F1278" s="60">
        <f>IF(AND('2 Top-up Calculator'!$B1298&lt;&gt;"",'2 Top-up Calculator'!H1298&lt;&gt;""),1,0)</f>
        <v>0</v>
      </c>
      <c r="G1278" s="60">
        <f>IF(AND('2 Top-up Calculator'!$B1298&lt;&gt;"",'2 Top-up Calculator'!I1298&lt;&gt;""),1,0)</f>
        <v>0</v>
      </c>
      <c r="H1278" s="60">
        <f>IF(AND('2 Top-up Calculator'!$B1298&lt;&gt;"",'2 Top-up Calculator'!U1298&lt;&gt;""),1,0)</f>
        <v>0</v>
      </c>
      <c r="I1278" s="60">
        <f>IF(AND('2 Top-up Calculator'!$B1298&lt;&gt;"",'2 Top-up Calculator'!V1298&lt;&gt;""),1,0)</f>
        <v>0</v>
      </c>
    </row>
    <row r="1279" spans="1:9" s="7" customFormat="1" ht="14.25" customHeight="1" x14ac:dyDescent="0.3">
      <c r="A1279" s="89">
        <v>1278</v>
      </c>
      <c r="B1279" s="60">
        <f>IF('2 Top-up Calculator'!$B1299&lt;&gt;"",1,0)</f>
        <v>0</v>
      </c>
      <c r="C1279" s="60">
        <f>IF(AND('2 Top-up Calculator'!$B1299&lt;&gt;"",'2 Top-up Calculator'!C1299&lt;&gt;""),1,0)</f>
        <v>0</v>
      </c>
      <c r="D1279" s="60">
        <f>IF(AND('2 Top-up Calculator'!$B1299&lt;&gt;"",'2 Top-up Calculator'!D1299&lt;&gt;""),1,0)</f>
        <v>0</v>
      </c>
      <c r="E1279" s="60">
        <f>IF(AND('2 Top-up Calculator'!$B1299&lt;&gt;"",'2 Top-up Calculator'!G1299&lt;&gt;""),1,0)</f>
        <v>0</v>
      </c>
      <c r="F1279" s="60">
        <f>IF(AND('2 Top-up Calculator'!$B1299&lt;&gt;"",'2 Top-up Calculator'!H1299&lt;&gt;""),1,0)</f>
        <v>0</v>
      </c>
      <c r="G1279" s="60">
        <f>IF(AND('2 Top-up Calculator'!$B1299&lt;&gt;"",'2 Top-up Calculator'!I1299&lt;&gt;""),1,0)</f>
        <v>0</v>
      </c>
      <c r="H1279" s="60">
        <f>IF(AND('2 Top-up Calculator'!$B1299&lt;&gt;"",'2 Top-up Calculator'!U1299&lt;&gt;""),1,0)</f>
        <v>0</v>
      </c>
      <c r="I1279" s="60">
        <f>IF(AND('2 Top-up Calculator'!$B1299&lt;&gt;"",'2 Top-up Calculator'!V1299&lt;&gt;""),1,0)</f>
        <v>0</v>
      </c>
    </row>
    <row r="1280" spans="1:9" s="7" customFormat="1" ht="14.25" customHeight="1" x14ac:dyDescent="0.3">
      <c r="A1280" s="89">
        <v>1279</v>
      </c>
      <c r="B1280" s="60">
        <f>IF('2 Top-up Calculator'!$B1300&lt;&gt;"",1,0)</f>
        <v>0</v>
      </c>
      <c r="C1280" s="60">
        <f>IF(AND('2 Top-up Calculator'!$B1300&lt;&gt;"",'2 Top-up Calculator'!C1300&lt;&gt;""),1,0)</f>
        <v>0</v>
      </c>
      <c r="D1280" s="60">
        <f>IF(AND('2 Top-up Calculator'!$B1300&lt;&gt;"",'2 Top-up Calculator'!D1300&lt;&gt;""),1,0)</f>
        <v>0</v>
      </c>
      <c r="E1280" s="60">
        <f>IF(AND('2 Top-up Calculator'!$B1300&lt;&gt;"",'2 Top-up Calculator'!G1300&lt;&gt;""),1,0)</f>
        <v>0</v>
      </c>
      <c r="F1280" s="60">
        <f>IF(AND('2 Top-up Calculator'!$B1300&lt;&gt;"",'2 Top-up Calculator'!H1300&lt;&gt;""),1,0)</f>
        <v>0</v>
      </c>
      <c r="G1280" s="60">
        <f>IF(AND('2 Top-up Calculator'!$B1300&lt;&gt;"",'2 Top-up Calculator'!I1300&lt;&gt;""),1,0)</f>
        <v>0</v>
      </c>
      <c r="H1280" s="60">
        <f>IF(AND('2 Top-up Calculator'!$B1300&lt;&gt;"",'2 Top-up Calculator'!U1300&lt;&gt;""),1,0)</f>
        <v>0</v>
      </c>
      <c r="I1280" s="60">
        <f>IF(AND('2 Top-up Calculator'!$B1300&lt;&gt;"",'2 Top-up Calculator'!V1300&lt;&gt;""),1,0)</f>
        <v>0</v>
      </c>
    </row>
    <row r="1281" spans="1:9" s="7" customFormat="1" ht="14.25" customHeight="1" x14ac:dyDescent="0.3">
      <c r="A1281" s="89">
        <v>1280</v>
      </c>
      <c r="B1281" s="60">
        <f>IF('2 Top-up Calculator'!$B1301&lt;&gt;"",1,0)</f>
        <v>0</v>
      </c>
      <c r="C1281" s="60">
        <f>IF(AND('2 Top-up Calculator'!$B1301&lt;&gt;"",'2 Top-up Calculator'!C1301&lt;&gt;""),1,0)</f>
        <v>0</v>
      </c>
      <c r="D1281" s="60">
        <f>IF(AND('2 Top-up Calculator'!$B1301&lt;&gt;"",'2 Top-up Calculator'!D1301&lt;&gt;""),1,0)</f>
        <v>0</v>
      </c>
      <c r="E1281" s="60">
        <f>IF(AND('2 Top-up Calculator'!$B1301&lt;&gt;"",'2 Top-up Calculator'!G1301&lt;&gt;""),1,0)</f>
        <v>0</v>
      </c>
      <c r="F1281" s="60">
        <f>IF(AND('2 Top-up Calculator'!$B1301&lt;&gt;"",'2 Top-up Calculator'!H1301&lt;&gt;""),1,0)</f>
        <v>0</v>
      </c>
      <c r="G1281" s="60">
        <f>IF(AND('2 Top-up Calculator'!$B1301&lt;&gt;"",'2 Top-up Calculator'!I1301&lt;&gt;""),1,0)</f>
        <v>0</v>
      </c>
      <c r="H1281" s="60">
        <f>IF(AND('2 Top-up Calculator'!$B1301&lt;&gt;"",'2 Top-up Calculator'!U1301&lt;&gt;""),1,0)</f>
        <v>0</v>
      </c>
      <c r="I1281" s="60">
        <f>IF(AND('2 Top-up Calculator'!$B1301&lt;&gt;"",'2 Top-up Calculator'!V1301&lt;&gt;""),1,0)</f>
        <v>0</v>
      </c>
    </row>
    <row r="1282" spans="1:9" s="7" customFormat="1" ht="14.25" customHeight="1" x14ac:dyDescent="0.3">
      <c r="A1282" s="89">
        <v>1281</v>
      </c>
      <c r="B1282" s="60">
        <f>IF('2 Top-up Calculator'!$B1302&lt;&gt;"",1,0)</f>
        <v>0</v>
      </c>
      <c r="C1282" s="60">
        <f>IF(AND('2 Top-up Calculator'!$B1302&lt;&gt;"",'2 Top-up Calculator'!C1302&lt;&gt;""),1,0)</f>
        <v>0</v>
      </c>
      <c r="D1282" s="60">
        <f>IF(AND('2 Top-up Calculator'!$B1302&lt;&gt;"",'2 Top-up Calculator'!D1302&lt;&gt;""),1,0)</f>
        <v>0</v>
      </c>
      <c r="E1282" s="60">
        <f>IF(AND('2 Top-up Calculator'!$B1302&lt;&gt;"",'2 Top-up Calculator'!G1302&lt;&gt;""),1,0)</f>
        <v>0</v>
      </c>
      <c r="F1282" s="60">
        <f>IF(AND('2 Top-up Calculator'!$B1302&lt;&gt;"",'2 Top-up Calculator'!H1302&lt;&gt;""),1,0)</f>
        <v>0</v>
      </c>
      <c r="G1282" s="60">
        <f>IF(AND('2 Top-up Calculator'!$B1302&lt;&gt;"",'2 Top-up Calculator'!I1302&lt;&gt;""),1,0)</f>
        <v>0</v>
      </c>
      <c r="H1282" s="60">
        <f>IF(AND('2 Top-up Calculator'!$B1302&lt;&gt;"",'2 Top-up Calculator'!U1302&lt;&gt;""),1,0)</f>
        <v>0</v>
      </c>
      <c r="I1282" s="60">
        <f>IF(AND('2 Top-up Calculator'!$B1302&lt;&gt;"",'2 Top-up Calculator'!V1302&lt;&gt;""),1,0)</f>
        <v>0</v>
      </c>
    </row>
    <row r="1283" spans="1:9" s="7" customFormat="1" ht="14.25" customHeight="1" x14ac:dyDescent="0.3">
      <c r="A1283" s="89">
        <v>1282</v>
      </c>
      <c r="B1283" s="60">
        <f>IF('2 Top-up Calculator'!$B1303&lt;&gt;"",1,0)</f>
        <v>0</v>
      </c>
      <c r="C1283" s="60">
        <f>IF(AND('2 Top-up Calculator'!$B1303&lt;&gt;"",'2 Top-up Calculator'!C1303&lt;&gt;""),1,0)</f>
        <v>0</v>
      </c>
      <c r="D1283" s="60">
        <f>IF(AND('2 Top-up Calculator'!$B1303&lt;&gt;"",'2 Top-up Calculator'!D1303&lt;&gt;""),1,0)</f>
        <v>0</v>
      </c>
      <c r="E1283" s="60">
        <f>IF(AND('2 Top-up Calculator'!$B1303&lt;&gt;"",'2 Top-up Calculator'!G1303&lt;&gt;""),1,0)</f>
        <v>0</v>
      </c>
      <c r="F1283" s="60">
        <f>IF(AND('2 Top-up Calculator'!$B1303&lt;&gt;"",'2 Top-up Calculator'!H1303&lt;&gt;""),1,0)</f>
        <v>0</v>
      </c>
      <c r="G1283" s="60">
        <f>IF(AND('2 Top-up Calculator'!$B1303&lt;&gt;"",'2 Top-up Calculator'!I1303&lt;&gt;""),1,0)</f>
        <v>0</v>
      </c>
      <c r="H1283" s="60">
        <f>IF(AND('2 Top-up Calculator'!$B1303&lt;&gt;"",'2 Top-up Calculator'!U1303&lt;&gt;""),1,0)</f>
        <v>0</v>
      </c>
      <c r="I1283" s="60">
        <f>IF(AND('2 Top-up Calculator'!$B1303&lt;&gt;"",'2 Top-up Calculator'!V1303&lt;&gt;""),1,0)</f>
        <v>0</v>
      </c>
    </row>
    <row r="1284" spans="1:9" s="7" customFormat="1" ht="14.25" customHeight="1" x14ac:dyDescent="0.3">
      <c r="A1284" s="89">
        <v>1283</v>
      </c>
      <c r="B1284" s="60">
        <f>IF('2 Top-up Calculator'!$B1304&lt;&gt;"",1,0)</f>
        <v>0</v>
      </c>
      <c r="C1284" s="60">
        <f>IF(AND('2 Top-up Calculator'!$B1304&lt;&gt;"",'2 Top-up Calculator'!C1304&lt;&gt;""),1,0)</f>
        <v>0</v>
      </c>
      <c r="D1284" s="60">
        <f>IF(AND('2 Top-up Calculator'!$B1304&lt;&gt;"",'2 Top-up Calculator'!D1304&lt;&gt;""),1,0)</f>
        <v>0</v>
      </c>
      <c r="E1284" s="60">
        <f>IF(AND('2 Top-up Calculator'!$B1304&lt;&gt;"",'2 Top-up Calculator'!G1304&lt;&gt;""),1,0)</f>
        <v>0</v>
      </c>
      <c r="F1284" s="60">
        <f>IF(AND('2 Top-up Calculator'!$B1304&lt;&gt;"",'2 Top-up Calculator'!H1304&lt;&gt;""),1,0)</f>
        <v>0</v>
      </c>
      <c r="G1284" s="60">
        <f>IF(AND('2 Top-up Calculator'!$B1304&lt;&gt;"",'2 Top-up Calculator'!I1304&lt;&gt;""),1,0)</f>
        <v>0</v>
      </c>
      <c r="H1284" s="60">
        <f>IF(AND('2 Top-up Calculator'!$B1304&lt;&gt;"",'2 Top-up Calculator'!U1304&lt;&gt;""),1,0)</f>
        <v>0</v>
      </c>
      <c r="I1284" s="60">
        <f>IF(AND('2 Top-up Calculator'!$B1304&lt;&gt;"",'2 Top-up Calculator'!V1304&lt;&gt;""),1,0)</f>
        <v>0</v>
      </c>
    </row>
    <row r="1285" spans="1:9" s="7" customFormat="1" ht="14.25" customHeight="1" x14ac:dyDescent="0.3">
      <c r="A1285" s="89">
        <v>1284</v>
      </c>
      <c r="B1285" s="60">
        <f>IF('2 Top-up Calculator'!$B1305&lt;&gt;"",1,0)</f>
        <v>0</v>
      </c>
      <c r="C1285" s="60">
        <f>IF(AND('2 Top-up Calculator'!$B1305&lt;&gt;"",'2 Top-up Calculator'!C1305&lt;&gt;""),1,0)</f>
        <v>0</v>
      </c>
      <c r="D1285" s="60">
        <f>IF(AND('2 Top-up Calculator'!$B1305&lt;&gt;"",'2 Top-up Calculator'!D1305&lt;&gt;""),1,0)</f>
        <v>0</v>
      </c>
      <c r="E1285" s="60">
        <f>IF(AND('2 Top-up Calculator'!$B1305&lt;&gt;"",'2 Top-up Calculator'!G1305&lt;&gt;""),1,0)</f>
        <v>0</v>
      </c>
      <c r="F1285" s="60">
        <f>IF(AND('2 Top-up Calculator'!$B1305&lt;&gt;"",'2 Top-up Calculator'!H1305&lt;&gt;""),1,0)</f>
        <v>0</v>
      </c>
      <c r="G1285" s="60">
        <f>IF(AND('2 Top-up Calculator'!$B1305&lt;&gt;"",'2 Top-up Calculator'!I1305&lt;&gt;""),1,0)</f>
        <v>0</v>
      </c>
      <c r="H1285" s="60">
        <f>IF(AND('2 Top-up Calculator'!$B1305&lt;&gt;"",'2 Top-up Calculator'!U1305&lt;&gt;""),1,0)</f>
        <v>0</v>
      </c>
      <c r="I1285" s="60">
        <f>IF(AND('2 Top-up Calculator'!$B1305&lt;&gt;"",'2 Top-up Calculator'!V1305&lt;&gt;""),1,0)</f>
        <v>0</v>
      </c>
    </row>
    <row r="1286" spans="1:9" s="7" customFormat="1" ht="14.25" customHeight="1" x14ac:dyDescent="0.3">
      <c r="A1286" s="89">
        <v>1285</v>
      </c>
      <c r="B1286" s="60">
        <f>IF('2 Top-up Calculator'!$B1306&lt;&gt;"",1,0)</f>
        <v>0</v>
      </c>
      <c r="C1286" s="60">
        <f>IF(AND('2 Top-up Calculator'!$B1306&lt;&gt;"",'2 Top-up Calculator'!C1306&lt;&gt;""),1,0)</f>
        <v>0</v>
      </c>
      <c r="D1286" s="60">
        <f>IF(AND('2 Top-up Calculator'!$B1306&lt;&gt;"",'2 Top-up Calculator'!D1306&lt;&gt;""),1,0)</f>
        <v>0</v>
      </c>
      <c r="E1286" s="60">
        <f>IF(AND('2 Top-up Calculator'!$B1306&lt;&gt;"",'2 Top-up Calculator'!G1306&lt;&gt;""),1,0)</f>
        <v>0</v>
      </c>
      <c r="F1286" s="60">
        <f>IF(AND('2 Top-up Calculator'!$B1306&lt;&gt;"",'2 Top-up Calculator'!H1306&lt;&gt;""),1,0)</f>
        <v>0</v>
      </c>
      <c r="G1286" s="60">
        <f>IF(AND('2 Top-up Calculator'!$B1306&lt;&gt;"",'2 Top-up Calculator'!I1306&lt;&gt;""),1,0)</f>
        <v>0</v>
      </c>
      <c r="H1286" s="60">
        <f>IF(AND('2 Top-up Calculator'!$B1306&lt;&gt;"",'2 Top-up Calculator'!U1306&lt;&gt;""),1,0)</f>
        <v>0</v>
      </c>
      <c r="I1286" s="60">
        <f>IF(AND('2 Top-up Calculator'!$B1306&lt;&gt;"",'2 Top-up Calculator'!V1306&lt;&gt;""),1,0)</f>
        <v>0</v>
      </c>
    </row>
    <row r="1287" spans="1:9" s="7" customFormat="1" ht="14.25" customHeight="1" x14ac:dyDescent="0.3">
      <c r="A1287" s="89">
        <v>1286</v>
      </c>
      <c r="B1287" s="60">
        <f>IF('2 Top-up Calculator'!$B1307&lt;&gt;"",1,0)</f>
        <v>0</v>
      </c>
      <c r="C1287" s="60">
        <f>IF(AND('2 Top-up Calculator'!$B1307&lt;&gt;"",'2 Top-up Calculator'!C1307&lt;&gt;""),1,0)</f>
        <v>0</v>
      </c>
      <c r="D1287" s="60">
        <f>IF(AND('2 Top-up Calculator'!$B1307&lt;&gt;"",'2 Top-up Calculator'!D1307&lt;&gt;""),1,0)</f>
        <v>0</v>
      </c>
      <c r="E1287" s="60">
        <f>IF(AND('2 Top-up Calculator'!$B1307&lt;&gt;"",'2 Top-up Calculator'!G1307&lt;&gt;""),1,0)</f>
        <v>0</v>
      </c>
      <c r="F1287" s="60">
        <f>IF(AND('2 Top-up Calculator'!$B1307&lt;&gt;"",'2 Top-up Calculator'!H1307&lt;&gt;""),1,0)</f>
        <v>0</v>
      </c>
      <c r="G1287" s="60">
        <f>IF(AND('2 Top-up Calculator'!$B1307&lt;&gt;"",'2 Top-up Calculator'!I1307&lt;&gt;""),1,0)</f>
        <v>0</v>
      </c>
      <c r="H1287" s="60">
        <f>IF(AND('2 Top-up Calculator'!$B1307&lt;&gt;"",'2 Top-up Calculator'!U1307&lt;&gt;""),1,0)</f>
        <v>0</v>
      </c>
      <c r="I1287" s="60">
        <f>IF(AND('2 Top-up Calculator'!$B1307&lt;&gt;"",'2 Top-up Calculator'!V1307&lt;&gt;""),1,0)</f>
        <v>0</v>
      </c>
    </row>
    <row r="1288" spans="1:9" s="7" customFormat="1" ht="14.25" customHeight="1" x14ac:dyDescent="0.3">
      <c r="A1288" s="89">
        <v>1287</v>
      </c>
      <c r="B1288" s="60">
        <f>IF('2 Top-up Calculator'!$B1308&lt;&gt;"",1,0)</f>
        <v>0</v>
      </c>
      <c r="C1288" s="60">
        <f>IF(AND('2 Top-up Calculator'!$B1308&lt;&gt;"",'2 Top-up Calculator'!C1308&lt;&gt;""),1,0)</f>
        <v>0</v>
      </c>
      <c r="D1288" s="60">
        <f>IF(AND('2 Top-up Calculator'!$B1308&lt;&gt;"",'2 Top-up Calculator'!D1308&lt;&gt;""),1,0)</f>
        <v>0</v>
      </c>
      <c r="E1288" s="60">
        <f>IF(AND('2 Top-up Calculator'!$B1308&lt;&gt;"",'2 Top-up Calculator'!G1308&lt;&gt;""),1,0)</f>
        <v>0</v>
      </c>
      <c r="F1288" s="60">
        <f>IF(AND('2 Top-up Calculator'!$B1308&lt;&gt;"",'2 Top-up Calculator'!H1308&lt;&gt;""),1,0)</f>
        <v>0</v>
      </c>
      <c r="G1288" s="60">
        <f>IF(AND('2 Top-up Calculator'!$B1308&lt;&gt;"",'2 Top-up Calculator'!I1308&lt;&gt;""),1,0)</f>
        <v>0</v>
      </c>
      <c r="H1288" s="60">
        <f>IF(AND('2 Top-up Calculator'!$B1308&lt;&gt;"",'2 Top-up Calculator'!U1308&lt;&gt;""),1,0)</f>
        <v>0</v>
      </c>
      <c r="I1288" s="60">
        <f>IF(AND('2 Top-up Calculator'!$B1308&lt;&gt;"",'2 Top-up Calculator'!V1308&lt;&gt;""),1,0)</f>
        <v>0</v>
      </c>
    </row>
    <row r="1289" spans="1:9" s="7" customFormat="1" ht="14.25" customHeight="1" x14ac:dyDescent="0.3">
      <c r="A1289" s="89">
        <v>1288</v>
      </c>
      <c r="B1289" s="60">
        <f>IF('2 Top-up Calculator'!$B1309&lt;&gt;"",1,0)</f>
        <v>0</v>
      </c>
      <c r="C1289" s="60">
        <f>IF(AND('2 Top-up Calculator'!$B1309&lt;&gt;"",'2 Top-up Calculator'!C1309&lt;&gt;""),1,0)</f>
        <v>0</v>
      </c>
      <c r="D1289" s="60">
        <f>IF(AND('2 Top-up Calculator'!$B1309&lt;&gt;"",'2 Top-up Calculator'!D1309&lt;&gt;""),1,0)</f>
        <v>0</v>
      </c>
      <c r="E1289" s="60">
        <f>IF(AND('2 Top-up Calculator'!$B1309&lt;&gt;"",'2 Top-up Calculator'!G1309&lt;&gt;""),1,0)</f>
        <v>0</v>
      </c>
      <c r="F1289" s="60">
        <f>IF(AND('2 Top-up Calculator'!$B1309&lt;&gt;"",'2 Top-up Calculator'!H1309&lt;&gt;""),1,0)</f>
        <v>0</v>
      </c>
      <c r="G1289" s="60">
        <f>IF(AND('2 Top-up Calculator'!$B1309&lt;&gt;"",'2 Top-up Calculator'!I1309&lt;&gt;""),1,0)</f>
        <v>0</v>
      </c>
      <c r="H1289" s="60">
        <f>IF(AND('2 Top-up Calculator'!$B1309&lt;&gt;"",'2 Top-up Calculator'!U1309&lt;&gt;""),1,0)</f>
        <v>0</v>
      </c>
      <c r="I1289" s="60">
        <f>IF(AND('2 Top-up Calculator'!$B1309&lt;&gt;"",'2 Top-up Calculator'!V1309&lt;&gt;""),1,0)</f>
        <v>0</v>
      </c>
    </row>
    <row r="1290" spans="1:9" s="7" customFormat="1" ht="14.25" customHeight="1" x14ac:dyDescent="0.3">
      <c r="A1290" s="89">
        <v>1289</v>
      </c>
      <c r="B1290" s="60">
        <f>IF('2 Top-up Calculator'!$B1310&lt;&gt;"",1,0)</f>
        <v>0</v>
      </c>
      <c r="C1290" s="60">
        <f>IF(AND('2 Top-up Calculator'!$B1310&lt;&gt;"",'2 Top-up Calculator'!C1310&lt;&gt;""),1,0)</f>
        <v>0</v>
      </c>
      <c r="D1290" s="60">
        <f>IF(AND('2 Top-up Calculator'!$B1310&lt;&gt;"",'2 Top-up Calculator'!D1310&lt;&gt;""),1,0)</f>
        <v>0</v>
      </c>
      <c r="E1290" s="60">
        <f>IF(AND('2 Top-up Calculator'!$B1310&lt;&gt;"",'2 Top-up Calculator'!G1310&lt;&gt;""),1,0)</f>
        <v>0</v>
      </c>
      <c r="F1290" s="60">
        <f>IF(AND('2 Top-up Calculator'!$B1310&lt;&gt;"",'2 Top-up Calculator'!H1310&lt;&gt;""),1,0)</f>
        <v>0</v>
      </c>
      <c r="G1290" s="60">
        <f>IF(AND('2 Top-up Calculator'!$B1310&lt;&gt;"",'2 Top-up Calculator'!I1310&lt;&gt;""),1,0)</f>
        <v>0</v>
      </c>
      <c r="H1290" s="60">
        <f>IF(AND('2 Top-up Calculator'!$B1310&lt;&gt;"",'2 Top-up Calculator'!U1310&lt;&gt;""),1,0)</f>
        <v>0</v>
      </c>
      <c r="I1290" s="60">
        <f>IF(AND('2 Top-up Calculator'!$B1310&lt;&gt;"",'2 Top-up Calculator'!V1310&lt;&gt;""),1,0)</f>
        <v>0</v>
      </c>
    </row>
    <row r="1291" spans="1:9" s="7" customFormat="1" ht="14.25" customHeight="1" x14ac:dyDescent="0.3">
      <c r="A1291" s="89">
        <v>1290</v>
      </c>
      <c r="B1291" s="60">
        <f>IF('2 Top-up Calculator'!$B1311&lt;&gt;"",1,0)</f>
        <v>0</v>
      </c>
      <c r="C1291" s="60">
        <f>IF(AND('2 Top-up Calculator'!$B1311&lt;&gt;"",'2 Top-up Calculator'!C1311&lt;&gt;""),1,0)</f>
        <v>0</v>
      </c>
      <c r="D1291" s="60">
        <f>IF(AND('2 Top-up Calculator'!$B1311&lt;&gt;"",'2 Top-up Calculator'!D1311&lt;&gt;""),1,0)</f>
        <v>0</v>
      </c>
      <c r="E1291" s="60">
        <f>IF(AND('2 Top-up Calculator'!$B1311&lt;&gt;"",'2 Top-up Calculator'!G1311&lt;&gt;""),1,0)</f>
        <v>0</v>
      </c>
      <c r="F1291" s="60">
        <f>IF(AND('2 Top-up Calculator'!$B1311&lt;&gt;"",'2 Top-up Calculator'!H1311&lt;&gt;""),1,0)</f>
        <v>0</v>
      </c>
      <c r="G1291" s="60">
        <f>IF(AND('2 Top-up Calculator'!$B1311&lt;&gt;"",'2 Top-up Calculator'!I1311&lt;&gt;""),1,0)</f>
        <v>0</v>
      </c>
      <c r="H1291" s="60">
        <f>IF(AND('2 Top-up Calculator'!$B1311&lt;&gt;"",'2 Top-up Calculator'!U1311&lt;&gt;""),1,0)</f>
        <v>0</v>
      </c>
      <c r="I1291" s="60">
        <f>IF(AND('2 Top-up Calculator'!$B1311&lt;&gt;"",'2 Top-up Calculator'!V1311&lt;&gt;""),1,0)</f>
        <v>0</v>
      </c>
    </row>
    <row r="1292" spans="1:9" s="7" customFormat="1" ht="14.25" customHeight="1" x14ac:dyDescent="0.3">
      <c r="A1292" s="89">
        <v>1291</v>
      </c>
      <c r="B1292" s="60">
        <f>IF('2 Top-up Calculator'!$B1312&lt;&gt;"",1,0)</f>
        <v>0</v>
      </c>
      <c r="C1292" s="60">
        <f>IF(AND('2 Top-up Calculator'!$B1312&lt;&gt;"",'2 Top-up Calculator'!C1312&lt;&gt;""),1,0)</f>
        <v>0</v>
      </c>
      <c r="D1292" s="60">
        <f>IF(AND('2 Top-up Calculator'!$B1312&lt;&gt;"",'2 Top-up Calculator'!D1312&lt;&gt;""),1,0)</f>
        <v>0</v>
      </c>
      <c r="E1292" s="60">
        <f>IF(AND('2 Top-up Calculator'!$B1312&lt;&gt;"",'2 Top-up Calculator'!G1312&lt;&gt;""),1,0)</f>
        <v>0</v>
      </c>
      <c r="F1292" s="60">
        <f>IF(AND('2 Top-up Calculator'!$B1312&lt;&gt;"",'2 Top-up Calculator'!H1312&lt;&gt;""),1,0)</f>
        <v>0</v>
      </c>
      <c r="G1292" s="60">
        <f>IF(AND('2 Top-up Calculator'!$B1312&lt;&gt;"",'2 Top-up Calculator'!I1312&lt;&gt;""),1,0)</f>
        <v>0</v>
      </c>
      <c r="H1292" s="60">
        <f>IF(AND('2 Top-up Calculator'!$B1312&lt;&gt;"",'2 Top-up Calculator'!U1312&lt;&gt;""),1,0)</f>
        <v>0</v>
      </c>
      <c r="I1292" s="60">
        <f>IF(AND('2 Top-up Calculator'!$B1312&lt;&gt;"",'2 Top-up Calculator'!V1312&lt;&gt;""),1,0)</f>
        <v>0</v>
      </c>
    </row>
    <row r="1293" spans="1:9" s="7" customFormat="1" ht="14.25" customHeight="1" x14ac:dyDescent="0.3">
      <c r="A1293" s="89">
        <v>1292</v>
      </c>
      <c r="B1293" s="60">
        <f>IF('2 Top-up Calculator'!$B1313&lt;&gt;"",1,0)</f>
        <v>0</v>
      </c>
      <c r="C1293" s="60">
        <f>IF(AND('2 Top-up Calculator'!$B1313&lt;&gt;"",'2 Top-up Calculator'!C1313&lt;&gt;""),1,0)</f>
        <v>0</v>
      </c>
      <c r="D1293" s="60">
        <f>IF(AND('2 Top-up Calculator'!$B1313&lt;&gt;"",'2 Top-up Calculator'!D1313&lt;&gt;""),1,0)</f>
        <v>0</v>
      </c>
      <c r="E1293" s="60">
        <f>IF(AND('2 Top-up Calculator'!$B1313&lt;&gt;"",'2 Top-up Calculator'!G1313&lt;&gt;""),1,0)</f>
        <v>0</v>
      </c>
      <c r="F1293" s="60">
        <f>IF(AND('2 Top-up Calculator'!$B1313&lt;&gt;"",'2 Top-up Calculator'!H1313&lt;&gt;""),1,0)</f>
        <v>0</v>
      </c>
      <c r="G1293" s="60">
        <f>IF(AND('2 Top-up Calculator'!$B1313&lt;&gt;"",'2 Top-up Calculator'!I1313&lt;&gt;""),1,0)</f>
        <v>0</v>
      </c>
      <c r="H1293" s="60">
        <f>IF(AND('2 Top-up Calculator'!$B1313&lt;&gt;"",'2 Top-up Calculator'!U1313&lt;&gt;""),1,0)</f>
        <v>0</v>
      </c>
      <c r="I1293" s="60">
        <f>IF(AND('2 Top-up Calculator'!$B1313&lt;&gt;"",'2 Top-up Calculator'!V1313&lt;&gt;""),1,0)</f>
        <v>0</v>
      </c>
    </row>
    <row r="1294" spans="1:9" s="7" customFormat="1" ht="14.25" customHeight="1" x14ac:dyDescent="0.3">
      <c r="A1294" s="89">
        <v>1293</v>
      </c>
      <c r="B1294" s="60">
        <f>IF('2 Top-up Calculator'!$B1314&lt;&gt;"",1,0)</f>
        <v>0</v>
      </c>
      <c r="C1294" s="60">
        <f>IF(AND('2 Top-up Calculator'!$B1314&lt;&gt;"",'2 Top-up Calculator'!C1314&lt;&gt;""),1,0)</f>
        <v>0</v>
      </c>
      <c r="D1294" s="60">
        <f>IF(AND('2 Top-up Calculator'!$B1314&lt;&gt;"",'2 Top-up Calculator'!D1314&lt;&gt;""),1,0)</f>
        <v>0</v>
      </c>
      <c r="E1294" s="60">
        <f>IF(AND('2 Top-up Calculator'!$B1314&lt;&gt;"",'2 Top-up Calculator'!G1314&lt;&gt;""),1,0)</f>
        <v>0</v>
      </c>
      <c r="F1294" s="60">
        <f>IF(AND('2 Top-up Calculator'!$B1314&lt;&gt;"",'2 Top-up Calculator'!H1314&lt;&gt;""),1,0)</f>
        <v>0</v>
      </c>
      <c r="G1294" s="60">
        <f>IF(AND('2 Top-up Calculator'!$B1314&lt;&gt;"",'2 Top-up Calculator'!I1314&lt;&gt;""),1,0)</f>
        <v>0</v>
      </c>
      <c r="H1294" s="60">
        <f>IF(AND('2 Top-up Calculator'!$B1314&lt;&gt;"",'2 Top-up Calculator'!U1314&lt;&gt;""),1,0)</f>
        <v>0</v>
      </c>
      <c r="I1294" s="60">
        <f>IF(AND('2 Top-up Calculator'!$B1314&lt;&gt;"",'2 Top-up Calculator'!V1314&lt;&gt;""),1,0)</f>
        <v>0</v>
      </c>
    </row>
    <row r="1295" spans="1:9" s="7" customFormat="1" ht="14.25" customHeight="1" x14ac:dyDescent="0.3">
      <c r="A1295" s="89">
        <v>1294</v>
      </c>
      <c r="B1295" s="60">
        <f>IF('2 Top-up Calculator'!$B1315&lt;&gt;"",1,0)</f>
        <v>0</v>
      </c>
      <c r="C1295" s="60">
        <f>IF(AND('2 Top-up Calculator'!$B1315&lt;&gt;"",'2 Top-up Calculator'!C1315&lt;&gt;""),1,0)</f>
        <v>0</v>
      </c>
      <c r="D1295" s="60">
        <f>IF(AND('2 Top-up Calculator'!$B1315&lt;&gt;"",'2 Top-up Calculator'!D1315&lt;&gt;""),1,0)</f>
        <v>0</v>
      </c>
      <c r="E1295" s="60">
        <f>IF(AND('2 Top-up Calculator'!$B1315&lt;&gt;"",'2 Top-up Calculator'!G1315&lt;&gt;""),1,0)</f>
        <v>0</v>
      </c>
      <c r="F1295" s="60">
        <f>IF(AND('2 Top-up Calculator'!$B1315&lt;&gt;"",'2 Top-up Calculator'!H1315&lt;&gt;""),1,0)</f>
        <v>0</v>
      </c>
      <c r="G1295" s="60">
        <f>IF(AND('2 Top-up Calculator'!$B1315&lt;&gt;"",'2 Top-up Calculator'!I1315&lt;&gt;""),1,0)</f>
        <v>0</v>
      </c>
      <c r="H1295" s="60">
        <f>IF(AND('2 Top-up Calculator'!$B1315&lt;&gt;"",'2 Top-up Calculator'!U1315&lt;&gt;""),1,0)</f>
        <v>0</v>
      </c>
      <c r="I1295" s="60">
        <f>IF(AND('2 Top-up Calculator'!$B1315&lt;&gt;"",'2 Top-up Calculator'!V1315&lt;&gt;""),1,0)</f>
        <v>0</v>
      </c>
    </row>
    <row r="1296" spans="1:9" s="7" customFormat="1" ht="14.25" customHeight="1" x14ac:dyDescent="0.3">
      <c r="A1296" s="89">
        <v>1295</v>
      </c>
      <c r="B1296" s="60">
        <f>IF('2 Top-up Calculator'!$B1316&lt;&gt;"",1,0)</f>
        <v>0</v>
      </c>
      <c r="C1296" s="60">
        <f>IF(AND('2 Top-up Calculator'!$B1316&lt;&gt;"",'2 Top-up Calculator'!C1316&lt;&gt;""),1,0)</f>
        <v>0</v>
      </c>
      <c r="D1296" s="60">
        <f>IF(AND('2 Top-up Calculator'!$B1316&lt;&gt;"",'2 Top-up Calculator'!D1316&lt;&gt;""),1,0)</f>
        <v>0</v>
      </c>
      <c r="E1296" s="60">
        <f>IF(AND('2 Top-up Calculator'!$B1316&lt;&gt;"",'2 Top-up Calculator'!G1316&lt;&gt;""),1,0)</f>
        <v>0</v>
      </c>
      <c r="F1296" s="60">
        <f>IF(AND('2 Top-up Calculator'!$B1316&lt;&gt;"",'2 Top-up Calculator'!H1316&lt;&gt;""),1,0)</f>
        <v>0</v>
      </c>
      <c r="G1296" s="60">
        <f>IF(AND('2 Top-up Calculator'!$B1316&lt;&gt;"",'2 Top-up Calculator'!I1316&lt;&gt;""),1,0)</f>
        <v>0</v>
      </c>
      <c r="H1296" s="60">
        <f>IF(AND('2 Top-up Calculator'!$B1316&lt;&gt;"",'2 Top-up Calculator'!U1316&lt;&gt;""),1,0)</f>
        <v>0</v>
      </c>
      <c r="I1296" s="60">
        <f>IF(AND('2 Top-up Calculator'!$B1316&lt;&gt;"",'2 Top-up Calculator'!V1316&lt;&gt;""),1,0)</f>
        <v>0</v>
      </c>
    </row>
    <row r="1297" spans="1:9" s="7" customFormat="1" ht="14.25" customHeight="1" x14ac:dyDescent="0.3">
      <c r="A1297" s="89">
        <v>1296</v>
      </c>
      <c r="B1297" s="60">
        <f>IF('2 Top-up Calculator'!$B1317&lt;&gt;"",1,0)</f>
        <v>0</v>
      </c>
      <c r="C1297" s="60">
        <f>IF(AND('2 Top-up Calculator'!$B1317&lt;&gt;"",'2 Top-up Calculator'!C1317&lt;&gt;""),1,0)</f>
        <v>0</v>
      </c>
      <c r="D1297" s="60">
        <f>IF(AND('2 Top-up Calculator'!$B1317&lt;&gt;"",'2 Top-up Calculator'!D1317&lt;&gt;""),1,0)</f>
        <v>0</v>
      </c>
      <c r="E1297" s="60">
        <f>IF(AND('2 Top-up Calculator'!$B1317&lt;&gt;"",'2 Top-up Calculator'!G1317&lt;&gt;""),1,0)</f>
        <v>0</v>
      </c>
      <c r="F1297" s="60">
        <f>IF(AND('2 Top-up Calculator'!$B1317&lt;&gt;"",'2 Top-up Calculator'!H1317&lt;&gt;""),1,0)</f>
        <v>0</v>
      </c>
      <c r="G1297" s="60">
        <f>IF(AND('2 Top-up Calculator'!$B1317&lt;&gt;"",'2 Top-up Calculator'!I1317&lt;&gt;""),1,0)</f>
        <v>0</v>
      </c>
      <c r="H1297" s="60">
        <f>IF(AND('2 Top-up Calculator'!$B1317&lt;&gt;"",'2 Top-up Calculator'!U1317&lt;&gt;""),1,0)</f>
        <v>0</v>
      </c>
      <c r="I1297" s="60">
        <f>IF(AND('2 Top-up Calculator'!$B1317&lt;&gt;"",'2 Top-up Calculator'!V1317&lt;&gt;""),1,0)</f>
        <v>0</v>
      </c>
    </row>
    <row r="1298" spans="1:9" s="7" customFormat="1" ht="14.25" customHeight="1" x14ac:dyDescent="0.3">
      <c r="A1298" s="89">
        <v>1297</v>
      </c>
      <c r="B1298" s="60">
        <f>IF('2 Top-up Calculator'!$B1318&lt;&gt;"",1,0)</f>
        <v>0</v>
      </c>
      <c r="C1298" s="60">
        <f>IF(AND('2 Top-up Calculator'!$B1318&lt;&gt;"",'2 Top-up Calculator'!C1318&lt;&gt;""),1,0)</f>
        <v>0</v>
      </c>
      <c r="D1298" s="60">
        <f>IF(AND('2 Top-up Calculator'!$B1318&lt;&gt;"",'2 Top-up Calculator'!D1318&lt;&gt;""),1,0)</f>
        <v>0</v>
      </c>
      <c r="E1298" s="60">
        <f>IF(AND('2 Top-up Calculator'!$B1318&lt;&gt;"",'2 Top-up Calculator'!G1318&lt;&gt;""),1,0)</f>
        <v>0</v>
      </c>
      <c r="F1298" s="60">
        <f>IF(AND('2 Top-up Calculator'!$B1318&lt;&gt;"",'2 Top-up Calculator'!H1318&lt;&gt;""),1,0)</f>
        <v>0</v>
      </c>
      <c r="G1298" s="60">
        <f>IF(AND('2 Top-up Calculator'!$B1318&lt;&gt;"",'2 Top-up Calculator'!I1318&lt;&gt;""),1,0)</f>
        <v>0</v>
      </c>
      <c r="H1298" s="60">
        <f>IF(AND('2 Top-up Calculator'!$B1318&lt;&gt;"",'2 Top-up Calculator'!U1318&lt;&gt;""),1,0)</f>
        <v>0</v>
      </c>
      <c r="I1298" s="60">
        <f>IF(AND('2 Top-up Calculator'!$B1318&lt;&gt;"",'2 Top-up Calculator'!V1318&lt;&gt;""),1,0)</f>
        <v>0</v>
      </c>
    </row>
    <row r="1299" spans="1:9" s="7" customFormat="1" ht="14.25" customHeight="1" x14ac:dyDescent="0.3">
      <c r="A1299" s="89">
        <v>1298</v>
      </c>
      <c r="B1299" s="60">
        <f>IF('2 Top-up Calculator'!$B1319&lt;&gt;"",1,0)</f>
        <v>0</v>
      </c>
      <c r="C1299" s="60">
        <f>IF(AND('2 Top-up Calculator'!$B1319&lt;&gt;"",'2 Top-up Calculator'!C1319&lt;&gt;""),1,0)</f>
        <v>0</v>
      </c>
      <c r="D1299" s="60">
        <f>IF(AND('2 Top-up Calculator'!$B1319&lt;&gt;"",'2 Top-up Calculator'!D1319&lt;&gt;""),1,0)</f>
        <v>0</v>
      </c>
      <c r="E1299" s="60">
        <f>IF(AND('2 Top-up Calculator'!$B1319&lt;&gt;"",'2 Top-up Calculator'!G1319&lt;&gt;""),1,0)</f>
        <v>0</v>
      </c>
      <c r="F1299" s="60">
        <f>IF(AND('2 Top-up Calculator'!$B1319&lt;&gt;"",'2 Top-up Calculator'!H1319&lt;&gt;""),1,0)</f>
        <v>0</v>
      </c>
      <c r="G1299" s="60">
        <f>IF(AND('2 Top-up Calculator'!$B1319&lt;&gt;"",'2 Top-up Calculator'!I1319&lt;&gt;""),1,0)</f>
        <v>0</v>
      </c>
      <c r="H1299" s="60">
        <f>IF(AND('2 Top-up Calculator'!$B1319&lt;&gt;"",'2 Top-up Calculator'!U1319&lt;&gt;""),1,0)</f>
        <v>0</v>
      </c>
      <c r="I1299" s="60">
        <f>IF(AND('2 Top-up Calculator'!$B1319&lt;&gt;"",'2 Top-up Calculator'!V1319&lt;&gt;""),1,0)</f>
        <v>0</v>
      </c>
    </row>
    <row r="1300" spans="1:9" s="7" customFormat="1" ht="14.25" customHeight="1" x14ac:dyDescent="0.3">
      <c r="A1300" s="89">
        <v>1299</v>
      </c>
      <c r="B1300" s="60">
        <f>IF('2 Top-up Calculator'!$B1320&lt;&gt;"",1,0)</f>
        <v>0</v>
      </c>
      <c r="C1300" s="60">
        <f>IF(AND('2 Top-up Calculator'!$B1320&lt;&gt;"",'2 Top-up Calculator'!C1320&lt;&gt;""),1,0)</f>
        <v>0</v>
      </c>
      <c r="D1300" s="60">
        <f>IF(AND('2 Top-up Calculator'!$B1320&lt;&gt;"",'2 Top-up Calculator'!D1320&lt;&gt;""),1,0)</f>
        <v>0</v>
      </c>
      <c r="E1300" s="60">
        <f>IF(AND('2 Top-up Calculator'!$B1320&lt;&gt;"",'2 Top-up Calculator'!G1320&lt;&gt;""),1,0)</f>
        <v>0</v>
      </c>
      <c r="F1300" s="60">
        <f>IF(AND('2 Top-up Calculator'!$B1320&lt;&gt;"",'2 Top-up Calculator'!H1320&lt;&gt;""),1,0)</f>
        <v>0</v>
      </c>
      <c r="G1300" s="60">
        <f>IF(AND('2 Top-up Calculator'!$B1320&lt;&gt;"",'2 Top-up Calculator'!I1320&lt;&gt;""),1,0)</f>
        <v>0</v>
      </c>
      <c r="H1300" s="60">
        <f>IF(AND('2 Top-up Calculator'!$B1320&lt;&gt;"",'2 Top-up Calculator'!U1320&lt;&gt;""),1,0)</f>
        <v>0</v>
      </c>
      <c r="I1300" s="60">
        <f>IF(AND('2 Top-up Calculator'!$B1320&lt;&gt;"",'2 Top-up Calculator'!V1320&lt;&gt;""),1,0)</f>
        <v>0</v>
      </c>
    </row>
    <row r="1301" spans="1:9" s="7" customFormat="1" ht="14.25" customHeight="1" x14ac:dyDescent="0.3">
      <c r="A1301" s="89">
        <v>1300</v>
      </c>
      <c r="B1301" s="60">
        <f>IF('2 Top-up Calculator'!$B1321&lt;&gt;"",1,0)</f>
        <v>0</v>
      </c>
      <c r="C1301" s="60">
        <f>IF(AND('2 Top-up Calculator'!$B1321&lt;&gt;"",'2 Top-up Calculator'!C1321&lt;&gt;""),1,0)</f>
        <v>0</v>
      </c>
      <c r="D1301" s="60">
        <f>IF(AND('2 Top-up Calculator'!$B1321&lt;&gt;"",'2 Top-up Calculator'!D1321&lt;&gt;""),1,0)</f>
        <v>0</v>
      </c>
      <c r="E1301" s="60">
        <f>IF(AND('2 Top-up Calculator'!$B1321&lt;&gt;"",'2 Top-up Calculator'!G1321&lt;&gt;""),1,0)</f>
        <v>0</v>
      </c>
      <c r="F1301" s="60">
        <f>IF(AND('2 Top-up Calculator'!$B1321&lt;&gt;"",'2 Top-up Calculator'!H1321&lt;&gt;""),1,0)</f>
        <v>0</v>
      </c>
      <c r="G1301" s="60">
        <f>IF(AND('2 Top-up Calculator'!$B1321&lt;&gt;"",'2 Top-up Calculator'!I1321&lt;&gt;""),1,0)</f>
        <v>0</v>
      </c>
      <c r="H1301" s="60">
        <f>IF(AND('2 Top-up Calculator'!$B1321&lt;&gt;"",'2 Top-up Calculator'!U1321&lt;&gt;""),1,0)</f>
        <v>0</v>
      </c>
      <c r="I1301" s="60">
        <f>IF(AND('2 Top-up Calculator'!$B1321&lt;&gt;"",'2 Top-up Calculator'!V1321&lt;&gt;""),1,0)</f>
        <v>0</v>
      </c>
    </row>
    <row r="1302" spans="1:9" s="7" customFormat="1" ht="14.25" customHeight="1" x14ac:dyDescent="0.3">
      <c r="A1302" s="89">
        <v>1301</v>
      </c>
      <c r="B1302" s="60">
        <f>IF('2 Top-up Calculator'!$B1322&lt;&gt;"",1,0)</f>
        <v>0</v>
      </c>
      <c r="C1302" s="60">
        <f>IF(AND('2 Top-up Calculator'!$B1322&lt;&gt;"",'2 Top-up Calculator'!C1322&lt;&gt;""),1,0)</f>
        <v>0</v>
      </c>
      <c r="D1302" s="60">
        <f>IF(AND('2 Top-up Calculator'!$B1322&lt;&gt;"",'2 Top-up Calculator'!D1322&lt;&gt;""),1,0)</f>
        <v>0</v>
      </c>
      <c r="E1302" s="60">
        <f>IF(AND('2 Top-up Calculator'!$B1322&lt;&gt;"",'2 Top-up Calculator'!G1322&lt;&gt;""),1,0)</f>
        <v>0</v>
      </c>
      <c r="F1302" s="60">
        <f>IF(AND('2 Top-up Calculator'!$B1322&lt;&gt;"",'2 Top-up Calculator'!H1322&lt;&gt;""),1,0)</f>
        <v>0</v>
      </c>
      <c r="G1302" s="60">
        <f>IF(AND('2 Top-up Calculator'!$B1322&lt;&gt;"",'2 Top-up Calculator'!I1322&lt;&gt;""),1,0)</f>
        <v>0</v>
      </c>
      <c r="H1302" s="60">
        <f>IF(AND('2 Top-up Calculator'!$B1322&lt;&gt;"",'2 Top-up Calculator'!U1322&lt;&gt;""),1,0)</f>
        <v>0</v>
      </c>
      <c r="I1302" s="60">
        <f>IF(AND('2 Top-up Calculator'!$B1322&lt;&gt;"",'2 Top-up Calculator'!V1322&lt;&gt;""),1,0)</f>
        <v>0</v>
      </c>
    </row>
    <row r="1303" spans="1:9" s="7" customFormat="1" ht="14.25" customHeight="1" x14ac:dyDescent="0.3">
      <c r="A1303" s="89">
        <v>1302</v>
      </c>
      <c r="B1303" s="60">
        <f>IF('2 Top-up Calculator'!$B1323&lt;&gt;"",1,0)</f>
        <v>0</v>
      </c>
      <c r="C1303" s="60">
        <f>IF(AND('2 Top-up Calculator'!$B1323&lt;&gt;"",'2 Top-up Calculator'!C1323&lt;&gt;""),1,0)</f>
        <v>0</v>
      </c>
      <c r="D1303" s="60">
        <f>IF(AND('2 Top-up Calculator'!$B1323&lt;&gt;"",'2 Top-up Calculator'!D1323&lt;&gt;""),1,0)</f>
        <v>0</v>
      </c>
      <c r="E1303" s="60">
        <f>IF(AND('2 Top-up Calculator'!$B1323&lt;&gt;"",'2 Top-up Calculator'!G1323&lt;&gt;""),1,0)</f>
        <v>0</v>
      </c>
      <c r="F1303" s="60">
        <f>IF(AND('2 Top-up Calculator'!$B1323&lt;&gt;"",'2 Top-up Calculator'!H1323&lt;&gt;""),1,0)</f>
        <v>0</v>
      </c>
      <c r="G1303" s="60">
        <f>IF(AND('2 Top-up Calculator'!$B1323&lt;&gt;"",'2 Top-up Calculator'!I1323&lt;&gt;""),1,0)</f>
        <v>0</v>
      </c>
      <c r="H1303" s="60">
        <f>IF(AND('2 Top-up Calculator'!$B1323&lt;&gt;"",'2 Top-up Calculator'!U1323&lt;&gt;""),1,0)</f>
        <v>0</v>
      </c>
      <c r="I1303" s="60">
        <f>IF(AND('2 Top-up Calculator'!$B1323&lt;&gt;"",'2 Top-up Calculator'!V1323&lt;&gt;""),1,0)</f>
        <v>0</v>
      </c>
    </row>
    <row r="1304" spans="1:9" s="7" customFormat="1" ht="14.25" customHeight="1" x14ac:dyDescent="0.3">
      <c r="A1304" s="89">
        <v>1303</v>
      </c>
      <c r="B1304" s="60">
        <f>IF('2 Top-up Calculator'!$B1324&lt;&gt;"",1,0)</f>
        <v>0</v>
      </c>
      <c r="C1304" s="60">
        <f>IF(AND('2 Top-up Calculator'!$B1324&lt;&gt;"",'2 Top-up Calculator'!C1324&lt;&gt;""),1,0)</f>
        <v>0</v>
      </c>
      <c r="D1304" s="60">
        <f>IF(AND('2 Top-up Calculator'!$B1324&lt;&gt;"",'2 Top-up Calculator'!D1324&lt;&gt;""),1,0)</f>
        <v>0</v>
      </c>
      <c r="E1304" s="60">
        <f>IF(AND('2 Top-up Calculator'!$B1324&lt;&gt;"",'2 Top-up Calculator'!G1324&lt;&gt;""),1,0)</f>
        <v>0</v>
      </c>
      <c r="F1304" s="60">
        <f>IF(AND('2 Top-up Calculator'!$B1324&lt;&gt;"",'2 Top-up Calculator'!H1324&lt;&gt;""),1,0)</f>
        <v>0</v>
      </c>
      <c r="G1304" s="60">
        <f>IF(AND('2 Top-up Calculator'!$B1324&lt;&gt;"",'2 Top-up Calculator'!I1324&lt;&gt;""),1,0)</f>
        <v>0</v>
      </c>
      <c r="H1304" s="60">
        <f>IF(AND('2 Top-up Calculator'!$B1324&lt;&gt;"",'2 Top-up Calculator'!U1324&lt;&gt;""),1,0)</f>
        <v>0</v>
      </c>
      <c r="I1304" s="60">
        <f>IF(AND('2 Top-up Calculator'!$B1324&lt;&gt;"",'2 Top-up Calculator'!V1324&lt;&gt;""),1,0)</f>
        <v>0</v>
      </c>
    </row>
    <row r="1305" spans="1:9" s="7" customFormat="1" ht="14.25" customHeight="1" x14ac:dyDescent="0.3">
      <c r="A1305" s="89">
        <v>1304</v>
      </c>
      <c r="B1305" s="60">
        <f>IF('2 Top-up Calculator'!$B1325&lt;&gt;"",1,0)</f>
        <v>0</v>
      </c>
      <c r="C1305" s="60">
        <f>IF(AND('2 Top-up Calculator'!$B1325&lt;&gt;"",'2 Top-up Calculator'!C1325&lt;&gt;""),1,0)</f>
        <v>0</v>
      </c>
      <c r="D1305" s="60">
        <f>IF(AND('2 Top-up Calculator'!$B1325&lt;&gt;"",'2 Top-up Calculator'!D1325&lt;&gt;""),1,0)</f>
        <v>0</v>
      </c>
      <c r="E1305" s="60">
        <f>IF(AND('2 Top-up Calculator'!$B1325&lt;&gt;"",'2 Top-up Calculator'!G1325&lt;&gt;""),1,0)</f>
        <v>0</v>
      </c>
      <c r="F1305" s="60">
        <f>IF(AND('2 Top-up Calculator'!$B1325&lt;&gt;"",'2 Top-up Calculator'!H1325&lt;&gt;""),1,0)</f>
        <v>0</v>
      </c>
      <c r="G1305" s="60">
        <f>IF(AND('2 Top-up Calculator'!$B1325&lt;&gt;"",'2 Top-up Calculator'!I1325&lt;&gt;""),1,0)</f>
        <v>0</v>
      </c>
      <c r="H1305" s="60">
        <f>IF(AND('2 Top-up Calculator'!$B1325&lt;&gt;"",'2 Top-up Calculator'!U1325&lt;&gt;""),1,0)</f>
        <v>0</v>
      </c>
      <c r="I1305" s="60">
        <f>IF(AND('2 Top-up Calculator'!$B1325&lt;&gt;"",'2 Top-up Calculator'!V1325&lt;&gt;""),1,0)</f>
        <v>0</v>
      </c>
    </row>
    <row r="1306" spans="1:9" s="7" customFormat="1" ht="14.25" customHeight="1" x14ac:dyDescent="0.3">
      <c r="A1306" s="89">
        <v>1305</v>
      </c>
      <c r="B1306" s="60">
        <f>IF('2 Top-up Calculator'!$B1326&lt;&gt;"",1,0)</f>
        <v>0</v>
      </c>
      <c r="C1306" s="60">
        <f>IF(AND('2 Top-up Calculator'!$B1326&lt;&gt;"",'2 Top-up Calculator'!C1326&lt;&gt;""),1,0)</f>
        <v>0</v>
      </c>
      <c r="D1306" s="60">
        <f>IF(AND('2 Top-up Calculator'!$B1326&lt;&gt;"",'2 Top-up Calculator'!D1326&lt;&gt;""),1,0)</f>
        <v>0</v>
      </c>
      <c r="E1306" s="60">
        <f>IF(AND('2 Top-up Calculator'!$B1326&lt;&gt;"",'2 Top-up Calculator'!G1326&lt;&gt;""),1,0)</f>
        <v>0</v>
      </c>
      <c r="F1306" s="60">
        <f>IF(AND('2 Top-up Calculator'!$B1326&lt;&gt;"",'2 Top-up Calculator'!H1326&lt;&gt;""),1,0)</f>
        <v>0</v>
      </c>
      <c r="G1306" s="60">
        <f>IF(AND('2 Top-up Calculator'!$B1326&lt;&gt;"",'2 Top-up Calculator'!I1326&lt;&gt;""),1,0)</f>
        <v>0</v>
      </c>
      <c r="H1306" s="60">
        <f>IF(AND('2 Top-up Calculator'!$B1326&lt;&gt;"",'2 Top-up Calculator'!U1326&lt;&gt;""),1,0)</f>
        <v>0</v>
      </c>
      <c r="I1306" s="60">
        <f>IF(AND('2 Top-up Calculator'!$B1326&lt;&gt;"",'2 Top-up Calculator'!V1326&lt;&gt;""),1,0)</f>
        <v>0</v>
      </c>
    </row>
    <row r="1307" spans="1:9" s="7" customFormat="1" ht="14.25" customHeight="1" x14ac:dyDescent="0.3">
      <c r="A1307" s="89">
        <v>1306</v>
      </c>
      <c r="B1307" s="60">
        <f>IF('2 Top-up Calculator'!$B1327&lt;&gt;"",1,0)</f>
        <v>0</v>
      </c>
      <c r="C1307" s="60">
        <f>IF(AND('2 Top-up Calculator'!$B1327&lt;&gt;"",'2 Top-up Calculator'!C1327&lt;&gt;""),1,0)</f>
        <v>0</v>
      </c>
      <c r="D1307" s="60">
        <f>IF(AND('2 Top-up Calculator'!$B1327&lt;&gt;"",'2 Top-up Calculator'!D1327&lt;&gt;""),1,0)</f>
        <v>0</v>
      </c>
      <c r="E1307" s="60">
        <f>IF(AND('2 Top-up Calculator'!$B1327&lt;&gt;"",'2 Top-up Calculator'!G1327&lt;&gt;""),1,0)</f>
        <v>0</v>
      </c>
      <c r="F1307" s="60">
        <f>IF(AND('2 Top-up Calculator'!$B1327&lt;&gt;"",'2 Top-up Calculator'!H1327&lt;&gt;""),1,0)</f>
        <v>0</v>
      </c>
      <c r="G1307" s="60">
        <f>IF(AND('2 Top-up Calculator'!$B1327&lt;&gt;"",'2 Top-up Calculator'!I1327&lt;&gt;""),1,0)</f>
        <v>0</v>
      </c>
      <c r="H1307" s="60">
        <f>IF(AND('2 Top-up Calculator'!$B1327&lt;&gt;"",'2 Top-up Calculator'!U1327&lt;&gt;""),1,0)</f>
        <v>0</v>
      </c>
      <c r="I1307" s="60">
        <f>IF(AND('2 Top-up Calculator'!$B1327&lt;&gt;"",'2 Top-up Calculator'!V1327&lt;&gt;""),1,0)</f>
        <v>0</v>
      </c>
    </row>
    <row r="1308" spans="1:9" s="7" customFormat="1" ht="14.25" customHeight="1" x14ac:dyDescent="0.3">
      <c r="A1308" s="89">
        <v>1307</v>
      </c>
      <c r="B1308" s="60">
        <f>IF('2 Top-up Calculator'!$B1328&lt;&gt;"",1,0)</f>
        <v>0</v>
      </c>
      <c r="C1308" s="60">
        <f>IF(AND('2 Top-up Calculator'!$B1328&lt;&gt;"",'2 Top-up Calculator'!C1328&lt;&gt;""),1,0)</f>
        <v>0</v>
      </c>
      <c r="D1308" s="60">
        <f>IF(AND('2 Top-up Calculator'!$B1328&lt;&gt;"",'2 Top-up Calculator'!D1328&lt;&gt;""),1,0)</f>
        <v>0</v>
      </c>
      <c r="E1308" s="60">
        <f>IF(AND('2 Top-up Calculator'!$B1328&lt;&gt;"",'2 Top-up Calculator'!G1328&lt;&gt;""),1,0)</f>
        <v>0</v>
      </c>
      <c r="F1308" s="60">
        <f>IF(AND('2 Top-up Calculator'!$B1328&lt;&gt;"",'2 Top-up Calculator'!H1328&lt;&gt;""),1,0)</f>
        <v>0</v>
      </c>
      <c r="G1308" s="60">
        <f>IF(AND('2 Top-up Calculator'!$B1328&lt;&gt;"",'2 Top-up Calculator'!I1328&lt;&gt;""),1,0)</f>
        <v>0</v>
      </c>
      <c r="H1308" s="60">
        <f>IF(AND('2 Top-up Calculator'!$B1328&lt;&gt;"",'2 Top-up Calculator'!U1328&lt;&gt;""),1,0)</f>
        <v>0</v>
      </c>
      <c r="I1308" s="60">
        <f>IF(AND('2 Top-up Calculator'!$B1328&lt;&gt;"",'2 Top-up Calculator'!V1328&lt;&gt;""),1,0)</f>
        <v>0</v>
      </c>
    </row>
    <row r="1309" spans="1:9" s="7" customFormat="1" ht="14.25" customHeight="1" x14ac:dyDescent="0.3">
      <c r="A1309" s="89">
        <v>1308</v>
      </c>
      <c r="B1309" s="60">
        <f>IF('2 Top-up Calculator'!$B1329&lt;&gt;"",1,0)</f>
        <v>0</v>
      </c>
      <c r="C1309" s="60">
        <f>IF(AND('2 Top-up Calculator'!$B1329&lt;&gt;"",'2 Top-up Calculator'!C1329&lt;&gt;""),1,0)</f>
        <v>0</v>
      </c>
      <c r="D1309" s="60">
        <f>IF(AND('2 Top-up Calculator'!$B1329&lt;&gt;"",'2 Top-up Calculator'!D1329&lt;&gt;""),1,0)</f>
        <v>0</v>
      </c>
      <c r="E1309" s="60">
        <f>IF(AND('2 Top-up Calculator'!$B1329&lt;&gt;"",'2 Top-up Calculator'!G1329&lt;&gt;""),1,0)</f>
        <v>0</v>
      </c>
      <c r="F1309" s="60">
        <f>IF(AND('2 Top-up Calculator'!$B1329&lt;&gt;"",'2 Top-up Calculator'!H1329&lt;&gt;""),1,0)</f>
        <v>0</v>
      </c>
      <c r="G1309" s="60">
        <f>IF(AND('2 Top-up Calculator'!$B1329&lt;&gt;"",'2 Top-up Calculator'!I1329&lt;&gt;""),1,0)</f>
        <v>0</v>
      </c>
      <c r="H1309" s="60">
        <f>IF(AND('2 Top-up Calculator'!$B1329&lt;&gt;"",'2 Top-up Calculator'!U1329&lt;&gt;""),1,0)</f>
        <v>0</v>
      </c>
      <c r="I1309" s="60">
        <f>IF(AND('2 Top-up Calculator'!$B1329&lt;&gt;"",'2 Top-up Calculator'!V1329&lt;&gt;""),1,0)</f>
        <v>0</v>
      </c>
    </row>
    <row r="1310" spans="1:9" s="7" customFormat="1" ht="14.25" customHeight="1" x14ac:dyDescent="0.3">
      <c r="A1310" s="89">
        <v>1309</v>
      </c>
      <c r="B1310" s="60">
        <f>IF('2 Top-up Calculator'!$B1330&lt;&gt;"",1,0)</f>
        <v>0</v>
      </c>
      <c r="C1310" s="60">
        <f>IF(AND('2 Top-up Calculator'!$B1330&lt;&gt;"",'2 Top-up Calculator'!C1330&lt;&gt;""),1,0)</f>
        <v>0</v>
      </c>
      <c r="D1310" s="60">
        <f>IF(AND('2 Top-up Calculator'!$B1330&lt;&gt;"",'2 Top-up Calculator'!D1330&lt;&gt;""),1,0)</f>
        <v>0</v>
      </c>
      <c r="E1310" s="60">
        <f>IF(AND('2 Top-up Calculator'!$B1330&lt;&gt;"",'2 Top-up Calculator'!G1330&lt;&gt;""),1,0)</f>
        <v>0</v>
      </c>
      <c r="F1310" s="60">
        <f>IF(AND('2 Top-up Calculator'!$B1330&lt;&gt;"",'2 Top-up Calculator'!H1330&lt;&gt;""),1,0)</f>
        <v>0</v>
      </c>
      <c r="G1310" s="60">
        <f>IF(AND('2 Top-up Calculator'!$B1330&lt;&gt;"",'2 Top-up Calculator'!I1330&lt;&gt;""),1,0)</f>
        <v>0</v>
      </c>
      <c r="H1310" s="60">
        <f>IF(AND('2 Top-up Calculator'!$B1330&lt;&gt;"",'2 Top-up Calculator'!U1330&lt;&gt;""),1,0)</f>
        <v>0</v>
      </c>
      <c r="I1310" s="60">
        <f>IF(AND('2 Top-up Calculator'!$B1330&lt;&gt;"",'2 Top-up Calculator'!V1330&lt;&gt;""),1,0)</f>
        <v>0</v>
      </c>
    </row>
    <row r="1311" spans="1:9" s="7" customFormat="1" ht="14.25" customHeight="1" x14ac:dyDescent="0.3">
      <c r="A1311" s="89">
        <v>1310</v>
      </c>
      <c r="B1311" s="60">
        <f>IF('2 Top-up Calculator'!$B1331&lt;&gt;"",1,0)</f>
        <v>0</v>
      </c>
      <c r="C1311" s="60">
        <f>IF(AND('2 Top-up Calculator'!$B1331&lt;&gt;"",'2 Top-up Calculator'!C1331&lt;&gt;""),1,0)</f>
        <v>0</v>
      </c>
      <c r="D1311" s="60">
        <f>IF(AND('2 Top-up Calculator'!$B1331&lt;&gt;"",'2 Top-up Calculator'!D1331&lt;&gt;""),1,0)</f>
        <v>0</v>
      </c>
      <c r="E1311" s="60">
        <f>IF(AND('2 Top-up Calculator'!$B1331&lt;&gt;"",'2 Top-up Calculator'!G1331&lt;&gt;""),1,0)</f>
        <v>0</v>
      </c>
      <c r="F1311" s="60">
        <f>IF(AND('2 Top-up Calculator'!$B1331&lt;&gt;"",'2 Top-up Calculator'!H1331&lt;&gt;""),1,0)</f>
        <v>0</v>
      </c>
      <c r="G1311" s="60">
        <f>IF(AND('2 Top-up Calculator'!$B1331&lt;&gt;"",'2 Top-up Calculator'!I1331&lt;&gt;""),1,0)</f>
        <v>0</v>
      </c>
      <c r="H1311" s="60">
        <f>IF(AND('2 Top-up Calculator'!$B1331&lt;&gt;"",'2 Top-up Calculator'!U1331&lt;&gt;""),1,0)</f>
        <v>0</v>
      </c>
      <c r="I1311" s="60">
        <f>IF(AND('2 Top-up Calculator'!$B1331&lt;&gt;"",'2 Top-up Calculator'!V1331&lt;&gt;""),1,0)</f>
        <v>0</v>
      </c>
    </row>
    <row r="1312" spans="1:9" s="7" customFormat="1" ht="14.25" customHeight="1" x14ac:dyDescent="0.3">
      <c r="A1312" s="89">
        <v>1311</v>
      </c>
      <c r="B1312" s="60">
        <f>IF('2 Top-up Calculator'!$B1332&lt;&gt;"",1,0)</f>
        <v>0</v>
      </c>
      <c r="C1312" s="60">
        <f>IF(AND('2 Top-up Calculator'!$B1332&lt;&gt;"",'2 Top-up Calculator'!C1332&lt;&gt;""),1,0)</f>
        <v>0</v>
      </c>
      <c r="D1312" s="60">
        <f>IF(AND('2 Top-up Calculator'!$B1332&lt;&gt;"",'2 Top-up Calculator'!D1332&lt;&gt;""),1,0)</f>
        <v>0</v>
      </c>
      <c r="E1312" s="60">
        <f>IF(AND('2 Top-up Calculator'!$B1332&lt;&gt;"",'2 Top-up Calculator'!G1332&lt;&gt;""),1,0)</f>
        <v>0</v>
      </c>
      <c r="F1312" s="60">
        <f>IF(AND('2 Top-up Calculator'!$B1332&lt;&gt;"",'2 Top-up Calculator'!H1332&lt;&gt;""),1,0)</f>
        <v>0</v>
      </c>
      <c r="G1312" s="60">
        <f>IF(AND('2 Top-up Calculator'!$B1332&lt;&gt;"",'2 Top-up Calculator'!I1332&lt;&gt;""),1,0)</f>
        <v>0</v>
      </c>
      <c r="H1312" s="60">
        <f>IF(AND('2 Top-up Calculator'!$B1332&lt;&gt;"",'2 Top-up Calculator'!U1332&lt;&gt;""),1,0)</f>
        <v>0</v>
      </c>
      <c r="I1312" s="60">
        <f>IF(AND('2 Top-up Calculator'!$B1332&lt;&gt;"",'2 Top-up Calculator'!V1332&lt;&gt;""),1,0)</f>
        <v>0</v>
      </c>
    </row>
    <row r="1313" spans="1:9" s="7" customFormat="1" ht="14.25" customHeight="1" x14ac:dyDescent="0.3">
      <c r="A1313" s="89">
        <v>1312</v>
      </c>
      <c r="B1313" s="60">
        <f>IF('2 Top-up Calculator'!$B1333&lt;&gt;"",1,0)</f>
        <v>0</v>
      </c>
      <c r="C1313" s="60">
        <f>IF(AND('2 Top-up Calculator'!$B1333&lt;&gt;"",'2 Top-up Calculator'!C1333&lt;&gt;""),1,0)</f>
        <v>0</v>
      </c>
      <c r="D1313" s="60">
        <f>IF(AND('2 Top-up Calculator'!$B1333&lt;&gt;"",'2 Top-up Calculator'!D1333&lt;&gt;""),1,0)</f>
        <v>0</v>
      </c>
      <c r="E1313" s="60">
        <f>IF(AND('2 Top-up Calculator'!$B1333&lt;&gt;"",'2 Top-up Calculator'!G1333&lt;&gt;""),1,0)</f>
        <v>0</v>
      </c>
      <c r="F1313" s="60">
        <f>IF(AND('2 Top-up Calculator'!$B1333&lt;&gt;"",'2 Top-up Calculator'!H1333&lt;&gt;""),1,0)</f>
        <v>0</v>
      </c>
      <c r="G1313" s="60">
        <f>IF(AND('2 Top-up Calculator'!$B1333&lt;&gt;"",'2 Top-up Calculator'!I1333&lt;&gt;""),1,0)</f>
        <v>0</v>
      </c>
      <c r="H1313" s="60">
        <f>IF(AND('2 Top-up Calculator'!$B1333&lt;&gt;"",'2 Top-up Calculator'!U1333&lt;&gt;""),1,0)</f>
        <v>0</v>
      </c>
      <c r="I1313" s="60">
        <f>IF(AND('2 Top-up Calculator'!$B1333&lt;&gt;"",'2 Top-up Calculator'!V1333&lt;&gt;""),1,0)</f>
        <v>0</v>
      </c>
    </row>
    <row r="1314" spans="1:9" s="7" customFormat="1" ht="14.25" customHeight="1" x14ac:dyDescent="0.3">
      <c r="A1314" s="89">
        <v>1313</v>
      </c>
      <c r="B1314" s="60">
        <f>IF('2 Top-up Calculator'!$B1334&lt;&gt;"",1,0)</f>
        <v>0</v>
      </c>
      <c r="C1314" s="60">
        <f>IF(AND('2 Top-up Calculator'!$B1334&lt;&gt;"",'2 Top-up Calculator'!C1334&lt;&gt;""),1,0)</f>
        <v>0</v>
      </c>
      <c r="D1314" s="60">
        <f>IF(AND('2 Top-up Calculator'!$B1334&lt;&gt;"",'2 Top-up Calculator'!D1334&lt;&gt;""),1,0)</f>
        <v>0</v>
      </c>
      <c r="E1314" s="60">
        <f>IF(AND('2 Top-up Calculator'!$B1334&lt;&gt;"",'2 Top-up Calculator'!G1334&lt;&gt;""),1,0)</f>
        <v>0</v>
      </c>
      <c r="F1314" s="60">
        <f>IF(AND('2 Top-up Calculator'!$B1334&lt;&gt;"",'2 Top-up Calculator'!H1334&lt;&gt;""),1,0)</f>
        <v>0</v>
      </c>
      <c r="G1314" s="60">
        <f>IF(AND('2 Top-up Calculator'!$B1334&lt;&gt;"",'2 Top-up Calculator'!I1334&lt;&gt;""),1,0)</f>
        <v>0</v>
      </c>
      <c r="H1314" s="60">
        <f>IF(AND('2 Top-up Calculator'!$B1334&lt;&gt;"",'2 Top-up Calculator'!U1334&lt;&gt;""),1,0)</f>
        <v>0</v>
      </c>
      <c r="I1314" s="60">
        <f>IF(AND('2 Top-up Calculator'!$B1334&lt;&gt;"",'2 Top-up Calculator'!V1334&lt;&gt;""),1,0)</f>
        <v>0</v>
      </c>
    </row>
    <row r="1315" spans="1:9" s="7" customFormat="1" ht="14.25" customHeight="1" x14ac:dyDescent="0.3">
      <c r="A1315" s="89">
        <v>1314</v>
      </c>
      <c r="B1315" s="60">
        <f>IF('2 Top-up Calculator'!$B1335&lt;&gt;"",1,0)</f>
        <v>0</v>
      </c>
      <c r="C1315" s="60">
        <f>IF(AND('2 Top-up Calculator'!$B1335&lt;&gt;"",'2 Top-up Calculator'!C1335&lt;&gt;""),1,0)</f>
        <v>0</v>
      </c>
      <c r="D1315" s="60">
        <f>IF(AND('2 Top-up Calculator'!$B1335&lt;&gt;"",'2 Top-up Calculator'!D1335&lt;&gt;""),1,0)</f>
        <v>0</v>
      </c>
      <c r="E1315" s="60">
        <f>IF(AND('2 Top-up Calculator'!$B1335&lt;&gt;"",'2 Top-up Calculator'!G1335&lt;&gt;""),1,0)</f>
        <v>0</v>
      </c>
      <c r="F1315" s="60">
        <f>IF(AND('2 Top-up Calculator'!$B1335&lt;&gt;"",'2 Top-up Calculator'!H1335&lt;&gt;""),1,0)</f>
        <v>0</v>
      </c>
      <c r="G1315" s="60">
        <f>IF(AND('2 Top-up Calculator'!$B1335&lt;&gt;"",'2 Top-up Calculator'!I1335&lt;&gt;""),1,0)</f>
        <v>0</v>
      </c>
      <c r="H1315" s="60">
        <f>IF(AND('2 Top-up Calculator'!$B1335&lt;&gt;"",'2 Top-up Calculator'!U1335&lt;&gt;""),1,0)</f>
        <v>0</v>
      </c>
      <c r="I1315" s="60">
        <f>IF(AND('2 Top-up Calculator'!$B1335&lt;&gt;"",'2 Top-up Calculator'!V1335&lt;&gt;""),1,0)</f>
        <v>0</v>
      </c>
    </row>
    <row r="1316" spans="1:9" s="7" customFormat="1" ht="14.25" customHeight="1" x14ac:dyDescent="0.3">
      <c r="A1316" s="89">
        <v>1315</v>
      </c>
      <c r="B1316" s="60">
        <f>IF('2 Top-up Calculator'!$B1336&lt;&gt;"",1,0)</f>
        <v>0</v>
      </c>
      <c r="C1316" s="60">
        <f>IF(AND('2 Top-up Calculator'!$B1336&lt;&gt;"",'2 Top-up Calculator'!C1336&lt;&gt;""),1,0)</f>
        <v>0</v>
      </c>
      <c r="D1316" s="60">
        <f>IF(AND('2 Top-up Calculator'!$B1336&lt;&gt;"",'2 Top-up Calculator'!D1336&lt;&gt;""),1,0)</f>
        <v>0</v>
      </c>
      <c r="E1316" s="60">
        <f>IF(AND('2 Top-up Calculator'!$B1336&lt;&gt;"",'2 Top-up Calculator'!G1336&lt;&gt;""),1,0)</f>
        <v>0</v>
      </c>
      <c r="F1316" s="60">
        <f>IF(AND('2 Top-up Calculator'!$B1336&lt;&gt;"",'2 Top-up Calculator'!H1336&lt;&gt;""),1,0)</f>
        <v>0</v>
      </c>
      <c r="G1316" s="60">
        <f>IF(AND('2 Top-up Calculator'!$B1336&lt;&gt;"",'2 Top-up Calculator'!I1336&lt;&gt;""),1,0)</f>
        <v>0</v>
      </c>
      <c r="H1316" s="60">
        <f>IF(AND('2 Top-up Calculator'!$B1336&lt;&gt;"",'2 Top-up Calculator'!U1336&lt;&gt;""),1,0)</f>
        <v>0</v>
      </c>
      <c r="I1316" s="60">
        <f>IF(AND('2 Top-up Calculator'!$B1336&lt;&gt;"",'2 Top-up Calculator'!V1336&lt;&gt;""),1,0)</f>
        <v>0</v>
      </c>
    </row>
    <row r="1317" spans="1:9" s="7" customFormat="1" ht="14.25" customHeight="1" x14ac:dyDescent="0.3">
      <c r="A1317" s="89">
        <v>1316</v>
      </c>
      <c r="B1317" s="60">
        <f>IF('2 Top-up Calculator'!$B1337&lt;&gt;"",1,0)</f>
        <v>0</v>
      </c>
      <c r="C1317" s="60">
        <f>IF(AND('2 Top-up Calculator'!$B1337&lt;&gt;"",'2 Top-up Calculator'!C1337&lt;&gt;""),1,0)</f>
        <v>0</v>
      </c>
      <c r="D1317" s="60">
        <f>IF(AND('2 Top-up Calculator'!$B1337&lt;&gt;"",'2 Top-up Calculator'!D1337&lt;&gt;""),1,0)</f>
        <v>0</v>
      </c>
      <c r="E1317" s="60">
        <f>IF(AND('2 Top-up Calculator'!$B1337&lt;&gt;"",'2 Top-up Calculator'!G1337&lt;&gt;""),1,0)</f>
        <v>0</v>
      </c>
      <c r="F1317" s="60">
        <f>IF(AND('2 Top-up Calculator'!$B1337&lt;&gt;"",'2 Top-up Calculator'!H1337&lt;&gt;""),1,0)</f>
        <v>0</v>
      </c>
      <c r="G1317" s="60">
        <f>IF(AND('2 Top-up Calculator'!$B1337&lt;&gt;"",'2 Top-up Calculator'!I1337&lt;&gt;""),1,0)</f>
        <v>0</v>
      </c>
      <c r="H1317" s="60">
        <f>IF(AND('2 Top-up Calculator'!$B1337&lt;&gt;"",'2 Top-up Calculator'!U1337&lt;&gt;""),1,0)</f>
        <v>0</v>
      </c>
      <c r="I1317" s="60">
        <f>IF(AND('2 Top-up Calculator'!$B1337&lt;&gt;"",'2 Top-up Calculator'!V1337&lt;&gt;""),1,0)</f>
        <v>0</v>
      </c>
    </row>
    <row r="1318" spans="1:9" s="7" customFormat="1" ht="14.25" customHeight="1" x14ac:dyDescent="0.3">
      <c r="A1318" s="89">
        <v>1317</v>
      </c>
      <c r="B1318" s="60">
        <f>IF('2 Top-up Calculator'!$B1338&lt;&gt;"",1,0)</f>
        <v>0</v>
      </c>
      <c r="C1318" s="60">
        <f>IF(AND('2 Top-up Calculator'!$B1338&lt;&gt;"",'2 Top-up Calculator'!C1338&lt;&gt;""),1,0)</f>
        <v>0</v>
      </c>
      <c r="D1318" s="60">
        <f>IF(AND('2 Top-up Calculator'!$B1338&lt;&gt;"",'2 Top-up Calculator'!D1338&lt;&gt;""),1,0)</f>
        <v>0</v>
      </c>
      <c r="E1318" s="60">
        <f>IF(AND('2 Top-up Calculator'!$B1338&lt;&gt;"",'2 Top-up Calculator'!G1338&lt;&gt;""),1,0)</f>
        <v>0</v>
      </c>
      <c r="F1318" s="60">
        <f>IF(AND('2 Top-up Calculator'!$B1338&lt;&gt;"",'2 Top-up Calculator'!H1338&lt;&gt;""),1,0)</f>
        <v>0</v>
      </c>
      <c r="G1318" s="60">
        <f>IF(AND('2 Top-up Calculator'!$B1338&lt;&gt;"",'2 Top-up Calculator'!I1338&lt;&gt;""),1,0)</f>
        <v>0</v>
      </c>
      <c r="H1318" s="60">
        <f>IF(AND('2 Top-up Calculator'!$B1338&lt;&gt;"",'2 Top-up Calculator'!U1338&lt;&gt;""),1,0)</f>
        <v>0</v>
      </c>
      <c r="I1318" s="60">
        <f>IF(AND('2 Top-up Calculator'!$B1338&lt;&gt;"",'2 Top-up Calculator'!V1338&lt;&gt;""),1,0)</f>
        <v>0</v>
      </c>
    </row>
    <row r="1319" spans="1:9" s="7" customFormat="1" ht="14.25" customHeight="1" x14ac:dyDescent="0.3">
      <c r="A1319" s="89">
        <v>1318</v>
      </c>
      <c r="B1319" s="60">
        <f>IF('2 Top-up Calculator'!$B1339&lt;&gt;"",1,0)</f>
        <v>0</v>
      </c>
      <c r="C1319" s="60">
        <f>IF(AND('2 Top-up Calculator'!$B1339&lt;&gt;"",'2 Top-up Calculator'!C1339&lt;&gt;""),1,0)</f>
        <v>0</v>
      </c>
      <c r="D1319" s="60">
        <f>IF(AND('2 Top-up Calculator'!$B1339&lt;&gt;"",'2 Top-up Calculator'!D1339&lt;&gt;""),1,0)</f>
        <v>0</v>
      </c>
      <c r="E1319" s="60">
        <f>IF(AND('2 Top-up Calculator'!$B1339&lt;&gt;"",'2 Top-up Calculator'!G1339&lt;&gt;""),1,0)</f>
        <v>0</v>
      </c>
      <c r="F1319" s="60">
        <f>IF(AND('2 Top-up Calculator'!$B1339&lt;&gt;"",'2 Top-up Calculator'!H1339&lt;&gt;""),1,0)</f>
        <v>0</v>
      </c>
      <c r="G1319" s="60">
        <f>IF(AND('2 Top-up Calculator'!$B1339&lt;&gt;"",'2 Top-up Calculator'!I1339&lt;&gt;""),1,0)</f>
        <v>0</v>
      </c>
      <c r="H1319" s="60">
        <f>IF(AND('2 Top-up Calculator'!$B1339&lt;&gt;"",'2 Top-up Calculator'!U1339&lt;&gt;""),1,0)</f>
        <v>0</v>
      </c>
      <c r="I1319" s="60">
        <f>IF(AND('2 Top-up Calculator'!$B1339&lt;&gt;"",'2 Top-up Calculator'!V1339&lt;&gt;""),1,0)</f>
        <v>0</v>
      </c>
    </row>
    <row r="1320" spans="1:9" s="7" customFormat="1" ht="14.25" customHeight="1" x14ac:dyDescent="0.3">
      <c r="A1320" s="89">
        <v>1319</v>
      </c>
      <c r="B1320" s="60">
        <f>IF('2 Top-up Calculator'!$B1340&lt;&gt;"",1,0)</f>
        <v>0</v>
      </c>
      <c r="C1320" s="60">
        <f>IF(AND('2 Top-up Calculator'!$B1340&lt;&gt;"",'2 Top-up Calculator'!C1340&lt;&gt;""),1,0)</f>
        <v>0</v>
      </c>
      <c r="D1320" s="60">
        <f>IF(AND('2 Top-up Calculator'!$B1340&lt;&gt;"",'2 Top-up Calculator'!D1340&lt;&gt;""),1,0)</f>
        <v>0</v>
      </c>
      <c r="E1320" s="60">
        <f>IF(AND('2 Top-up Calculator'!$B1340&lt;&gt;"",'2 Top-up Calculator'!G1340&lt;&gt;""),1,0)</f>
        <v>0</v>
      </c>
      <c r="F1320" s="60">
        <f>IF(AND('2 Top-up Calculator'!$B1340&lt;&gt;"",'2 Top-up Calculator'!H1340&lt;&gt;""),1,0)</f>
        <v>0</v>
      </c>
      <c r="G1320" s="60">
        <f>IF(AND('2 Top-up Calculator'!$B1340&lt;&gt;"",'2 Top-up Calculator'!I1340&lt;&gt;""),1,0)</f>
        <v>0</v>
      </c>
      <c r="H1320" s="60">
        <f>IF(AND('2 Top-up Calculator'!$B1340&lt;&gt;"",'2 Top-up Calculator'!U1340&lt;&gt;""),1,0)</f>
        <v>0</v>
      </c>
      <c r="I1320" s="60">
        <f>IF(AND('2 Top-up Calculator'!$B1340&lt;&gt;"",'2 Top-up Calculator'!V1340&lt;&gt;""),1,0)</f>
        <v>0</v>
      </c>
    </row>
    <row r="1321" spans="1:9" s="7" customFormat="1" ht="14.25" customHeight="1" x14ac:dyDescent="0.3">
      <c r="A1321" s="89">
        <v>1320</v>
      </c>
      <c r="B1321" s="60">
        <f>IF('2 Top-up Calculator'!$B1341&lt;&gt;"",1,0)</f>
        <v>0</v>
      </c>
      <c r="C1321" s="60">
        <f>IF(AND('2 Top-up Calculator'!$B1341&lt;&gt;"",'2 Top-up Calculator'!C1341&lt;&gt;""),1,0)</f>
        <v>0</v>
      </c>
      <c r="D1321" s="60">
        <f>IF(AND('2 Top-up Calculator'!$B1341&lt;&gt;"",'2 Top-up Calculator'!D1341&lt;&gt;""),1,0)</f>
        <v>0</v>
      </c>
      <c r="E1321" s="60">
        <f>IF(AND('2 Top-up Calculator'!$B1341&lt;&gt;"",'2 Top-up Calculator'!G1341&lt;&gt;""),1,0)</f>
        <v>0</v>
      </c>
      <c r="F1321" s="60">
        <f>IF(AND('2 Top-up Calculator'!$B1341&lt;&gt;"",'2 Top-up Calculator'!H1341&lt;&gt;""),1,0)</f>
        <v>0</v>
      </c>
      <c r="G1321" s="60">
        <f>IF(AND('2 Top-up Calculator'!$B1341&lt;&gt;"",'2 Top-up Calculator'!I1341&lt;&gt;""),1,0)</f>
        <v>0</v>
      </c>
      <c r="H1321" s="60">
        <f>IF(AND('2 Top-up Calculator'!$B1341&lt;&gt;"",'2 Top-up Calculator'!U1341&lt;&gt;""),1,0)</f>
        <v>0</v>
      </c>
      <c r="I1321" s="60">
        <f>IF(AND('2 Top-up Calculator'!$B1341&lt;&gt;"",'2 Top-up Calculator'!V1341&lt;&gt;""),1,0)</f>
        <v>0</v>
      </c>
    </row>
    <row r="1322" spans="1:9" s="7" customFormat="1" ht="14.25" customHeight="1" x14ac:dyDescent="0.3">
      <c r="A1322" s="89">
        <v>1321</v>
      </c>
      <c r="B1322" s="60">
        <f>IF('2 Top-up Calculator'!$B1342&lt;&gt;"",1,0)</f>
        <v>0</v>
      </c>
      <c r="C1322" s="60">
        <f>IF(AND('2 Top-up Calculator'!$B1342&lt;&gt;"",'2 Top-up Calculator'!C1342&lt;&gt;""),1,0)</f>
        <v>0</v>
      </c>
      <c r="D1322" s="60">
        <f>IF(AND('2 Top-up Calculator'!$B1342&lt;&gt;"",'2 Top-up Calculator'!D1342&lt;&gt;""),1,0)</f>
        <v>0</v>
      </c>
      <c r="E1322" s="60">
        <f>IF(AND('2 Top-up Calculator'!$B1342&lt;&gt;"",'2 Top-up Calculator'!G1342&lt;&gt;""),1,0)</f>
        <v>0</v>
      </c>
      <c r="F1322" s="60">
        <f>IF(AND('2 Top-up Calculator'!$B1342&lt;&gt;"",'2 Top-up Calculator'!H1342&lt;&gt;""),1,0)</f>
        <v>0</v>
      </c>
      <c r="G1322" s="60">
        <f>IF(AND('2 Top-up Calculator'!$B1342&lt;&gt;"",'2 Top-up Calculator'!I1342&lt;&gt;""),1,0)</f>
        <v>0</v>
      </c>
      <c r="H1322" s="60">
        <f>IF(AND('2 Top-up Calculator'!$B1342&lt;&gt;"",'2 Top-up Calculator'!U1342&lt;&gt;""),1,0)</f>
        <v>0</v>
      </c>
      <c r="I1322" s="60">
        <f>IF(AND('2 Top-up Calculator'!$B1342&lt;&gt;"",'2 Top-up Calculator'!V1342&lt;&gt;""),1,0)</f>
        <v>0</v>
      </c>
    </row>
    <row r="1323" spans="1:9" s="7" customFormat="1" ht="14.25" customHeight="1" x14ac:dyDescent="0.3">
      <c r="A1323" s="89">
        <v>1322</v>
      </c>
      <c r="B1323" s="60">
        <f>IF('2 Top-up Calculator'!$B1343&lt;&gt;"",1,0)</f>
        <v>0</v>
      </c>
      <c r="C1323" s="60">
        <f>IF(AND('2 Top-up Calculator'!$B1343&lt;&gt;"",'2 Top-up Calculator'!C1343&lt;&gt;""),1,0)</f>
        <v>0</v>
      </c>
      <c r="D1323" s="60">
        <f>IF(AND('2 Top-up Calculator'!$B1343&lt;&gt;"",'2 Top-up Calculator'!D1343&lt;&gt;""),1,0)</f>
        <v>0</v>
      </c>
      <c r="E1323" s="60">
        <f>IF(AND('2 Top-up Calculator'!$B1343&lt;&gt;"",'2 Top-up Calculator'!G1343&lt;&gt;""),1,0)</f>
        <v>0</v>
      </c>
      <c r="F1323" s="60">
        <f>IF(AND('2 Top-up Calculator'!$B1343&lt;&gt;"",'2 Top-up Calculator'!H1343&lt;&gt;""),1,0)</f>
        <v>0</v>
      </c>
      <c r="G1323" s="60">
        <f>IF(AND('2 Top-up Calculator'!$B1343&lt;&gt;"",'2 Top-up Calculator'!I1343&lt;&gt;""),1,0)</f>
        <v>0</v>
      </c>
      <c r="H1323" s="60">
        <f>IF(AND('2 Top-up Calculator'!$B1343&lt;&gt;"",'2 Top-up Calculator'!U1343&lt;&gt;""),1,0)</f>
        <v>0</v>
      </c>
      <c r="I1323" s="60">
        <f>IF(AND('2 Top-up Calculator'!$B1343&lt;&gt;"",'2 Top-up Calculator'!V1343&lt;&gt;""),1,0)</f>
        <v>0</v>
      </c>
    </row>
    <row r="1324" spans="1:9" s="7" customFormat="1" ht="14.25" customHeight="1" x14ac:dyDescent="0.3">
      <c r="A1324" s="89">
        <v>1323</v>
      </c>
      <c r="B1324" s="60">
        <f>IF('2 Top-up Calculator'!$B1344&lt;&gt;"",1,0)</f>
        <v>0</v>
      </c>
      <c r="C1324" s="60">
        <f>IF(AND('2 Top-up Calculator'!$B1344&lt;&gt;"",'2 Top-up Calculator'!C1344&lt;&gt;""),1,0)</f>
        <v>0</v>
      </c>
      <c r="D1324" s="60">
        <f>IF(AND('2 Top-up Calculator'!$B1344&lt;&gt;"",'2 Top-up Calculator'!D1344&lt;&gt;""),1,0)</f>
        <v>0</v>
      </c>
      <c r="E1324" s="60">
        <f>IF(AND('2 Top-up Calculator'!$B1344&lt;&gt;"",'2 Top-up Calculator'!G1344&lt;&gt;""),1,0)</f>
        <v>0</v>
      </c>
      <c r="F1324" s="60">
        <f>IF(AND('2 Top-up Calculator'!$B1344&lt;&gt;"",'2 Top-up Calculator'!H1344&lt;&gt;""),1,0)</f>
        <v>0</v>
      </c>
      <c r="G1324" s="60">
        <f>IF(AND('2 Top-up Calculator'!$B1344&lt;&gt;"",'2 Top-up Calculator'!I1344&lt;&gt;""),1,0)</f>
        <v>0</v>
      </c>
      <c r="H1324" s="60">
        <f>IF(AND('2 Top-up Calculator'!$B1344&lt;&gt;"",'2 Top-up Calculator'!U1344&lt;&gt;""),1,0)</f>
        <v>0</v>
      </c>
      <c r="I1324" s="60">
        <f>IF(AND('2 Top-up Calculator'!$B1344&lt;&gt;"",'2 Top-up Calculator'!V1344&lt;&gt;""),1,0)</f>
        <v>0</v>
      </c>
    </row>
    <row r="1325" spans="1:9" s="7" customFormat="1" ht="14.25" customHeight="1" x14ac:dyDescent="0.3">
      <c r="A1325" s="89">
        <v>1324</v>
      </c>
      <c r="B1325" s="60">
        <f>IF('2 Top-up Calculator'!$B1345&lt;&gt;"",1,0)</f>
        <v>0</v>
      </c>
      <c r="C1325" s="60">
        <f>IF(AND('2 Top-up Calculator'!$B1345&lt;&gt;"",'2 Top-up Calculator'!C1345&lt;&gt;""),1,0)</f>
        <v>0</v>
      </c>
      <c r="D1325" s="60">
        <f>IF(AND('2 Top-up Calculator'!$B1345&lt;&gt;"",'2 Top-up Calculator'!D1345&lt;&gt;""),1,0)</f>
        <v>0</v>
      </c>
      <c r="E1325" s="60">
        <f>IF(AND('2 Top-up Calculator'!$B1345&lt;&gt;"",'2 Top-up Calculator'!G1345&lt;&gt;""),1,0)</f>
        <v>0</v>
      </c>
      <c r="F1325" s="60">
        <f>IF(AND('2 Top-up Calculator'!$B1345&lt;&gt;"",'2 Top-up Calculator'!H1345&lt;&gt;""),1,0)</f>
        <v>0</v>
      </c>
      <c r="G1325" s="60">
        <f>IF(AND('2 Top-up Calculator'!$B1345&lt;&gt;"",'2 Top-up Calculator'!I1345&lt;&gt;""),1,0)</f>
        <v>0</v>
      </c>
      <c r="H1325" s="60">
        <f>IF(AND('2 Top-up Calculator'!$B1345&lt;&gt;"",'2 Top-up Calculator'!U1345&lt;&gt;""),1,0)</f>
        <v>0</v>
      </c>
      <c r="I1325" s="60">
        <f>IF(AND('2 Top-up Calculator'!$B1345&lt;&gt;"",'2 Top-up Calculator'!V1345&lt;&gt;""),1,0)</f>
        <v>0</v>
      </c>
    </row>
    <row r="1326" spans="1:9" s="7" customFormat="1" ht="14.25" customHeight="1" x14ac:dyDescent="0.3">
      <c r="A1326" s="89">
        <v>1325</v>
      </c>
      <c r="B1326" s="60">
        <f>IF('2 Top-up Calculator'!$B1346&lt;&gt;"",1,0)</f>
        <v>0</v>
      </c>
      <c r="C1326" s="60">
        <f>IF(AND('2 Top-up Calculator'!$B1346&lt;&gt;"",'2 Top-up Calculator'!C1346&lt;&gt;""),1,0)</f>
        <v>0</v>
      </c>
      <c r="D1326" s="60">
        <f>IF(AND('2 Top-up Calculator'!$B1346&lt;&gt;"",'2 Top-up Calculator'!D1346&lt;&gt;""),1,0)</f>
        <v>0</v>
      </c>
      <c r="E1326" s="60">
        <f>IF(AND('2 Top-up Calculator'!$B1346&lt;&gt;"",'2 Top-up Calculator'!G1346&lt;&gt;""),1,0)</f>
        <v>0</v>
      </c>
      <c r="F1326" s="60">
        <f>IF(AND('2 Top-up Calculator'!$B1346&lt;&gt;"",'2 Top-up Calculator'!H1346&lt;&gt;""),1,0)</f>
        <v>0</v>
      </c>
      <c r="G1326" s="60">
        <f>IF(AND('2 Top-up Calculator'!$B1346&lt;&gt;"",'2 Top-up Calculator'!I1346&lt;&gt;""),1,0)</f>
        <v>0</v>
      </c>
      <c r="H1326" s="60">
        <f>IF(AND('2 Top-up Calculator'!$B1346&lt;&gt;"",'2 Top-up Calculator'!U1346&lt;&gt;""),1,0)</f>
        <v>0</v>
      </c>
      <c r="I1326" s="60">
        <f>IF(AND('2 Top-up Calculator'!$B1346&lt;&gt;"",'2 Top-up Calculator'!V1346&lt;&gt;""),1,0)</f>
        <v>0</v>
      </c>
    </row>
    <row r="1327" spans="1:9" s="7" customFormat="1" ht="14.25" customHeight="1" x14ac:dyDescent="0.3">
      <c r="A1327" s="89">
        <v>1326</v>
      </c>
      <c r="B1327" s="60">
        <f>IF('2 Top-up Calculator'!$B1347&lt;&gt;"",1,0)</f>
        <v>0</v>
      </c>
      <c r="C1327" s="60">
        <f>IF(AND('2 Top-up Calculator'!$B1347&lt;&gt;"",'2 Top-up Calculator'!C1347&lt;&gt;""),1,0)</f>
        <v>0</v>
      </c>
      <c r="D1327" s="60">
        <f>IF(AND('2 Top-up Calculator'!$B1347&lt;&gt;"",'2 Top-up Calculator'!D1347&lt;&gt;""),1,0)</f>
        <v>0</v>
      </c>
      <c r="E1327" s="60">
        <f>IF(AND('2 Top-up Calculator'!$B1347&lt;&gt;"",'2 Top-up Calculator'!G1347&lt;&gt;""),1,0)</f>
        <v>0</v>
      </c>
      <c r="F1327" s="60">
        <f>IF(AND('2 Top-up Calculator'!$B1347&lt;&gt;"",'2 Top-up Calculator'!H1347&lt;&gt;""),1,0)</f>
        <v>0</v>
      </c>
      <c r="G1327" s="60">
        <f>IF(AND('2 Top-up Calculator'!$B1347&lt;&gt;"",'2 Top-up Calculator'!I1347&lt;&gt;""),1,0)</f>
        <v>0</v>
      </c>
      <c r="H1327" s="60">
        <f>IF(AND('2 Top-up Calculator'!$B1347&lt;&gt;"",'2 Top-up Calculator'!U1347&lt;&gt;""),1,0)</f>
        <v>0</v>
      </c>
      <c r="I1327" s="60">
        <f>IF(AND('2 Top-up Calculator'!$B1347&lt;&gt;"",'2 Top-up Calculator'!V1347&lt;&gt;""),1,0)</f>
        <v>0</v>
      </c>
    </row>
    <row r="1328" spans="1:9" s="7" customFormat="1" ht="14.25" customHeight="1" x14ac:dyDescent="0.3">
      <c r="A1328" s="89">
        <v>1327</v>
      </c>
      <c r="B1328" s="60">
        <f>IF('2 Top-up Calculator'!$B1348&lt;&gt;"",1,0)</f>
        <v>0</v>
      </c>
      <c r="C1328" s="60">
        <f>IF(AND('2 Top-up Calculator'!$B1348&lt;&gt;"",'2 Top-up Calculator'!C1348&lt;&gt;""),1,0)</f>
        <v>0</v>
      </c>
      <c r="D1328" s="60">
        <f>IF(AND('2 Top-up Calculator'!$B1348&lt;&gt;"",'2 Top-up Calculator'!D1348&lt;&gt;""),1,0)</f>
        <v>0</v>
      </c>
      <c r="E1328" s="60">
        <f>IF(AND('2 Top-up Calculator'!$B1348&lt;&gt;"",'2 Top-up Calculator'!G1348&lt;&gt;""),1,0)</f>
        <v>0</v>
      </c>
      <c r="F1328" s="60">
        <f>IF(AND('2 Top-up Calculator'!$B1348&lt;&gt;"",'2 Top-up Calculator'!H1348&lt;&gt;""),1,0)</f>
        <v>0</v>
      </c>
      <c r="G1328" s="60">
        <f>IF(AND('2 Top-up Calculator'!$B1348&lt;&gt;"",'2 Top-up Calculator'!I1348&lt;&gt;""),1,0)</f>
        <v>0</v>
      </c>
      <c r="H1328" s="60">
        <f>IF(AND('2 Top-up Calculator'!$B1348&lt;&gt;"",'2 Top-up Calculator'!U1348&lt;&gt;""),1,0)</f>
        <v>0</v>
      </c>
      <c r="I1328" s="60">
        <f>IF(AND('2 Top-up Calculator'!$B1348&lt;&gt;"",'2 Top-up Calculator'!V1348&lt;&gt;""),1,0)</f>
        <v>0</v>
      </c>
    </row>
    <row r="1329" spans="1:9" s="7" customFormat="1" ht="14.25" customHeight="1" x14ac:dyDescent="0.3">
      <c r="A1329" s="89">
        <v>1328</v>
      </c>
      <c r="B1329" s="60">
        <f>IF('2 Top-up Calculator'!$B1349&lt;&gt;"",1,0)</f>
        <v>0</v>
      </c>
      <c r="C1329" s="60">
        <f>IF(AND('2 Top-up Calculator'!$B1349&lt;&gt;"",'2 Top-up Calculator'!C1349&lt;&gt;""),1,0)</f>
        <v>0</v>
      </c>
      <c r="D1329" s="60">
        <f>IF(AND('2 Top-up Calculator'!$B1349&lt;&gt;"",'2 Top-up Calculator'!D1349&lt;&gt;""),1,0)</f>
        <v>0</v>
      </c>
      <c r="E1329" s="60">
        <f>IF(AND('2 Top-up Calculator'!$B1349&lt;&gt;"",'2 Top-up Calculator'!G1349&lt;&gt;""),1,0)</f>
        <v>0</v>
      </c>
      <c r="F1329" s="60">
        <f>IF(AND('2 Top-up Calculator'!$B1349&lt;&gt;"",'2 Top-up Calculator'!H1349&lt;&gt;""),1,0)</f>
        <v>0</v>
      </c>
      <c r="G1329" s="60">
        <f>IF(AND('2 Top-up Calculator'!$B1349&lt;&gt;"",'2 Top-up Calculator'!I1349&lt;&gt;""),1,0)</f>
        <v>0</v>
      </c>
      <c r="H1329" s="60">
        <f>IF(AND('2 Top-up Calculator'!$B1349&lt;&gt;"",'2 Top-up Calculator'!U1349&lt;&gt;""),1,0)</f>
        <v>0</v>
      </c>
      <c r="I1329" s="60">
        <f>IF(AND('2 Top-up Calculator'!$B1349&lt;&gt;"",'2 Top-up Calculator'!V1349&lt;&gt;""),1,0)</f>
        <v>0</v>
      </c>
    </row>
    <row r="1330" spans="1:9" s="7" customFormat="1" ht="14.25" customHeight="1" x14ac:dyDescent="0.3">
      <c r="A1330" s="89">
        <v>1329</v>
      </c>
      <c r="B1330" s="60">
        <f>IF('2 Top-up Calculator'!$B1350&lt;&gt;"",1,0)</f>
        <v>0</v>
      </c>
      <c r="C1330" s="60">
        <f>IF(AND('2 Top-up Calculator'!$B1350&lt;&gt;"",'2 Top-up Calculator'!C1350&lt;&gt;""),1,0)</f>
        <v>0</v>
      </c>
      <c r="D1330" s="60">
        <f>IF(AND('2 Top-up Calculator'!$B1350&lt;&gt;"",'2 Top-up Calculator'!D1350&lt;&gt;""),1,0)</f>
        <v>0</v>
      </c>
      <c r="E1330" s="60">
        <f>IF(AND('2 Top-up Calculator'!$B1350&lt;&gt;"",'2 Top-up Calculator'!G1350&lt;&gt;""),1,0)</f>
        <v>0</v>
      </c>
      <c r="F1330" s="60">
        <f>IF(AND('2 Top-up Calculator'!$B1350&lt;&gt;"",'2 Top-up Calculator'!H1350&lt;&gt;""),1,0)</f>
        <v>0</v>
      </c>
      <c r="G1330" s="60">
        <f>IF(AND('2 Top-up Calculator'!$B1350&lt;&gt;"",'2 Top-up Calculator'!I1350&lt;&gt;""),1,0)</f>
        <v>0</v>
      </c>
      <c r="H1330" s="60">
        <f>IF(AND('2 Top-up Calculator'!$B1350&lt;&gt;"",'2 Top-up Calculator'!U1350&lt;&gt;""),1,0)</f>
        <v>0</v>
      </c>
      <c r="I1330" s="60">
        <f>IF(AND('2 Top-up Calculator'!$B1350&lt;&gt;"",'2 Top-up Calculator'!V1350&lt;&gt;""),1,0)</f>
        <v>0</v>
      </c>
    </row>
    <row r="1331" spans="1:9" s="7" customFormat="1" ht="14.25" customHeight="1" x14ac:dyDescent="0.3">
      <c r="A1331" s="89">
        <v>1330</v>
      </c>
      <c r="B1331" s="60">
        <f>IF('2 Top-up Calculator'!$B1351&lt;&gt;"",1,0)</f>
        <v>0</v>
      </c>
      <c r="C1331" s="60">
        <f>IF(AND('2 Top-up Calculator'!$B1351&lt;&gt;"",'2 Top-up Calculator'!C1351&lt;&gt;""),1,0)</f>
        <v>0</v>
      </c>
      <c r="D1331" s="60">
        <f>IF(AND('2 Top-up Calculator'!$B1351&lt;&gt;"",'2 Top-up Calculator'!D1351&lt;&gt;""),1,0)</f>
        <v>0</v>
      </c>
      <c r="E1331" s="60">
        <f>IF(AND('2 Top-up Calculator'!$B1351&lt;&gt;"",'2 Top-up Calculator'!G1351&lt;&gt;""),1,0)</f>
        <v>0</v>
      </c>
      <c r="F1331" s="60">
        <f>IF(AND('2 Top-up Calculator'!$B1351&lt;&gt;"",'2 Top-up Calculator'!H1351&lt;&gt;""),1,0)</f>
        <v>0</v>
      </c>
      <c r="G1331" s="60">
        <f>IF(AND('2 Top-up Calculator'!$B1351&lt;&gt;"",'2 Top-up Calculator'!I1351&lt;&gt;""),1,0)</f>
        <v>0</v>
      </c>
      <c r="H1331" s="60">
        <f>IF(AND('2 Top-up Calculator'!$B1351&lt;&gt;"",'2 Top-up Calculator'!U1351&lt;&gt;""),1,0)</f>
        <v>0</v>
      </c>
      <c r="I1331" s="60">
        <f>IF(AND('2 Top-up Calculator'!$B1351&lt;&gt;"",'2 Top-up Calculator'!V1351&lt;&gt;""),1,0)</f>
        <v>0</v>
      </c>
    </row>
    <row r="1332" spans="1:9" s="7" customFormat="1" ht="14.25" customHeight="1" x14ac:dyDescent="0.3">
      <c r="A1332" s="89">
        <v>1331</v>
      </c>
      <c r="B1332" s="60">
        <f>IF('2 Top-up Calculator'!$B1352&lt;&gt;"",1,0)</f>
        <v>0</v>
      </c>
      <c r="C1332" s="60">
        <f>IF(AND('2 Top-up Calculator'!$B1352&lt;&gt;"",'2 Top-up Calculator'!C1352&lt;&gt;""),1,0)</f>
        <v>0</v>
      </c>
      <c r="D1332" s="60">
        <f>IF(AND('2 Top-up Calculator'!$B1352&lt;&gt;"",'2 Top-up Calculator'!D1352&lt;&gt;""),1,0)</f>
        <v>0</v>
      </c>
      <c r="E1332" s="60">
        <f>IF(AND('2 Top-up Calculator'!$B1352&lt;&gt;"",'2 Top-up Calculator'!G1352&lt;&gt;""),1,0)</f>
        <v>0</v>
      </c>
      <c r="F1332" s="60">
        <f>IF(AND('2 Top-up Calculator'!$B1352&lt;&gt;"",'2 Top-up Calculator'!H1352&lt;&gt;""),1,0)</f>
        <v>0</v>
      </c>
      <c r="G1332" s="60">
        <f>IF(AND('2 Top-up Calculator'!$B1352&lt;&gt;"",'2 Top-up Calculator'!I1352&lt;&gt;""),1,0)</f>
        <v>0</v>
      </c>
      <c r="H1332" s="60">
        <f>IF(AND('2 Top-up Calculator'!$B1352&lt;&gt;"",'2 Top-up Calculator'!U1352&lt;&gt;""),1,0)</f>
        <v>0</v>
      </c>
      <c r="I1332" s="60">
        <f>IF(AND('2 Top-up Calculator'!$B1352&lt;&gt;"",'2 Top-up Calculator'!V1352&lt;&gt;""),1,0)</f>
        <v>0</v>
      </c>
    </row>
    <row r="1333" spans="1:9" s="7" customFormat="1" ht="14.25" customHeight="1" x14ac:dyDescent="0.3">
      <c r="A1333" s="89">
        <v>1332</v>
      </c>
      <c r="B1333" s="60">
        <f>IF('2 Top-up Calculator'!$B1353&lt;&gt;"",1,0)</f>
        <v>0</v>
      </c>
      <c r="C1333" s="60">
        <f>IF(AND('2 Top-up Calculator'!$B1353&lt;&gt;"",'2 Top-up Calculator'!C1353&lt;&gt;""),1,0)</f>
        <v>0</v>
      </c>
      <c r="D1333" s="60">
        <f>IF(AND('2 Top-up Calculator'!$B1353&lt;&gt;"",'2 Top-up Calculator'!D1353&lt;&gt;""),1,0)</f>
        <v>0</v>
      </c>
      <c r="E1333" s="60">
        <f>IF(AND('2 Top-up Calculator'!$B1353&lt;&gt;"",'2 Top-up Calculator'!G1353&lt;&gt;""),1,0)</f>
        <v>0</v>
      </c>
      <c r="F1333" s="60">
        <f>IF(AND('2 Top-up Calculator'!$B1353&lt;&gt;"",'2 Top-up Calculator'!H1353&lt;&gt;""),1,0)</f>
        <v>0</v>
      </c>
      <c r="G1333" s="60">
        <f>IF(AND('2 Top-up Calculator'!$B1353&lt;&gt;"",'2 Top-up Calculator'!I1353&lt;&gt;""),1,0)</f>
        <v>0</v>
      </c>
      <c r="H1333" s="60">
        <f>IF(AND('2 Top-up Calculator'!$B1353&lt;&gt;"",'2 Top-up Calculator'!U1353&lt;&gt;""),1,0)</f>
        <v>0</v>
      </c>
      <c r="I1333" s="60">
        <f>IF(AND('2 Top-up Calculator'!$B1353&lt;&gt;"",'2 Top-up Calculator'!V1353&lt;&gt;""),1,0)</f>
        <v>0</v>
      </c>
    </row>
    <row r="1334" spans="1:9" s="7" customFormat="1" ht="14.25" customHeight="1" x14ac:dyDescent="0.3">
      <c r="A1334" s="89">
        <v>1333</v>
      </c>
      <c r="B1334" s="60">
        <f>IF('2 Top-up Calculator'!$B1354&lt;&gt;"",1,0)</f>
        <v>0</v>
      </c>
      <c r="C1334" s="60">
        <f>IF(AND('2 Top-up Calculator'!$B1354&lt;&gt;"",'2 Top-up Calculator'!C1354&lt;&gt;""),1,0)</f>
        <v>0</v>
      </c>
      <c r="D1334" s="60">
        <f>IF(AND('2 Top-up Calculator'!$B1354&lt;&gt;"",'2 Top-up Calculator'!D1354&lt;&gt;""),1,0)</f>
        <v>0</v>
      </c>
      <c r="E1334" s="60">
        <f>IF(AND('2 Top-up Calculator'!$B1354&lt;&gt;"",'2 Top-up Calculator'!G1354&lt;&gt;""),1,0)</f>
        <v>0</v>
      </c>
      <c r="F1334" s="60">
        <f>IF(AND('2 Top-up Calculator'!$B1354&lt;&gt;"",'2 Top-up Calculator'!H1354&lt;&gt;""),1,0)</f>
        <v>0</v>
      </c>
      <c r="G1334" s="60">
        <f>IF(AND('2 Top-up Calculator'!$B1354&lt;&gt;"",'2 Top-up Calculator'!I1354&lt;&gt;""),1,0)</f>
        <v>0</v>
      </c>
      <c r="H1334" s="60">
        <f>IF(AND('2 Top-up Calculator'!$B1354&lt;&gt;"",'2 Top-up Calculator'!U1354&lt;&gt;""),1,0)</f>
        <v>0</v>
      </c>
      <c r="I1334" s="60">
        <f>IF(AND('2 Top-up Calculator'!$B1354&lt;&gt;"",'2 Top-up Calculator'!V1354&lt;&gt;""),1,0)</f>
        <v>0</v>
      </c>
    </row>
    <row r="1335" spans="1:9" s="7" customFormat="1" ht="14.25" customHeight="1" x14ac:dyDescent="0.3">
      <c r="A1335" s="89">
        <v>1334</v>
      </c>
      <c r="B1335" s="60">
        <f>IF('2 Top-up Calculator'!$B1355&lt;&gt;"",1,0)</f>
        <v>0</v>
      </c>
      <c r="C1335" s="60">
        <f>IF(AND('2 Top-up Calculator'!$B1355&lt;&gt;"",'2 Top-up Calculator'!C1355&lt;&gt;""),1,0)</f>
        <v>0</v>
      </c>
      <c r="D1335" s="60">
        <f>IF(AND('2 Top-up Calculator'!$B1355&lt;&gt;"",'2 Top-up Calculator'!D1355&lt;&gt;""),1,0)</f>
        <v>0</v>
      </c>
      <c r="E1335" s="60">
        <f>IF(AND('2 Top-up Calculator'!$B1355&lt;&gt;"",'2 Top-up Calculator'!G1355&lt;&gt;""),1,0)</f>
        <v>0</v>
      </c>
      <c r="F1335" s="60">
        <f>IF(AND('2 Top-up Calculator'!$B1355&lt;&gt;"",'2 Top-up Calculator'!H1355&lt;&gt;""),1,0)</f>
        <v>0</v>
      </c>
      <c r="G1335" s="60">
        <f>IF(AND('2 Top-up Calculator'!$B1355&lt;&gt;"",'2 Top-up Calculator'!I1355&lt;&gt;""),1,0)</f>
        <v>0</v>
      </c>
      <c r="H1335" s="60">
        <f>IF(AND('2 Top-up Calculator'!$B1355&lt;&gt;"",'2 Top-up Calculator'!U1355&lt;&gt;""),1,0)</f>
        <v>0</v>
      </c>
      <c r="I1335" s="60">
        <f>IF(AND('2 Top-up Calculator'!$B1355&lt;&gt;"",'2 Top-up Calculator'!V1355&lt;&gt;""),1,0)</f>
        <v>0</v>
      </c>
    </row>
    <row r="1336" spans="1:9" s="7" customFormat="1" ht="14.25" customHeight="1" x14ac:dyDescent="0.3">
      <c r="A1336" s="89">
        <v>1335</v>
      </c>
      <c r="B1336" s="60">
        <f>IF('2 Top-up Calculator'!$B1356&lt;&gt;"",1,0)</f>
        <v>0</v>
      </c>
      <c r="C1336" s="60">
        <f>IF(AND('2 Top-up Calculator'!$B1356&lt;&gt;"",'2 Top-up Calculator'!C1356&lt;&gt;""),1,0)</f>
        <v>0</v>
      </c>
      <c r="D1336" s="60">
        <f>IF(AND('2 Top-up Calculator'!$B1356&lt;&gt;"",'2 Top-up Calculator'!D1356&lt;&gt;""),1,0)</f>
        <v>0</v>
      </c>
      <c r="E1336" s="60">
        <f>IF(AND('2 Top-up Calculator'!$B1356&lt;&gt;"",'2 Top-up Calculator'!G1356&lt;&gt;""),1,0)</f>
        <v>0</v>
      </c>
      <c r="F1336" s="60">
        <f>IF(AND('2 Top-up Calculator'!$B1356&lt;&gt;"",'2 Top-up Calculator'!H1356&lt;&gt;""),1,0)</f>
        <v>0</v>
      </c>
      <c r="G1336" s="60">
        <f>IF(AND('2 Top-up Calculator'!$B1356&lt;&gt;"",'2 Top-up Calculator'!I1356&lt;&gt;""),1,0)</f>
        <v>0</v>
      </c>
      <c r="H1336" s="60">
        <f>IF(AND('2 Top-up Calculator'!$B1356&lt;&gt;"",'2 Top-up Calculator'!U1356&lt;&gt;""),1,0)</f>
        <v>0</v>
      </c>
      <c r="I1336" s="60">
        <f>IF(AND('2 Top-up Calculator'!$B1356&lt;&gt;"",'2 Top-up Calculator'!V1356&lt;&gt;""),1,0)</f>
        <v>0</v>
      </c>
    </row>
    <row r="1337" spans="1:9" s="7" customFormat="1" ht="14.25" customHeight="1" x14ac:dyDescent="0.3">
      <c r="A1337" s="89">
        <v>1336</v>
      </c>
      <c r="B1337" s="60">
        <f>IF('2 Top-up Calculator'!$B1357&lt;&gt;"",1,0)</f>
        <v>0</v>
      </c>
      <c r="C1337" s="60">
        <f>IF(AND('2 Top-up Calculator'!$B1357&lt;&gt;"",'2 Top-up Calculator'!C1357&lt;&gt;""),1,0)</f>
        <v>0</v>
      </c>
      <c r="D1337" s="60">
        <f>IF(AND('2 Top-up Calculator'!$B1357&lt;&gt;"",'2 Top-up Calculator'!D1357&lt;&gt;""),1,0)</f>
        <v>0</v>
      </c>
      <c r="E1337" s="60">
        <f>IF(AND('2 Top-up Calculator'!$B1357&lt;&gt;"",'2 Top-up Calculator'!G1357&lt;&gt;""),1,0)</f>
        <v>0</v>
      </c>
      <c r="F1337" s="60">
        <f>IF(AND('2 Top-up Calculator'!$B1357&lt;&gt;"",'2 Top-up Calculator'!H1357&lt;&gt;""),1,0)</f>
        <v>0</v>
      </c>
      <c r="G1337" s="60">
        <f>IF(AND('2 Top-up Calculator'!$B1357&lt;&gt;"",'2 Top-up Calculator'!I1357&lt;&gt;""),1,0)</f>
        <v>0</v>
      </c>
      <c r="H1337" s="60">
        <f>IF(AND('2 Top-up Calculator'!$B1357&lt;&gt;"",'2 Top-up Calculator'!U1357&lt;&gt;""),1,0)</f>
        <v>0</v>
      </c>
      <c r="I1337" s="60">
        <f>IF(AND('2 Top-up Calculator'!$B1357&lt;&gt;"",'2 Top-up Calculator'!V1357&lt;&gt;""),1,0)</f>
        <v>0</v>
      </c>
    </row>
    <row r="1338" spans="1:9" s="7" customFormat="1" ht="14.25" customHeight="1" x14ac:dyDescent="0.3">
      <c r="A1338" s="89">
        <v>1337</v>
      </c>
      <c r="B1338" s="60">
        <f>IF('2 Top-up Calculator'!$B1358&lt;&gt;"",1,0)</f>
        <v>0</v>
      </c>
      <c r="C1338" s="60">
        <f>IF(AND('2 Top-up Calculator'!$B1358&lt;&gt;"",'2 Top-up Calculator'!C1358&lt;&gt;""),1,0)</f>
        <v>0</v>
      </c>
      <c r="D1338" s="60">
        <f>IF(AND('2 Top-up Calculator'!$B1358&lt;&gt;"",'2 Top-up Calculator'!D1358&lt;&gt;""),1,0)</f>
        <v>0</v>
      </c>
      <c r="E1338" s="60">
        <f>IF(AND('2 Top-up Calculator'!$B1358&lt;&gt;"",'2 Top-up Calculator'!G1358&lt;&gt;""),1,0)</f>
        <v>0</v>
      </c>
      <c r="F1338" s="60">
        <f>IF(AND('2 Top-up Calculator'!$B1358&lt;&gt;"",'2 Top-up Calculator'!H1358&lt;&gt;""),1,0)</f>
        <v>0</v>
      </c>
      <c r="G1338" s="60">
        <f>IF(AND('2 Top-up Calculator'!$B1358&lt;&gt;"",'2 Top-up Calculator'!I1358&lt;&gt;""),1,0)</f>
        <v>0</v>
      </c>
      <c r="H1338" s="60">
        <f>IF(AND('2 Top-up Calculator'!$B1358&lt;&gt;"",'2 Top-up Calculator'!U1358&lt;&gt;""),1,0)</f>
        <v>0</v>
      </c>
      <c r="I1338" s="60">
        <f>IF(AND('2 Top-up Calculator'!$B1358&lt;&gt;"",'2 Top-up Calculator'!V1358&lt;&gt;""),1,0)</f>
        <v>0</v>
      </c>
    </row>
    <row r="1339" spans="1:9" s="7" customFormat="1" ht="14.25" customHeight="1" x14ac:dyDescent="0.3">
      <c r="A1339" s="89">
        <v>1338</v>
      </c>
      <c r="B1339" s="60">
        <f>IF('2 Top-up Calculator'!$B1359&lt;&gt;"",1,0)</f>
        <v>0</v>
      </c>
      <c r="C1339" s="60">
        <f>IF(AND('2 Top-up Calculator'!$B1359&lt;&gt;"",'2 Top-up Calculator'!C1359&lt;&gt;""),1,0)</f>
        <v>0</v>
      </c>
      <c r="D1339" s="60">
        <f>IF(AND('2 Top-up Calculator'!$B1359&lt;&gt;"",'2 Top-up Calculator'!D1359&lt;&gt;""),1,0)</f>
        <v>0</v>
      </c>
      <c r="E1339" s="60">
        <f>IF(AND('2 Top-up Calculator'!$B1359&lt;&gt;"",'2 Top-up Calculator'!G1359&lt;&gt;""),1,0)</f>
        <v>0</v>
      </c>
      <c r="F1339" s="60">
        <f>IF(AND('2 Top-up Calculator'!$B1359&lt;&gt;"",'2 Top-up Calculator'!H1359&lt;&gt;""),1,0)</f>
        <v>0</v>
      </c>
      <c r="G1339" s="60">
        <f>IF(AND('2 Top-up Calculator'!$B1359&lt;&gt;"",'2 Top-up Calculator'!I1359&lt;&gt;""),1,0)</f>
        <v>0</v>
      </c>
      <c r="H1339" s="60">
        <f>IF(AND('2 Top-up Calculator'!$B1359&lt;&gt;"",'2 Top-up Calculator'!U1359&lt;&gt;""),1,0)</f>
        <v>0</v>
      </c>
      <c r="I1339" s="60">
        <f>IF(AND('2 Top-up Calculator'!$B1359&lt;&gt;"",'2 Top-up Calculator'!V1359&lt;&gt;""),1,0)</f>
        <v>0</v>
      </c>
    </row>
    <row r="1340" spans="1:9" s="7" customFormat="1" ht="14.25" customHeight="1" x14ac:dyDescent="0.3">
      <c r="A1340" s="89">
        <v>1339</v>
      </c>
      <c r="B1340" s="60">
        <f>IF('2 Top-up Calculator'!$B1360&lt;&gt;"",1,0)</f>
        <v>0</v>
      </c>
      <c r="C1340" s="60">
        <f>IF(AND('2 Top-up Calculator'!$B1360&lt;&gt;"",'2 Top-up Calculator'!C1360&lt;&gt;""),1,0)</f>
        <v>0</v>
      </c>
      <c r="D1340" s="60">
        <f>IF(AND('2 Top-up Calculator'!$B1360&lt;&gt;"",'2 Top-up Calculator'!D1360&lt;&gt;""),1,0)</f>
        <v>0</v>
      </c>
      <c r="E1340" s="60">
        <f>IF(AND('2 Top-up Calculator'!$B1360&lt;&gt;"",'2 Top-up Calculator'!G1360&lt;&gt;""),1,0)</f>
        <v>0</v>
      </c>
      <c r="F1340" s="60">
        <f>IF(AND('2 Top-up Calculator'!$B1360&lt;&gt;"",'2 Top-up Calculator'!H1360&lt;&gt;""),1,0)</f>
        <v>0</v>
      </c>
      <c r="G1340" s="60">
        <f>IF(AND('2 Top-up Calculator'!$B1360&lt;&gt;"",'2 Top-up Calculator'!I1360&lt;&gt;""),1,0)</f>
        <v>0</v>
      </c>
      <c r="H1340" s="60">
        <f>IF(AND('2 Top-up Calculator'!$B1360&lt;&gt;"",'2 Top-up Calculator'!U1360&lt;&gt;""),1,0)</f>
        <v>0</v>
      </c>
      <c r="I1340" s="60">
        <f>IF(AND('2 Top-up Calculator'!$B1360&lt;&gt;"",'2 Top-up Calculator'!V1360&lt;&gt;""),1,0)</f>
        <v>0</v>
      </c>
    </row>
    <row r="1341" spans="1:9" s="7" customFormat="1" ht="14.25" customHeight="1" x14ac:dyDescent="0.3">
      <c r="A1341" s="89">
        <v>1340</v>
      </c>
      <c r="B1341" s="60">
        <f>IF('2 Top-up Calculator'!$B1361&lt;&gt;"",1,0)</f>
        <v>0</v>
      </c>
      <c r="C1341" s="60">
        <f>IF(AND('2 Top-up Calculator'!$B1361&lt;&gt;"",'2 Top-up Calculator'!C1361&lt;&gt;""),1,0)</f>
        <v>0</v>
      </c>
      <c r="D1341" s="60">
        <f>IF(AND('2 Top-up Calculator'!$B1361&lt;&gt;"",'2 Top-up Calculator'!D1361&lt;&gt;""),1,0)</f>
        <v>0</v>
      </c>
      <c r="E1341" s="60">
        <f>IF(AND('2 Top-up Calculator'!$B1361&lt;&gt;"",'2 Top-up Calculator'!G1361&lt;&gt;""),1,0)</f>
        <v>0</v>
      </c>
      <c r="F1341" s="60">
        <f>IF(AND('2 Top-up Calculator'!$B1361&lt;&gt;"",'2 Top-up Calculator'!H1361&lt;&gt;""),1,0)</f>
        <v>0</v>
      </c>
      <c r="G1341" s="60">
        <f>IF(AND('2 Top-up Calculator'!$B1361&lt;&gt;"",'2 Top-up Calculator'!I1361&lt;&gt;""),1,0)</f>
        <v>0</v>
      </c>
      <c r="H1341" s="60">
        <f>IF(AND('2 Top-up Calculator'!$B1361&lt;&gt;"",'2 Top-up Calculator'!U1361&lt;&gt;""),1,0)</f>
        <v>0</v>
      </c>
      <c r="I1341" s="60">
        <f>IF(AND('2 Top-up Calculator'!$B1361&lt;&gt;"",'2 Top-up Calculator'!V1361&lt;&gt;""),1,0)</f>
        <v>0</v>
      </c>
    </row>
    <row r="1342" spans="1:9" s="7" customFormat="1" ht="14.25" customHeight="1" x14ac:dyDescent="0.3">
      <c r="A1342" s="89">
        <v>1341</v>
      </c>
      <c r="B1342" s="60">
        <f>IF('2 Top-up Calculator'!$B1362&lt;&gt;"",1,0)</f>
        <v>0</v>
      </c>
      <c r="C1342" s="60">
        <f>IF(AND('2 Top-up Calculator'!$B1362&lt;&gt;"",'2 Top-up Calculator'!C1362&lt;&gt;""),1,0)</f>
        <v>0</v>
      </c>
      <c r="D1342" s="60">
        <f>IF(AND('2 Top-up Calculator'!$B1362&lt;&gt;"",'2 Top-up Calculator'!D1362&lt;&gt;""),1,0)</f>
        <v>0</v>
      </c>
      <c r="E1342" s="60">
        <f>IF(AND('2 Top-up Calculator'!$B1362&lt;&gt;"",'2 Top-up Calculator'!G1362&lt;&gt;""),1,0)</f>
        <v>0</v>
      </c>
      <c r="F1342" s="60">
        <f>IF(AND('2 Top-up Calculator'!$B1362&lt;&gt;"",'2 Top-up Calculator'!H1362&lt;&gt;""),1,0)</f>
        <v>0</v>
      </c>
      <c r="G1342" s="60">
        <f>IF(AND('2 Top-up Calculator'!$B1362&lt;&gt;"",'2 Top-up Calculator'!I1362&lt;&gt;""),1,0)</f>
        <v>0</v>
      </c>
      <c r="H1342" s="60">
        <f>IF(AND('2 Top-up Calculator'!$B1362&lt;&gt;"",'2 Top-up Calculator'!U1362&lt;&gt;""),1,0)</f>
        <v>0</v>
      </c>
      <c r="I1342" s="60">
        <f>IF(AND('2 Top-up Calculator'!$B1362&lt;&gt;"",'2 Top-up Calculator'!V1362&lt;&gt;""),1,0)</f>
        <v>0</v>
      </c>
    </row>
    <row r="1343" spans="1:9" s="7" customFormat="1" ht="14.25" customHeight="1" x14ac:dyDescent="0.3">
      <c r="A1343" s="89">
        <v>1342</v>
      </c>
      <c r="B1343" s="60">
        <f>IF('2 Top-up Calculator'!$B1363&lt;&gt;"",1,0)</f>
        <v>0</v>
      </c>
      <c r="C1343" s="60">
        <f>IF(AND('2 Top-up Calculator'!$B1363&lt;&gt;"",'2 Top-up Calculator'!C1363&lt;&gt;""),1,0)</f>
        <v>0</v>
      </c>
      <c r="D1343" s="60">
        <f>IF(AND('2 Top-up Calculator'!$B1363&lt;&gt;"",'2 Top-up Calculator'!D1363&lt;&gt;""),1,0)</f>
        <v>0</v>
      </c>
      <c r="E1343" s="60">
        <f>IF(AND('2 Top-up Calculator'!$B1363&lt;&gt;"",'2 Top-up Calculator'!G1363&lt;&gt;""),1,0)</f>
        <v>0</v>
      </c>
      <c r="F1343" s="60">
        <f>IF(AND('2 Top-up Calculator'!$B1363&lt;&gt;"",'2 Top-up Calculator'!H1363&lt;&gt;""),1,0)</f>
        <v>0</v>
      </c>
      <c r="G1343" s="60">
        <f>IF(AND('2 Top-up Calculator'!$B1363&lt;&gt;"",'2 Top-up Calculator'!I1363&lt;&gt;""),1,0)</f>
        <v>0</v>
      </c>
      <c r="H1343" s="60">
        <f>IF(AND('2 Top-up Calculator'!$B1363&lt;&gt;"",'2 Top-up Calculator'!U1363&lt;&gt;""),1,0)</f>
        <v>0</v>
      </c>
      <c r="I1343" s="60">
        <f>IF(AND('2 Top-up Calculator'!$B1363&lt;&gt;"",'2 Top-up Calculator'!V1363&lt;&gt;""),1,0)</f>
        <v>0</v>
      </c>
    </row>
    <row r="1344" spans="1:9" s="7" customFormat="1" ht="14.25" customHeight="1" x14ac:dyDescent="0.3">
      <c r="A1344" s="89">
        <v>1343</v>
      </c>
      <c r="B1344" s="60">
        <f>IF('2 Top-up Calculator'!$B1364&lt;&gt;"",1,0)</f>
        <v>0</v>
      </c>
      <c r="C1344" s="60">
        <f>IF(AND('2 Top-up Calculator'!$B1364&lt;&gt;"",'2 Top-up Calculator'!C1364&lt;&gt;""),1,0)</f>
        <v>0</v>
      </c>
      <c r="D1344" s="60">
        <f>IF(AND('2 Top-up Calculator'!$B1364&lt;&gt;"",'2 Top-up Calculator'!D1364&lt;&gt;""),1,0)</f>
        <v>0</v>
      </c>
      <c r="E1344" s="60">
        <f>IF(AND('2 Top-up Calculator'!$B1364&lt;&gt;"",'2 Top-up Calculator'!G1364&lt;&gt;""),1,0)</f>
        <v>0</v>
      </c>
      <c r="F1344" s="60">
        <f>IF(AND('2 Top-up Calculator'!$B1364&lt;&gt;"",'2 Top-up Calculator'!H1364&lt;&gt;""),1,0)</f>
        <v>0</v>
      </c>
      <c r="G1344" s="60">
        <f>IF(AND('2 Top-up Calculator'!$B1364&lt;&gt;"",'2 Top-up Calculator'!I1364&lt;&gt;""),1,0)</f>
        <v>0</v>
      </c>
      <c r="H1344" s="60">
        <f>IF(AND('2 Top-up Calculator'!$B1364&lt;&gt;"",'2 Top-up Calculator'!U1364&lt;&gt;""),1,0)</f>
        <v>0</v>
      </c>
      <c r="I1344" s="60">
        <f>IF(AND('2 Top-up Calculator'!$B1364&lt;&gt;"",'2 Top-up Calculator'!V1364&lt;&gt;""),1,0)</f>
        <v>0</v>
      </c>
    </row>
    <row r="1345" spans="1:9" s="7" customFormat="1" ht="14.25" customHeight="1" x14ac:dyDescent="0.3">
      <c r="A1345" s="89">
        <v>1344</v>
      </c>
      <c r="B1345" s="60">
        <f>IF('2 Top-up Calculator'!$B1365&lt;&gt;"",1,0)</f>
        <v>0</v>
      </c>
      <c r="C1345" s="60">
        <f>IF(AND('2 Top-up Calculator'!$B1365&lt;&gt;"",'2 Top-up Calculator'!C1365&lt;&gt;""),1,0)</f>
        <v>0</v>
      </c>
      <c r="D1345" s="60">
        <f>IF(AND('2 Top-up Calculator'!$B1365&lt;&gt;"",'2 Top-up Calculator'!D1365&lt;&gt;""),1,0)</f>
        <v>0</v>
      </c>
      <c r="E1345" s="60">
        <f>IF(AND('2 Top-up Calculator'!$B1365&lt;&gt;"",'2 Top-up Calculator'!G1365&lt;&gt;""),1,0)</f>
        <v>0</v>
      </c>
      <c r="F1345" s="60">
        <f>IF(AND('2 Top-up Calculator'!$B1365&lt;&gt;"",'2 Top-up Calculator'!H1365&lt;&gt;""),1,0)</f>
        <v>0</v>
      </c>
      <c r="G1345" s="60">
        <f>IF(AND('2 Top-up Calculator'!$B1365&lt;&gt;"",'2 Top-up Calculator'!I1365&lt;&gt;""),1,0)</f>
        <v>0</v>
      </c>
      <c r="H1345" s="60">
        <f>IF(AND('2 Top-up Calculator'!$B1365&lt;&gt;"",'2 Top-up Calculator'!U1365&lt;&gt;""),1,0)</f>
        <v>0</v>
      </c>
      <c r="I1345" s="60">
        <f>IF(AND('2 Top-up Calculator'!$B1365&lt;&gt;"",'2 Top-up Calculator'!V1365&lt;&gt;""),1,0)</f>
        <v>0</v>
      </c>
    </row>
    <row r="1346" spans="1:9" s="7" customFormat="1" ht="14.25" customHeight="1" x14ac:dyDescent="0.3">
      <c r="A1346" s="89">
        <v>1345</v>
      </c>
      <c r="B1346" s="60">
        <f>IF('2 Top-up Calculator'!$B1366&lt;&gt;"",1,0)</f>
        <v>0</v>
      </c>
      <c r="C1346" s="60">
        <f>IF(AND('2 Top-up Calculator'!$B1366&lt;&gt;"",'2 Top-up Calculator'!C1366&lt;&gt;""),1,0)</f>
        <v>0</v>
      </c>
      <c r="D1346" s="60">
        <f>IF(AND('2 Top-up Calculator'!$B1366&lt;&gt;"",'2 Top-up Calculator'!D1366&lt;&gt;""),1,0)</f>
        <v>0</v>
      </c>
      <c r="E1346" s="60">
        <f>IF(AND('2 Top-up Calculator'!$B1366&lt;&gt;"",'2 Top-up Calculator'!G1366&lt;&gt;""),1,0)</f>
        <v>0</v>
      </c>
      <c r="F1346" s="60">
        <f>IF(AND('2 Top-up Calculator'!$B1366&lt;&gt;"",'2 Top-up Calculator'!H1366&lt;&gt;""),1,0)</f>
        <v>0</v>
      </c>
      <c r="G1346" s="60">
        <f>IF(AND('2 Top-up Calculator'!$B1366&lt;&gt;"",'2 Top-up Calculator'!I1366&lt;&gt;""),1,0)</f>
        <v>0</v>
      </c>
      <c r="H1346" s="60">
        <f>IF(AND('2 Top-up Calculator'!$B1366&lt;&gt;"",'2 Top-up Calculator'!U1366&lt;&gt;""),1,0)</f>
        <v>0</v>
      </c>
      <c r="I1346" s="60">
        <f>IF(AND('2 Top-up Calculator'!$B1366&lt;&gt;"",'2 Top-up Calculator'!V1366&lt;&gt;""),1,0)</f>
        <v>0</v>
      </c>
    </row>
    <row r="1347" spans="1:9" s="7" customFormat="1" ht="14.25" customHeight="1" x14ac:dyDescent="0.3">
      <c r="A1347" s="89">
        <v>1346</v>
      </c>
      <c r="B1347" s="60">
        <f>IF('2 Top-up Calculator'!$B1367&lt;&gt;"",1,0)</f>
        <v>0</v>
      </c>
      <c r="C1347" s="60">
        <f>IF(AND('2 Top-up Calculator'!$B1367&lt;&gt;"",'2 Top-up Calculator'!C1367&lt;&gt;""),1,0)</f>
        <v>0</v>
      </c>
      <c r="D1347" s="60">
        <f>IF(AND('2 Top-up Calculator'!$B1367&lt;&gt;"",'2 Top-up Calculator'!D1367&lt;&gt;""),1,0)</f>
        <v>0</v>
      </c>
      <c r="E1347" s="60">
        <f>IF(AND('2 Top-up Calculator'!$B1367&lt;&gt;"",'2 Top-up Calculator'!G1367&lt;&gt;""),1,0)</f>
        <v>0</v>
      </c>
      <c r="F1347" s="60">
        <f>IF(AND('2 Top-up Calculator'!$B1367&lt;&gt;"",'2 Top-up Calculator'!H1367&lt;&gt;""),1,0)</f>
        <v>0</v>
      </c>
      <c r="G1347" s="60">
        <f>IF(AND('2 Top-up Calculator'!$B1367&lt;&gt;"",'2 Top-up Calculator'!I1367&lt;&gt;""),1,0)</f>
        <v>0</v>
      </c>
      <c r="H1347" s="60">
        <f>IF(AND('2 Top-up Calculator'!$B1367&lt;&gt;"",'2 Top-up Calculator'!U1367&lt;&gt;""),1,0)</f>
        <v>0</v>
      </c>
      <c r="I1347" s="60">
        <f>IF(AND('2 Top-up Calculator'!$B1367&lt;&gt;"",'2 Top-up Calculator'!V1367&lt;&gt;""),1,0)</f>
        <v>0</v>
      </c>
    </row>
    <row r="1348" spans="1:9" s="7" customFormat="1" ht="14.25" customHeight="1" x14ac:dyDescent="0.3">
      <c r="A1348" s="89">
        <v>1347</v>
      </c>
      <c r="B1348" s="60">
        <f>IF('2 Top-up Calculator'!$B1368&lt;&gt;"",1,0)</f>
        <v>0</v>
      </c>
      <c r="C1348" s="60">
        <f>IF(AND('2 Top-up Calculator'!$B1368&lt;&gt;"",'2 Top-up Calculator'!C1368&lt;&gt;""),1,0)</f>
        <v>0</v>
      </c>
      <c r="D1348" s="60">
        <f>IF(AND('2 Top-up Calculator'!$B1368&lt;&gt;"",'2 Top-up Calculator'!D1368&lt;&gt;""),1,0)</f>
        <v>0</v>
      </c>
      <c r="E1348" s="60">
        <f>IF(AND('2 Top-up Calculator'!$B1368&lt;&gt;"",'2 Top-up Calculator'!G1368&lt;&gt;""),1,0)</f>
        <v>0</v>
      </c>
      <c r="F1348" s="60">
        <f>IF(AND('2 Top-up Calculator'!$B1368&lt;&gt;"",'2 Top-up Calculator'!H1368&lt;&gt;""),1,0)</f>
        <v>0</v>
      </c>
      <c r="G1348" s="60">
        <f>IF(AND('2 Top-up Calculator'!$B1368&lt;&gt;"",'2 Top-up Calculator'!I1368&lt;&gt;""),1,0)</f>
        <v>0</v>
      </c>
      <c r="H1348" s="60">
        <f>IF(AND('2 Top-up Calculator'!$B1368&lt;&gt;"",'2 Top-up Calculator'!U1368&lt;&gt;""),1,0)</f>
        <v>0</v>
      </c>
      <c r="I1348" s="60">
        <f>IF(AND('2 Top-up Calculator'!$B1368&lt;&gt;"",'2 Top-up Calculator'!V1368&lt;&gt;""),1,0)</f>
        <v>0</v>
      </c>
    </row>
    <row r="1349" spans="1:9" s="7" customFormat="1" ht="14.25" customHeight="1" x14ac:dyDescent="0.3">
      <c r="A1349" s="89">
        <v>1348</v>
      </c>
      <c r="B1349" s="60">
        <f>IF('2 Top-up Calculator'!$B1369&lt;&gt;"",1,0)</f>
        <v>0</v>
      </c>
      <c r="C1349" s="60">
        <f>IF(AND('2 Top-up Calculator'!$B1369&lt;&gt;"",'2 Top-up Calculator'!C1369&lt;&gt;""),1,0)</f>
        <v>0</v>
      </c>
      <c r="D1349" s="60">
        <f>IF(AND('2 Top-up Calculator'!$B1369&lt;&gt;"",'2 Top-up Calculator'!D1369&lt;&gt;""),1,0)</f>
        <v>0</v>
      </c>
      <c r="E1349" s="60">
        <f>IF(AND('2 Top-up Calculator'!$B1369&lt;&gt;"",'2 Top-up Calculator'!G1369&lt;&gt;""),1,0)</f>
        <v>0</v>
      </c>
      <c r="F1349" s="60">
        <f>IF(AND('2 Top-up Calculator'!$B1369&lt;&gt;"",'2 Top-up Calculator'!H1369&lt;&gt;""),1,0)</f>
        <v>0</v>
      </c>
      <c r="G1349" s="60">
        <f>IF(AND('2 Top-up Calculator'!$B1369&lt;&gt;"",'2 Top-up Calculator'!I1369&lt;&gt;""),1,0)</f>
        <v>0</v>
      </c>
      <c r="H1349" s="60">
        <f>IF(AND('2 Top-up Calculator'!$B1369&lt;&gt;"",'2 Top-up Calculator'!U1369&lt;&gt;""),1,0)</f>
        <v>0</v>
      </c>
      <c r="I1349" s="60">
        <f>IF(AND('2 Top-up Calculator'!$B1369&lt;&gt;"",'2 Top-up Calculator'!V1369&lt;&gt;""),1,0)</f>
        <v>0</v>
      </c>
    </row>
    <row r="1350" spans="1:9" s="7" customFormat="1" ht="14.25" customHeight="1" x14ac:dyDescent="0.3">
      <c r="A1350" s="89">
        <v>1349</v>
      </c>
      <c r="B1350" s="60">
        <f>IF('2 Top-up Calculator'!$B1370&lt;&gt;"",1,0)</f>
        <v>0</v>
      </c>
      <c r="C1350" s="60">
        <f>IF(AND('2 Top-up Calculator'!$B1370&lt;&gt;"",'2 Top-up Calculator'!C1370&lt;&gt;""),1,0)</f>
        <v>0</v>
      </c>
      <c r="D1350" s="60">
        <f>IF(AND('2 Top-up Calculator'!$B1370&lt;&gt;"",'2 Top-up Calculator'!D1370&lt;&gt;""),1,0)</f>
        <v>0</v>
      </c>
      <c r="E1350" s="60">
        <f>IF(AND('2 Top-up Calculator'!$B1370&lt;&gt;"",'2 Top-up Calculator'!G1370&lt;&gt;""),1,0)</f>
        <v>0</v>
      </c>
      <c r="F1350" s="60">
        <f>IF(AND('2 Top-up Calculator'!$B1370&lt;&gt;"",'2 Top-up Calculator'!H1370&lt;&gt;""),1,0)</f>
        <v>0</v>
      </c>
      <c r="G1350" s="60">
        <f>IF(AND('2 Top-up Calculator'!$B1370&lt;&gt;"",'2 Top-up Calculator'!I1370&lt;&gt;""),1,0)</f>
        <v>0</v>
      </c>
      <c r="H1350" s="60">
        <f>IF(AND('2 Top-up Calculator'!$B1370&lt;&gt;"",'2 Top-up Calculator'!U1370&lt;&gt;""),1,0)</f>
        <v>0</v>
      </c>
      <c r="I1350" s="60">
        <f>IF(AND('2 Top-up Calculator'!$B1370&lt;&gt;"",'2 Top-up Calculator'!V1370&lt;&gt;""),1,0)</f>
        <v>0</v>
      </c>
    </row>
    <row r="1351" spans="1:9" s="7" customFormat="1" ht="14.25" customHeight="1" x14ac:dyDescent="0.3">
      <c r="A1351" s="89">
        <v>1350</v>
      </c>
      <c r="B1351" s="60">
        <f>IF('2 Top-up Calculator'!$B1371&lt;&gt;"",1,0)</f>
        <v>0</v>
      </c>
      <c r="C1351" s="60">
        <f>IF(AND('2 Top-up Calculator'!$B1371&lt;&gt;"",'2 Top-up Calculator'!C1371&lt;&gt;""),1,0)</f>
        <v>0</v>
      </c>
      <c r="D1351" s="60">
        <f>IF(AND('2 Top-up Calculator'!$B1371&lt;&gt;"",'2 Top-up Calculator'!D1371&lt;&gt;""),1,0)</f>
        <v>0</v>
      </c>
      <c r="E1351" s="60">
        <f>IF(AND('2 Top-up Calculator'!$B1371&lt;&gt;"",'2 Top-up Calculator'!G1371&lt;&gt;""),1,0)</f>
        <v>0</v>
      </c>
      <c r="F1351" s="60">
        <f>IF(AND('2 Top-up Calculator'!$B1371&lt;&gt;"",'2 Top-up Calculator'!H1371&lt;&gt;""),1,0)</f>
        <v>0</v>
      </c>
      <c r="G1351" s="60">
        <f>IF(AND('2 Top-up Calculator'!$B1371&lt;&gt;"",'2 Top-up Calculator'!I1371&lt;&gt;""),1,0)</f>
        <v>0</v>
      </c>
      <c r="H1351" s="60">
        <f>IF(AND('2 Top-up Calculator'!$B1371&lt;&gt;"",'2 Top-up Calculator'!U1371&lt;&gt;""),1,0)</f>
        <v>0</v>
      </c>
      <c r="I1351" s="60">
        <f>IF(AND('2 Top-up Calculator'!$B1371&lt;&gt;"",'2 Top-up Calculator'!V1371&lt;&gt;""),1,0)</f>
        <v>0</v>
      </c>
    </row>
    <row r="1352" spans="1:9" s="7" customFormat="1" ht="14.25" customHeight="1" x14ac:dyDescent="0.3">
      <c r="A1352" s="89">
        <v>1351</v>
      </c>
      <c r="B1352" s="60">
        <f>IF('2 Top-up Calculator'!$B1372&lt;&gt;"",1,0)</f>
        <v>0</v>
      </c>
      <c r="C1352" s="60">
        <f>IF(AND('2 Top-up Calculator'!$B1372&lt;&gt;"",'2 Top-up Calculator'!C1372&lt;&gt;""),1,0)</f>
        <v>0</v>
      </c>
      <c r="D1352" s="60">
        <f>IF(AND('2 Top-up Calculator'!$B1372&lt;&gt;"",'2 Top-up Calculator'!D1372&lt;&gt;""),1,0)</f>
        <v>0</v>
      </c>
      <c r="E1352" s="60">
        <f>IF(AND('2 Top-up Calculator'!$B1372&lt;&gt;"",'2 Top-up Calculator'!G1372&lt;&gt;""),1,0)</f>
        <v>0</v>
      </c>
      <c r="F1352" s="60">
        <f>IF(AND('2 Top-up Calculator'!$B1372&lt;&gt;"",'2 Top-up Calculator'!H1372&lt;&gt;""),1,0)</f>
        <v>0</v>
      </c>
      <c r="G1352" s="60">
        <f>IF(AND('2 Top-up Calculator'!$B1372&lt;&gt;"",'2 Top-up Calculator'!I1372&lt;&gt;""),1,0)</f>
        <v>0</v>
      </c>
      <c r="H1352" s="60">
        <f>IF(AND('2 Top-up Calculator'!$B1372&lt;&gt;"",'2 Top-up Calculator'!U1372&lt;&gt;""),1,0)</f>
        <v>0</v>
      </c>
      <c r="I1352" s="60">
        <f>IF(AND('2 Top-up Calculator'!$B1372&lt;&gt;"",'2 Top-up Calculator'!V1372&lt;&gt;""),1,0)</f>
        <v>0</v>
      </c>
    </row>
    <row r="1353" spans="1:9" s="7" customFormat="1" ht="14.25" customHeight="1" x14ac:dyDescent="0.3">
      <c r="A1353" s="89">
        <v>1352</v>
      </c>
      <c r="B1353" s="60">
        <f>IF('2 Top-up Calculator'!$B1373&lt;&gt;"",1,0)</f>
        <v>0</v>
      </c>
      <c r="C1353" s="60">
        <f>IF(AND('2 Top-up Calculator'!$B1373&lt;&gt;"",'2 Top-up Calculator'!C1373&lt;&gt;""),1,0)</f>
        <v>0</v>
      </c>
      <c r="D1353" s="60">
        <f>IF(AND('2 Top-up Calculator'!$B1373&lt;&gt;"",'2 Top-up Calculator'!D1373&lt;&gt;""),1,0)</f>
        <v>0</v>
      </c>
      <c r="E1353" s="60">
        <f>IF(AND('2 Top-up Calculator'!$B1373&lt;&gt;"",'2 Top-up Calculator'!G1373&lt;&gt;""),1,0)</f>
        <v>0</v>
      </c>
      <c r="F1353" s="60">
        <f>IF(AND('2 Top-up Calculator'!$B1373&lt;&gt;"",'2 Top-up Calculator'!H1373&lt;&gt;""),1,0)</f>
        <v>0</v>
      </c>
      <c r="G1353" s="60">
        <f>IF(AND('2 Top-up Calculator'!$B1373&lt;&gt;"",'2 Top-up Calculator'!I1373&lt;&gt;""),1,0)</f>
        <v>0</v>
      </c>
      <c r="H1353" s="60">
        <f>IF(AND('2 Top-up Calculator'!$B1373&lt;&gt;"",'2 Top-up Calculator'!U1373&lt;&gt;""),1,0)</f>
        <v>0</v>
      </c>
      <c r="I1353" s="60">
        <f>IF(AND('2 Top-up Calculator'!$B1373&lt;&gt;"",'2 Top-up Calculator'!V1373&lt;&gt;""),1,0)</f>
        <v>0</v>
      </c>
    </row>
    <row r="1354" spans="1:9" s="7" customFormat="1" ht="14.25" customHeight="1" x14ac:dyDescent="0.3">
      <c r="A1354" s="89">
        <v>1353</v>
      </c>
      <c r="B1354" s="60">
        <f>IF('2 Top-up Calculator'!$B1374&lt;&gt;"",1,0)</f>
        <v>0</v>
      </c>
      <c r="C1354" s="60">
        <f>IF(AND('2 Top-up Calculator'!$B1374&lt;&gt;"",'2 Top-up Calculator'!C1374&lt;&gt;""),1,0)</f>
        <v>0</v>
      </c>
      <c r="D1354" s="60">
        <f>IF(AND('2 Top-up Calculator'!$B1374&lt;&gt;"",'2 Top-up Calculator'!D1374&lt;&gt;""),1,0)</f>
        <v>0</v>
      </c>
      <c r="E1354" s="60">
        <f>IF(AND('2 Top-up Calculator'!$B1374&lt;&gt;"",'2 Top-up Calculator'!G1374&lt;&gt;""),1,0)</f>
        <v>0</v>
      </c>
      <c r="F1354" s="60">
        <f>IF(AND('2 Top-up Calculator'!$B1374&lt;&gt;"",'2 Top-up Calculator'!H1374&lt;&gt;""),1,0)</f>
        <v>0</v>
      </c>
      <c r="G1354" s="60">
        <f>IF(AND('2 Top-up Calculator'!$B1374&lt;&gt;"",'2 Top-up Calculator'!I1374&lt;&gt;""),1,0)</f>
        <v>0</v>
      </c>
      <c r="H1354" s="60">
        <f>IF(AND('2 Top-up Calculator'!$B1374&lt;&gt;"",'2 Top-up Calculator'!U1374&lt;&gt;""),1,0)</f>
        <v>0</v>
      </c>
      <c r="I1354" s="60">
        <f>IF(AND('2 Top-up Calculator'!$B1374&lt;&gt;"",'2 Top-up Calculator'!V1374&lt;&gt;""),1,0)</f>
        <v>0</v>
      </c>
    </row>
    <row r="1355" spans="1:9" s="7" customFormat="1" ht="14.25" customHeight="1" x14ac:dyDescent="0.3">
      <c r="A1355" s="89">
        <v>1354</v>
      </c>
      <c r="B1355" s="60">
        <f>IF('2 Top-up Calculator'!$B1375&lt;&gt;"",1,0)</f>
        <v>0</v>
      </c>
      <c r="C1355" s="60">
        <f>IF(AND('2 Top-up Calculator'!$B1375&lt;&gt;"",'2 Top-up Calculator'!C1375&lt;&gt;""),1,0)</f>
        <v>0</v>
      </c>
      <c r="D1355" s="60">
        <f>IF(AND('2 Top-up Calculator'!$B1375&lt;&gt;"",'2 Top-up Calculator'!D1375&lt;&gt;""),1,0)</f>
        <v>0</v>
      </c>
      <c r="E1355" s="60">
        <f>IF(AND('2 Top-up Calculator'!$B1375&lt;&gt;"",'2 Top-up Calculator'!G1375&lt;&gt;""),1,0)</f>
        <v>0</v>
      </c>
      <c r="F1355" s="60">
        <f>IF(AND('2 Top-up Calculator'!$B1375&lt;&gt;"",'2 Top-up Calculator'!H1375&lt;&gt;""),1,0)</f>
        <v>0</v>
      </c>
      <c r="G1355" s="60">
        <f>IF(AND('2 Top-up Calculator'!$B1375&lt;&gt;"",'2 Top-up Calculator'!I1375&lt;&gt;""),1,0)</f>
        <v>0</v>
      </c>
      <c r="H1355" s="60">
        <f>IF(AND('2 Top-up Calculator'!$B1375&lt;&gt;"",'2 Top-up Calculator'!U1375&lt;&gt;""),1,0)</f>
        <v>0</v>
      </c>
      <c r="I1355" s="60">
        <f>IF(AND('2 Top-up Calculator'!$B1375&lt;&gt;"",'2 Top-up Calculator'!V1375&lt;&gt;""),1,0)</f>
        <v>0</v>
      </c>
    </row>
    <row r="1356" spans="1:9" s="7" customFormat="1" ht="14.25" customHeight="1" x14ac:dyDescent="0.3">
      <c r="A1356" s="89">
        <v>1355</v>
      </c>
      <c r="B1356" s="60">
        <f>IF('2 Top-up Calculator'!$B1376&lt;&gt;"",1,0)</f>
        <v>0</v>
      </c>
      <c r="C1356" s="60">
        <f>IF(AND('2 Top-up Calculator'!$B1376&lt;&gt;"",'2 Top-up Calculator'!C1376&lt;&gt;""),1,0)</f>
        <v>0</v>
      </c>
      <c r="D1356" s="60">
        <f>IF(AND('2 Top-up Calculator'!$B1376&lt;&gt;"",'2 Top-up Calculator'!D1376&lt;&gt;""),1,0)</f>
        <v>0</v>
      </c>
      <c r="E1356" s="60">
        <f>IF(AND('2 Top-up Calculator'!$B1376&lt;&gt;"",'2 Top-up Calculator'!G1376&lt;&gt;""),1,0)</f>
        <v>0</v>
      </c>
      <c r="F1356" s="60">
        <f>IF(AND('2 Top-up Calculator'!$B1376&lt;&gt;"",'2 Top-up Calculator'!H1376&lt;&gt;""),1,0)</f>
        <v>0</v>
      </c>
      <c r="G1356" s="60">
        <f>IF(AND('2 Top-up Calculator'!$B1376&lt;&gt;"",'2 Top-up Calculator'!I1376&lt;&gt;""),1,0)</f>
        <v>0</v>
      </c>
      <c r="H1356" s="60">
        <f>IF(AND('2 Top-up Calculator'!$B1376&lt;&gt;"",'2 Top-up Calculator'!U1376&lt;&gt;""),1,0)</f>
        <v>0</v>
      </c>
      <c r="I1356" s="60">
        <f>IF(AND('2 Top-up Calculator'!$B1376&lt;&gt;"",'2 Top-up Calculator'!V1376&lt;&gt;""),1,0)</f>
        <v>0</v>
      </c>
    </row>
    <row r="1357" spans="1:9" s="7" customFormat="1" ht="14.25" customHeight="1" x14ac:dyDescent="0.3">
      <c r="A1357" s="89">
        <v>1356</v>
      </c>
      <c r="B1357" s="60">
        <f>IF('2 Top-up Calculator'!$B1377&lt;&gt;"",1,0)</f>
        <v>0</v>
      </c>
      <c r="C1357" s="60">
        <f>IF(AND('2 Top-up Calculator'!$B1377&lt;&gt;"",'2 Top-up Calculator'!C1377&lt;&gt;""),1,0)</f>
        <v>0</v>
      </c>
      <c r="D1357" s="60">
        <f>IF(AND('2 Top-up Calculator'!$B1377&lt;&gt;"",'2 Top-up Calculator'!D1377&lt;&gt;""),1,0)</f>
        <v>0</v>
      </c>
      <c r="E1357" s="60">
        <f>IF(AND('2 Top-up Calculator'!$B1377&lt;&gt;"",'2 Top-up Calculator'!G1377&lt;&gt;""),1,0)</f>
        <v>0</v>
      </c>
      <c r="F1357" s="60">
        <f>IF(AND('2 Top-up Calculator'!$B1377&lt;&gt;"",'2 Top-up Calculator'!H1377&lt;&gt;""),1,0)</f>
        <v>0</v>
      </c>
      <c r="G1357" s="60">
        <f>IF(AND('2 Top-up Calculator'!$B1377&lt;&gt;"",'2 Top-up Calculator'!I1377&lt;&gt;""),1,0)</f>
        <v>0</v>
      </c>
      <c r="H1357" s="60">
        <f>IF(AND('2 Top-up Calculator'!$B1377&lt;&gt;"",'2 Top-up Calculator'!U1377&lt;&gt;""),1,0)</f>
        <v>0</v>
      </c>
      <c r="I1357" s="60">
        <f>IF(AND('2 Top-up Calculator'!$B1377&lt;&gt;"",'2 Top-up Calculator'!V1377&lt;&gt;""),1,0)</f>
        <v>0</v>
      </c>
    </row>
    <row r="1358" spans="1:9" s="7" customFormat="1" ht="14.25" customHeight="1" x14ac:dyDescent="0.3">
      <c r="A1358" s="89">
        <v>1357</v>
      </c>
      <c r="B1358" s="60">
        <f>IF('2 Top-up Calculator'!$B1378&lt;&gt;"",1,0)</f>
        <v>0</v>
      </c>
      <c r="C1358" s="60">
        <f>IF(AND('2 Top-up Calculator'!$B1378&lt;&gt;"",'2 Top-up Calculator'!C1378&lt;&gt;""),1,0)</f>
        <v>0</v>
      </c>
      <c r="D1358" s="60">
        <f>IF(AND('2 Top-up Calculator'!$B1378&lt;&gt;"",'2 Top-up Calculator'!D1378&lt;&gt;""),1,0)</f>
        <v>0</v>
      </c>
      <c r="E1358" s="60">
        <f>IF(AND('2 Top-up Calculator'!$B1378&lt;&gt;"",'2 Top-up Calculator'!G1378&lt;&gt;""),1,0)</f>
        <v>0</v>
      </c>
      <c r="F1358" s="60">
        <f>IF(AND('2 Top-up Calculator'!$B1378&lt;&gt;"",'2 Top-up Calculator'!H1378&lt;&gt;""),1,0)</f>
        <v>0</v>
      </c>
      <c r="G1358" s="60">
        <f>IF(AND('2 Top-up Calculator'!$B1378&lt;&gt;"",'2 Top-up Calculator'!I1378&lt;&gt;""),1,0)</f>
        <v>0</v>
      </c>
      <c r="H1358" s="60">
        <f>IF(AND('2 Top-up Calculator'!$B1378&lt;&gt;"",'2 Top-up Calculator'!U1378&lt;&gt;""),1,0)</f>
        <v>0</v>
      </c>
      <c r="I1358" s="60">
        <f>IF(AND('2 Top-up Calculator'!$B1378&lt;&gt;"",'2 Top-up Calculator'!V1378&lt;&gt;""),1,0)</f>
        <v>0</v>
      </c>
    </row>
    <row r="1359" spans="1:9" s="7" customFormat="1" ht="14.25" customHeight="1" x14ac:dyDescent="0.3">
      <c r="A1359" s="89">
        <v>1358</v>
      </c>
      <c r="B1359" s="60">
        <f>IF('2 Top-up Calculator'!$B1379&lt;&gt;"",1,0)</f>
        <v>0</v>
      </c>
      <c r="C1359" s="60">
        <f>IF(AND('2 Top-up Calculator'!$B1379&lt;&gt;"",'2 Top-up Calculator'!C1379&lt;&gt;""),1,0)</f>
        <v>0</v>
      </c>
      <c r="D1359" s="60">
        <f>IF(AND('2 Top-up Calculator'!$B1379&lt;&gt;"",'2 Top-up Calculator'!D1379&lt;&gt;""),1,0)</f>
        <v>0</v>
      </c>
      <c r="E1359" s="60">
        <f>IF(AND('2 Top-up Calculator'!$B1379&lt;&gt;"",'2 Top-up Calculator'!G1379&lt;&gt;""),1,0)</f>
        <v>0</v>
      </c>
      <c r="F1359" s="60">
        <f>IF(AND('2 Top-up Calculator'!$B1379&lt;&gt;"",'2 Top-up Calculator'!H1379&lt;&gt;""),1,0)</f>
        <v>0</v>
      </c>
      <c r="G1359" s="60">
        <f>IF(AND('2 Top-up Calculator'!$B1379&lt;&gt;"",'2 Top-up Calculator'!I1379&lt;&gt;""),1,0)</f>
        <v>0</v>
      </c>
      <c r="H1359" s="60">
        <f>IF(AND('2 Top-up Calculator'!$B1379&lt;&gt;"",'2 Top-up Calculator'!U1379&lt;&gt;""),1,0)</f>
        <v>0</v>
      </c>
      <c r="I1359" s="60">
        <f>IF(AND('2 Top-up Calculator'!$B1379&lt;&gt;"",'2 Top-up Calculator'!V1379&lt;&gt;""),1,0)</f>
        <v>0</v>
      </c>
    </row>
    <row r="1360" spans="1:9" s="7" customFormat="1" ht="14.25" customHeight="1" x14ac:dyDescent="0.3">
      <c r="A1360" s="89">
        <v>1359</v>
      </c>
      <c r="B1360" s="60">
        <f>IF('2 Top-up Calculator'!$B1380&lt;&gt;"",1,0)</f>
        <v>0</v>
      </c>
      <c r="C1360" s="60">
        <f>IF(AND('2 Top-up Calculator'!$B1380&lt;&gt;"",'2 Top-up Calculator'!C1380&lt;&gt;""),1,0)</f>
        <v>0</v>
      </c>
      <c r="D1360" s="60">
        <f>IF(AND('2 Top-up Calculator'!$B1380&lt;&gt;"",'2 Top-up Calculator'!D1380&lt;&gt;""),1,0)</f>
        <v>0</v>
      </c>
      <c r="E1360" s="60">
        <f>IF(AND('2 Top-up Calculator'!$B1380&lt;&gt;"",'2 Top-up Calculator'!G1380&lt;&gt;""),1,0)</f>
        <v>0</v>
      </c>
      <c r="F1360" s="60">
        <f>IF(AND('2 Top-up Calculator'!$B1380&lt;&gt;"",'2 Top-up Calculator'!H1380&lt;&gt;""),1,0)</f>
        <v>0</v>
      </c>
      <c r="G1360" s="60">
        <f>IF(AND('2 Top-up Calculator'!$B1380&lt;&gt;"",'2 Top-up Calculator'!I1380&lt;&gt;""),1,0)</f>
        <v>0</v>
      </c>
      <c r="H1360" s="60">
        <f>IF(AND('2 Top-up Calculator'!$B1380&lt;&gt;"",'2 Top-up Calculator'!U1380&lt;&gt;""),1,0)</f>
        <v>0</v>
      </c>
      <c r="I1360" s="60">
        <f>IF(AND('2 Top-up Calculator'!$B1380&lt;&gt;"",'2 Top-up Calculator'!V1380&lt;&gt;""),1,0)</f>
        <v>0</v>
      </c>
    </row>
    <row r="1361" spans="1:9" s="7" customFormat="1" ht="14.25" customHeight="1" x14ac:dyDescent="0.3">
      <c r="A1361" s="89">
        <v>1360</v>
      </c>
      <c r="B1361" s="60">
        <f>IF('2 Top-up Calculator'!$B1381&lt;&gt;"",1,0)</f>
        <v>0</v>
      </c>
      <c r="C1361" s="60">
        <f>IF(AND('2 Top-up Calculator'!$B1381&lt;&gt;"",'2 Top-up Calculator'!C1381&lt;&gt;""),1,0)</f>
        <v>0</v>
      </c>
      <c r="D1361" s="60">
        <f>IF(AND('2 Top-up Calculator'!$B1381&lt;&gt;"",'2 Top-up Calculator'!D1381&lt;&gt;""),1,0)</f>
        <v>0</v>
      </c>
      <c r="E1361" s="60">
        <f>IF(AND('2 Top-up Calculator'!$B1381&lt;&gt;"",'2 Top-up Calculator'!G1381&lt;&gt;""),1,0)</f>
        <v>0</v>
      </c>
      <c r="F1361" s="60">
        <f>IF(AND('2 Top-up Calculator'!$B1381&lt;&gt;"",'2 Top-up Calculator'!H1381&lt;&gt;""),1,0)</f>
        <v>0</v>
      </c>
      <c r="G1361" s="60">
        <f>IF(AND('2 Top-up Calculator'!$B1381&lt;&gt;"",'2 Top-up Calculator'!I1381&lt;&gt;""),1,0)</f>
        <v>0</v>
      </c>
      <c r="H1361" s="60">
        <f>IF(AND('2 Top-up Calculator'!$B1381&lt;&gt;"",'2 Top-up Calculator'!U1381&lt;&gt;""),1,0)</f>
        <v>0</v>
      </c>
      <c r="I1361" s="60">
        <f>IF(AND('2 Top-up Calculator'!$B1381&lt;&gt;"",'2 Top-up Calculator'!V1381&lt;&gt;""),1,0)</f>
        <v>0</v>
      </c>
    </row>
    <row r="1362" spans="1:9" s="7" customFormat="1" ht="14.25" customHeight="1" x14ac:dyDescent="0.3">
      <c r="A1362" s="89">
        <v>1361</v>
      </c>
      <c r="B1362" s="60">
        <f>IF('2 Top-up Calculator'!$B1382&lt;&gt;"",1,0)</f>
        <v>0</v>
      </c>
      <c r="C1362" s="60">
        <f>IF(AND('2 Top-up Calculator'!$B1382&lt;&gt;"",'2 Top-up Calculator'!C1382&lt;&gt;""),1,0)</f>
        <v>0</v>
      </c>
      <c r="D1362" s="60">
        <f>IF(AND('2 Top-up Calculator'!$B1382&lt;&gt;"",'2 Top-up Calculator'!D1382&lt;&gt;""),1,0)</f>
        <v>0</v>
      </c>
      <c r="E1362" s="60">
        <f>IF(AND('2 Top-up Calculator'!$B1382&lt;&gt;"",'2 Top-up Calculator'!G1382&lt;&gt;""),1,0)</f>
        <v>0</v>
      </c>
      <c r="F1362" s="60">
        <f>IF(AND('2 Top-up Calculator'!$B1382&lt;&gt;"",'2 Top-up Calculator'!H1382&lt;&gt;""),1,0)</f>
        <v>0</v>
      </c>
      <c r="G1362" s="60">
        <f>IF(AND('2 Top-up Calculator'!$B1382&lt;&gt;"",'2 Top-up Calculator'!I1382&lt;&gt;""),1,0)</f>
        <v>0</v>
      </c>
      <c r="H1362" s="60">
        <f>IF(AND('2 Top-up Calculator'!$B1382&lt;&gt;"",'2 Top-up Calculator'!U1382&lt;&gt;""),1,0)</f>
        <v>0</v>
      </c>
      <c r="I1362" s="60">
        <f>IF(AND('2 Top-up Calculator'!$B1382&lt;&gt;"",'2 Top-up Calculator'!V1382&lt;&gt;""),1,0)</f>
        <v>0</v>
      </c>
    </row>
    <row r="1363" spans="1:9" s="7" customFormat="1" ht="14.25" customHeight="1" x14ac:dyDescent="0.3">
      <c r="A1363" s="89">
        <v>1362</v>
      </c>
      <c r="B1363" s="60">
        <f>IF('2 Top-up Calculator'!$B1383&lt;&gt;"",1,0)</f>
        <v>0</v>
      </c>
      <c r="C1363" s="60">
        <f>IF(AND('2 Top-up Calculator'!$B1383&lt;&gt;"",'2 Top-up Calculator'!C1383&lt;&gt;""),1,0)</f>
        <v>0</v>
      </c>
      <c r="D1363" s="60">
        <f>IF(AND('2 Top-up Calculator'!$B1383&lt;&gt;"",'2 Top-up Calculator'!D1383&lt;&gt;""),1,0)</f>
        <v>0</v>
      </c>
      <c r="E1363" s="60">
        <f>IF(AND('2 Top-up Calculator'!$B1383&lt;&gt;"",'2 Top-up Calculator'!G1383&lt;&gt;""),1,0)</f>
        <v>0</v>
      </c>
      <c r="F1363" s="60">
        <f>IF(AND('2 Top-up Calculator'!$B1383&lt;&gt;"",'2 Top-up Calculator'!H1383&lt;&gt;""),1,0)</f>
        <v>0</v>
      </c>
      <c r="G1363" s="60">
        <f>IF(AND('2 Top-up Calculator'!$B1383&lt;&gt;"",'2 Top-up Calculator'!I1383&lt;&gt;""),1,0)</f>
        <v>0</v>
      </c>
      <c r="H1363" s="60">
        <f>IF(AND('2 Top-up Calculator'!$B1383&lt;&gt;"",'2 Top-up Calculator'!U1383&lt;&gt;""),1,0)</f>
        <v>0</v>
      </c>
      <c r="I1363" s="60">
        <f>IF(AND('2 Top-up Calculator'!$B1383&lt;&gt;"",'2 Top-up Calculator'!V1383&lt;&gt;""),1,0)</f>
        <v>0</v>
      </c>
    </row>
    <row r="1364" spans="1:9" s="7" customFormat="1" ht="14.25" customHeight="1" x14ac:dyDescent="0.3">
      <c r="A1364" s="89">
        <v>1363</v>
      </c>
      <c r="B1364" s="60">
        <f>IF('2 Top-up Calculator'!$B1384&lt;&gt;"",1,0)</f>
        <v>0</v>
      </c>
      <c r="C1364" s="60">
        <f>IF(AND('2 Top-up Calculator'!$B1384&lt;&gt;"",'2 Top-up Calculator'!C1384&lt;&gt;""),1,0)</f>
        <v>0</v>
      </c>
      <c r="D1364" s="60">
        <f>IF(AND('2 Top-up Calculator'!$B1384&lt;&gt;"",'2 Top-up Calculator'!D1384&lt;&gt;""),1,0)</f>
        <v>0</v>
      </c>
      <c r="E1364" s="60">
        <f>IF(AND('2 Top-up Calculator'!$B1384&lt;&gt;"",'2 Top-up Calculator'!G1384&lt;&gt;""),1,0)</f>
        <v>0</v>
      </c>
      <c r="F1364" s="60">
        <f>IF(AND('2 Top-up Calculator'!$B1384&lt;&gt;"",'2 Top-up Calculator'!H1384&lt;&gt;""),1,0)</f>
        <v>0</v>
      </c>
      <c r="G1364" s="60">
        <f>IF(AND('2 Top-up Calculator'!$B1384&lt;&gt;"",'2 Top-up Calculator'!I1384&lt;&gt;""),1,0)</f>
        <v>0</v>
      </c>
      <c r="H1364" s="60">
        <f>IF(AND('2 Top-up Calculator'!$B1384&lt;&gt;"",'2 Top-up Calculator'!U1384&lt;&gt;""),1,0)</f>
        <v>0</v>
      </c>
      <c r="I1364" s="60">
        <f>IF(AND('2 Top-up Calculator'!$B1384&lt;&gt;"",'2 Top-up Calculator'!V1384&lt;&gt;""),1,0)</f>
        <v>0</v>
      </c>
    </row>
    <row r="1365" spans="1:9" s="7" customFormat="1" ht="14.25" customHeight="1" x14ac:dyDescent="0.3">
      <c r="A1365" s="89">
        <v>1364</v>
      </c>
      <c r="B1365" s="60">
        <f>IF('2 Top-up Calculator'!$B1385&lt;&gt;"",1,0)</f>
        <v>0</v>
      </c>
      <c r="C1365" s="60">
        <f>IF(AND('2 Top-up Calculator'!$B1385&lt;&gt;"",'2 Top-up Calculator'!C1385&lt;&gt;""),1,0)</f>
        <v>0</v>
      </c>
      <c r="D1365" s="60">
        <f>IF(AND('2 Top-up Calculator'!$B1385&lt;&gt;"",'2 Top-up Calculator'!D1385&lt;&gt;""),1,0)</f>
        <v>0</v>
      </c>
      <c r="E1365" s="60">
        <f>IF(AND('2 Top-up Calculator'!$B1385&lt;&gt;"",'2 Top-up Calculator'!G1385&lt;&gt;""),1,0)</f>
        <v>0</v>
      </c>
      <c r="F1365" s="60">
        <f>IF(AND('2 Top-up Calculator'!$B1385&lt;&gt;"",'2 Top-up Calculator'!H1385&lt;&gt;""),1,0)</f>
        <v>0</v>
      </c>
      <c r="G1365" s="60">
        <f>IF(AND('2 Top-up Calculator'!$B1385&lt;&gt;"",'2 Top-up Calculator'!I1385&lt;&gt;""),1,0)</f>
        <v>0</v>
      </c>
      <c r="H1365" s="60">
        <f>IF(AND('2 Top-up Calculator'!$B1385&lt;&gt;"",'2 Top-up Calculator'!U1385&lt;&gt;""),1,0)</f>
        <v>0</v>
      </c>
      <c r="I1365" s="60">
        <f>IF(AND('2 Top-up Calculator'!$B1385&lt;&gt;"",'2 Top-up Calculator'!V1385&lt;&gt;""),1,0)</f>
        <v>0</v>
      </c>
    </row>
    <row r="1366" spans="1:9" s="7" customFormat="1" ht="14.25" customHeight="1" x14ac:dyDescent="0.3">
      <c r="A1366" s="89">
        <v>1365</v>
      </c>
      <c r="B1366" s="60">
        <f>IF('2 Top-up Calculator'!$B1386&lt;&gt;"",1,0)</f>
        <v>0</v>
      </c>
      <c r="C1366" s="60">
        <f>IF(AND('2 Top-up Calculator'!$B1386&lt;&gt;"",'2 Top-up Calculator'!C1386&lt;&gt;""),1,0)</f>
        <v>0</v>
      </c>
      <c r="D1366" s="60">
        <f>IF(AND('2 Top-up Calculator'!$B1386&lt;&gt;"",'2 Top-up Calculator'!D1386&lt;&gt;""),1,0)</f>
        <v>0</v>
      </c>
      <c r="E1366" s="60">
        <f>IF(AND('2 Top-up Calculator'!$B1386&lt;&gt;"",'2 Top-up Calculator'!G1386&lt;&gt;""),1,0)</f>
        <v>0</v>
      </c>
      <c r="F1366" s="60">
        <f>IF(AND('2 Top-up Calculator'!$B1386&lt;&gt;"",'2 Top-up Calculator'!H1386&lt;&gt;""),1,0)</f>
        <v>0</v>
      </c>
      <c r="G1366" s="60">
        <f>IF(AND('2 Top-up Calculator'!$B1386&lt;&gt;"",'2 Top-up Calculator'!I1386&lt;&gt;""),1,0)</f>
        <v>0</v>
      </c>
      <c r="H1366" s="60">
        <f>IF(AND('2 Top-up Calculator'!$B1386&lt;&gt;"",'2 Top-up Calculator'!U1386&lt;&gt;""),1,0)</f>
        <v>0</v>
      </c>
      <c r="I1366" s="60">
        <f>IF(AND('2 Top-up Calculator'!$B1386&lt;&gt;"",'2 Top-up Calculator'!V1386&lt;&gt;""),1,0)</f>
        <v>0</v>
      </c>
    </row>
    <row r="1367" spans="1:9" s="7" customFormat="1" ht="14.25" customHeight="1" x14ac:dyDescent="0.3">
      <c r="A1367" s="89">
        <v>1366</v>
      </c>
      <c r="B1367" s="60">
        <f>IF('2 Top-up Calculator'!$B1387&lt;&gt;"",1,0)</f>
        <v>0</v>
      </c>
      <c r="C1367" s="60">
        <f>IF(AND('2 Top-up Calculator'!$B1387&lt;&gt;"",'2 Top-up Calculator'!C1387&lt;&gt;""),1,0)</f>
        <v>0</v>
      </c>
      <c r="D1367" s="60">
        <f>IF(AND('2 Top-up Calculator'!$B1387&lt;&gt;"",'2 Top-up Calculator'!D1387&lt;&gt;""),1,0)</f>
        <v>0</v>
      </c>
      <c r="E1367" s="60">
        <f>IF(AND('2 Top-up Calculator'!$B1387&lt;&gt;"",'2 Top-up Calculator'!G1387&lt;&gt;""),1,0)</f>
        <v>0</v>
      </c>
      <c r="F1367" s="60">
        <f>IF(AND('2 Top-up Calculator'!$B1387&lt;&gt;"",'2 Top-up Calculator'!H1387&lt;&gt;""),1,0)</f>
        <v>0</v>
      </c>
      <c r="G1367" s="60">
        <f>IF(AND('2 Top-up Calculator'!$B1387&lt;&gt;"",'2 Top-up Calculator'!I1387&lt;&gt;""),1,0)</f>
        <v>0</v>
      </c>
      <c r="H1367" s="60">
        <f>IF(AND('2 Top-up Calculator'!$B1387&lt;&gt;"",'2 Top-up Calculator'!U1387&lt;&gt;""),1,0)</f>
        <v>0</v>
      </c>
      <c r="I1367" s="60">
        <f>IF(AND('2 Top-up Calculator'!$B1387&lt;&gt;"",'2 Top-up Calculator'!V1387&lt;&gt;""),1,0)</f>
        <v>0</v>
      </c>
    </row>
    <row r="1368" spans="1:9" s="7" customFormat="1" ht="14.25" customHeight="1" x14ac:dyDescent="0.3">
      <c r="A1368" s="89">
        <v>1367</v>
      </c>
      <c r="B1368" s="60">
        <f>IF('2 Top-up Calculator'!$B1388&lt;&gt;"",1,0)</f>
        <v>0</v>
      </c>
      <c r="C1368" s="60">
        <f>IF(AND('2 Top-up Calculator'!$B1388&lt;&gt;"",'2 Top-up Calculator'!C1388&lt;&gt;""),1,0)</f>
        <v>0</v>
      </c>
      <c r="D1368" s="60">
        <f>IF(AND('2 Top-up Calculator'!$B1388&lt;&gt;"",'2 Top-up Calculator'!D1388&lt;&gt;""),1,0)</f>
        <v>0</v>
      </c>
      <c r="E1368" s="60">
        <f>IF(AND('2 Top-up Calculator'!$B1388&lt;&gt;"",'2 Top-up Calculator'!G1388&lt;&gt;""),1,0)</f>
        <v>0</v>
      </c>
      <c r="F1368" s="60">
        <f>IF(AND('2 Top-up Calculator'!$B1388&lt;&gt;"",'2 Top-up Calculator'!H1388&lt;&gt;""),1,0)</f>
        <v>0</v>
      </c>
      <c r="G1368" s="60">
        <f>IF(AND('2 Top-up Calculator'!$B1388&lt;&gt;"",'2 Top-up Calculator'!I1388&lt;&gt;""),1,0)</f>
        <v>0</v>
      </c>
      <c r="H1368" s="60">
        <f>IF(AND('2 Top-up Calculator'!$B1388&lt;&gt;"",'2 Top-up Calculator'!U1388&lt;&gt;""),1,0)</f>
        <v>0</v>
      </c>
      <c r="I1368" s="60">
        <f>IF(AND('2 Top-up Calculator'!$B1388&lt;&gt;"",'2 Top-up Calculator'!V1388&lt;&gt;""),1,0)</f>
        <v>0</v>
      </c>
    </row>
    <row r="1369" spans="1:9" s="7" customFormat="1" ht="14.25" customHeight="1" x14ac:dyDescent="0.3">
      <c r="A1369" s="89">
        <v>1368</v>
      </c>
      <c r="B1369" s="60">
        <f>IF('2 Top-up Calculator'!$B1389&lt;&gt;"",1,0)</f>
        <v>0</v>
      </c>
      <c r="C1369" s="60">
        <f>IF(AND('2 Top-up Calculator'!$B1389&lt;&gt;"",'2 Top-up Calculator'!C1389&lt;&gt;""),1,0)</f>
        <v>0</v>
      </c>
      <c r="D1369" s="60">
        <f>IF(AND('2 Top-up Calculator'!$B1389&lt;&gt;"",'2 Top-up Calculator'!D1389&lt;&gt;""),1,0)</f>
        <v>0</v>
      </c>
      <c r="E1369" s="60">
        <f>IF(AND('2 Top-up Calculator'!$B1389&lt;&gt;"",'2 Top-up Calculator'!G1389&lt;&gt;""),1,0)</f>
        <v>0</v>
      </c>
      <c r="F1369" s="60">
        <f>IF(AND('2 Top-up Calculator'!$B1389&lt;&gt;"",'2 Top-up Calculator'!H1389&lt;&gt;""),1,0)</f>
        <v>0</v>
      </c>
      <c r="G1369" s="60">
        <f>IF(AND('2 Top-up Calculator'!$B1389&lt;&gt;"",'2 Top-up Calculator'!I1389&lt;&gt;""),1,0)</f>
        <v>0</v>
      </c>
      <c r="H1369" s="60">
        <f>IF(AND('2 Top-up Calculator'!$B1389&lt;&gt;"",'2 Top-up Calculator'!U1389&lt;&gt;""),1,0)</f>
        <v>0</v>
      </c>
      <c r="I1369" s="60">
        <f>IF(AND('2 Top-up Calculator'!$B1389&lt;&gt;"",'2 Top-up Calculator'!V1389&lt;&gt;""),1,0)</f>
        <v>0</v>
      </c>
    </row>
    <row r="1370" spans="1:9" s="7" customFormat="1" ht="14.25" customHeight="1" x14ac:dyDescent="0.3">
      <c r="A1370" s="89">
        <v>1369</v>
      </c>
      <c r="B1370" s="60">
        <f>IF('2 Top-up Calculator'!$B1390&lt;&gt;"",1,0)</f>
        <v>0</v>
      </c>
      <c r="C1370" s="60">
        <f>IF(AND('2 Top-up Calculator'!$B1390&lt;&gt;"",'2 Top-up Calculator'!C1390&lt;&gt;""),1,0)</f>
        <v>0</v>
      </c>
      <c r="D1370" s="60">
        <f>IF(AND('2 Top-up Calculator'!$B1390&lt;&gt;"",'2 Top-up Calculator'!D1390&lt;&gt;""),1,0)</f>
        <v>0</v>
      </c>
      <c r="E1370" s="60">
        <f>IF(AND('2 Top-up Calculator'!$B1390&lt;&gt;"",'2 Top-up Calculator'!G1390&lt;&gt;""),1,0)</f>
        <v>0</v>
      </c>
      <c r="F1370" s="60">
        <f>IF(AND('2 Top-up Calculator'!$B1390&lt;&gt;"",'2 Top-up Calculator'!H1390&lt;&gt;""),1,0)</f>
        <v>0</v>
      </c>
      <c r="G1370" s="60">
        <f>IF(AND('2 Top-up Calculator'!$B1390&lt;&gt;"",'2 Top-up Calculator'!I1390&lt;&gt;""),1,0)</f>
        <v>0</v>
      </c>
      <c r="H1370" s="60">
        <f>IF(AND('2 Top-up Calculator'!$B1390&lt;&gt;"",'2 Top-up Calculator'!U1390&lt;&gt;""),1,0)</f>
        <v>0</v>
      </c>
      <c r="I1370" s="60">
        <f>IF(AND('2 Top-up Calculator'!$B1390&lt;&gt;"",'2 Top-up Calculator'!V1390&lt;&gt;""),1,0)</f>
        <v>0</v>
      </c>
    </row>
    <row r="1371" spans="1:9" s="7" customFormat="1" ht="14.25" customHeight="1" x14ac:dyDescent="0.3">
      <c r="A1371" s="89">
        <v>1370</v>
      </c>
      <c r="B1371" s="60">
        <f>IF('2 Top-up Calculator'!$B1391&lt;&gt;"",1,0)</f>
        <v>0</v>
      </c>
      <c r="C1371" s="60">
        <f>IF(AND('2 Top-up Calculator'!$B1391&lt;&gt;"",'2 Top-up Calculator'!C1391&lt;&gt;""),1,0)</f>
        <v>0</v>
      </c>
      <c r="D1371" s="60">
        <f>IF(AND('2 Top-up Calculator'!$B1391&lt;&gt;"",'2 Top-up Calculator'!D1391&lt;&gt;""),1,0)</f>
        <v>0</v>
      </c>
      <c r="E1371" s="60">
        <f>IF(AND('2 Top-up Calculator'!$B1391&lt;&gt;"",'2 Top-up Calculator'!G1391&lt;&gt;""),1,0)</f>
        <v>0</v>
      </c>
      <c r="F1371" s="60">
        <f>IF(AND('2 Top-up Calculator'!$B1391&lt;&gt;"",'2 Top-up Calculator'!H1391&lt;&gt;""),1,0)</f>
        <v>0</v>
      </c>
      <c r="G1371" s="60">
        <f>IF(AND('2 Top-up Calculator'!$B1391&lt;&gt;"",'2 Top-up Calculator'!I1391&lt;&gt;""),1,0)</f>
        <v>0</v>
      </c>
      <c r="H1371" s="60">
        <f>IF(AND('2 Top-up Calculator'!$B1391&lt;&gt;"",'2 Top-up Calculator'!U1391&lt;&gt;""),1,0)</f>
        <v>0</v>
      </c>
      <c r="I1371" s="60">
        <f>IF(AND('2 Top-up Calculator'!$B1391&lt;&gt;"",'2 Top-up Calculator'!V1391&lt;&gt;""),1,0)</f>
        <v>0</v>
      </c>
    </row>
    <row r="1372" spans="1:9" s="7" customFormat="1" ht="14.25" customHeight="1" x14ac:dyDescent="0.3">
      <c r="A1372" s="89">
        <v>1371</v>
      </c>
      <c r="B1372" s="60">
        <f>IF('2 Top-up Calculator'!$B1392&lt;&gt;"",1,0)</f>
        <v>0</v>
      </c>
      <c r="C1372" s="60">
        <f>IF(AND('2 Top-up Calculator'!$B1392&lt;&gt;"",'2 Top-up Calculator'!C1392&lt;&gt;""),1,0)</f>
        <v>0</v>
      </c>
      <c r="D1372" s="60">
        <f>IF(AND('2 Top-up Calculator'!$B1392&lt;&gt;"",'2 Top-up Calculator'!D1392&lt;&gt;""),1,0)</f>
        <v>0</v>
      </c>
      <c r="E1372" s="60">
        <f>IF(AND('2 Top-up Calculator'!$B1392&lt;&gt;"",'2 Top-up Calculator'!G1392&lt;&gt;""),1,0)</f>
        <v>0</v>
      </c>
      <c r="F1372" s="60">
        <f>IF(AND('2 Top-up Calculator'!$B1392&lt;&gt;"",'2 Top-up Calculator'!H1392&lt;&gt;""),1,0)</f>
        <v>0</v>
      </c>
      <c r="G1372" s="60">
        <f>IF(AND('2 Top-up Calculator'!$B1392&lt;&gt;"",'2 Top-up Calculator'!I1392&lt;&gt;""),1,0)</f>
        <v>0</v>
      </c>
      <c r="H1372" s="60">
        <f>IF(AND('2 Top-up Calculator'!$B1392&lt;&gt;"",'2 Top-up Calculator'!U1392&lt;&gt;""),1,0)</f>
        <v>0</v>
      </c>
      <c r="I1372" s="60">
        <f>IF(AND('2 Top-up Calculator'!$B1392&lt;&gt;"",'2 Top-up Calculator'!V1392&lt;&gt;""),1,0)</f>
        <v>0</v>
      </c>
    </row>
    <row r="1373" spans="1:9" s="7" customFormat="1" ht="14.25" customHeight="1" x14ac:dyDescent="0.3">
      <c r="A1373" s="89">
        <v>1372</v>
      </c>
      <c r="B1373" s="60">
        <f>IF('2 Top-up Calculator'!$B1393&lt;&gt;"",1,0)</f>
        <v>0</v>
      </c>
      <c r="C1373" s="60">
        <f>IF(AND('2 Top-up Calculator'!$B1393&lt;&gt;"",'2 Top-up Calculator'!C1393&lt;&gt;""),1,0)</f>
        <v>0</v>
      </c>
      <c r="D1373" s="60">
        <f>IF(AND('2 Top-up Calculator'!$B1393&lt;&gt;"",'2 Top-up Calculator'!D1393&lt;&gt;""),1,0)</f>
        <v>0</v>
      </c>
      <c r="E1373" s="60">
        <f>IF(AND('2 Top-up Calculator'!$B1393&lt;&gt;"",'2 Top-up Calculator'!G1393&lt;&gt;""),1,0)</f>
        <v>0</v>
      </c>
      <c r="F1373" s="60">
        <f>IF(AND('2 Top-up Calculator'!$B1393&lt;&gt;"",'2 Top-up Calculator'!H1393&lt;&gt;""),1,0)</f>
        <v>0</v>
      </c>
      <c r="G1373" s="60">
        <f>IF(AND('2 Top-up Calculator'!$B1393&lt;&gt;"",'2 Top-up Calculator'!I1393&lt;&gt;""),1,0)</f>
        <v>0</v>
      </c>
      <c r="H1373" s="60">
        <f>IF(AND('2 Top-up Calculator'!$B1393&lt;&gt;"",'2 Top-up Calculator'!U1393&lt;&gt;""),1,0)</f>
        <v>0</v>
      </c>
      <c r="I1373" s="60">
        <f>IF(AND('2 Top-up Calculator'!$B1393&lt;&gt;"",'2 Top-up Calculator'!V1393&lt;&gt;""),1,0)</f>
        <v>0</v>
      </c>
    </row>
    <row r="1374" spans="1:9" s="7" customFormat="1" ht="14.25" customHeight="1" x14ac:dyDescent="0.3">
      <c r="A1374" s="89">
        <v>1373</v>
      </c>
      <c r="B1374" s="60">
        <f>IF('2 Top-up Calculator'!$B1394&lt;&gt;"",1,0)</f>
        <v>0</v>
      </c>
      <c r="C1374" s="60">
        <f>IF(AND('2 Top-up Calculator'!$B1394&lt;&gt;"",'2 Top-up Calculator'!C1394&lt;&gt;""),1,0)</f>
        <v>0</v>
      </c>
      <c r="D1374" s="60">
        <f>IF(AND('2 Top-up Calculator'!$B1394&lt;&gt;"",'2 Top-up Calculator'!D1394&lt;&gt;""),1,0)</f>
        <v>0</v>
      </c>
      <c r="E1374" s="60">
        <f>IF(AND('2 Top-up Calculator'!$B1394&lt;&gt;"",'2 Top-up Calculator'!G1394&lt;&gt;""),1,0)</f>
        <v>0</v>
      </c>
      <c r="F1374" s="60">
        <f>IF(AND('2 Top-up Calculator'!$B1394&lt;&gt;"",'2 Top-up Calculator'!H1394&lt;&gt;""),1,0)</f>
        <v>0</v>
      </c>
      <c r="G1374" s="60">
        <f>IF(AND('2 Top-up Calculator'!$B1394&lt;&gt;"",'2 Top-up Calculator'!I1394&lt;&gt;""),1,0)</f>
        <v>0</v>
      </c>
      <c r="H1374" s="60">
        <f>IF(AND('2 Top-up Calculator'!$B1394&lt;&gt;"",'2 Top-up Calculator'!U1394&lt;&gt;""),1,0)</f>
        <v>0</v>
      </c>
      <c r="I1374" s="60">
        <f>IF(AND('2 Top-up Calculator'!$B1394&lt;&gt;"",'2 Top-up Calculator'!V1394&lt;&gt;""),1,0)</f>
        <v>0</v>
      </c>
    </row>
    <row r="1375" spans="1:9" s="7" customFormat="1" ht="14.25" customHeight="1" x14ac:dyDescent="0.3">
      <c r="A1375" s="89">
        <v>1374</v>
      </c>
      <c r="B1375" s="60">
        <f>IF('2 Top-up Calculator'!$B1395&lt;&gt;"",1,0)</f>
        <v>0</v>
      </c>
      <c r="C1375" s="60">
        <f>IF(AND('2 Top-up Calculator'!$B1395&lt;&gt;"",'2 Top-up Calculator'!C1395&lt;&gt;""),1,0)</f>
        <v>0</v>
      </c>
      <c r="D1375" s="60">
        <f>IF(AND('2 Top-up Calculator'!$B1395&lt;&gt;"",'2 Top-up Calculator'!D1395&lt;&gt;""),1,0)</f>
        <v>0</v>
      </c>
      <c r="E1375" s="60">
        <f>IF(AND('2 Top-up Calculator'!$B1395&lt;&gt;"",'2 Top-up Calculator'!G1395&lt;&gt;""),1,0)</f>
        <v>0</v>
      </c>
      <c r="F1375" s="60">
        <f>IF(AND('2 Top-up Calculator'!$B1395&lt;&gt;"",'2 Top-up Calculator'!H1395&lt;&gt;""),1,0)</f>
        <v>0</v>
      </c>
      <c r="G1375" s="60">
        <f>IF(AND('2 Top-up Calculator'!$B1395&lt;&gt;"",'2 Top-up Calculator'!I1395&lt;&gt;""),1,0)</f>
        <v>0</v>
      </c>
      <c r="H1375" s="60">
        <f>IF(AND('2 Top-up Calculator'!$B1395&lt;&gt;"",'2 Top-up Calculator'!U1395&lt;&gt;""),1,0)</f>
        <v>0</v>
      </c>
      <c r="I1375" s="60">
        <f>IF(AND('2 Top-up Calculator'!$B1395&lt;&gt;"",'2 Top-up Calculator'!V1395&lt;&gt;""),1,0)</f>
        <v>0</v>
      </c>
    </row>
    <row r="1376" spans="1:9" s="7" customFormat="1" ht="14.25" customHeight="1" x14ac:dyDescent="0.3">
      <c r="A1376" s="89">
        <v>1375</v>
      </c>
      <c r="B1376" s="60">
        <f>IF('2 Top-up Calculator'!$B1396&lt;&gt;"",1,0)</f>
        <v>0</v>
      </c>
      <c r="C1376" s="60">
        <f>IF(AND('2 Top-up Calculator'!$B1396&lt;&gt;"",'2 Top-up Calculator'!C1396&lt;&gt;""),1,0)</f>
        <v>0</v>
      </c>
      <c r="D1376" s="60">
        <f>IF(AND('2 Top-up Calculator'!$B1396&lt;&gt;"",'2 Top-up Calculator'!D1396&lt;&gt;""),1,0)</f>
        <v>0</v>
      </c>
      <c r="E1376" s="60">
        <f>IF(AND('2 Top-up Calculator'!$B1396&lt;&gt;"",'2 Top-up Calculator'!G1396&lt;&gt;""),1,0)</f>
        <v>0</v>
      </c>
      <c r="F1376" s="60">
        <f>IF(AND('2 Top-up Calculator'!$B1396&lt;&gt;"",'2 Top-up Calculator'!H1396&lt;&gt;""),1,0)</f>
        <v>0</v>
      </c>
      <c r="G1376" s="60">
        <f>IF(AND('2 Top-up Calculator'!$B1396&lt;&gt;"",'2 Top-up Calculator'!I1396&lt;&gt;""),1,0)</f>
        <v>0</v>
      </c>
      <c r="H1376" s="60">
        <f>IF(AND('2 Top-up Calculator'!$B1396&lt;&gt;"",'2 Top-up Calculator'!U1396&lt;&gt;""),1,0)</f>
        <v>0</v>
      </c>
      <c r="I1376" s="60">
        <f>IF(AND('2 Top-up Calculator'!$B1396&lt;&gt;"",'2 Top-up Calculator'!V1396&lt;&gt;""),1,0)</f>
        <v>0</v>
      </c>
    </row>
    <row r="1377" spans="1:9" s="7" customFormat="1" ht="14.25" customHeight="1" x14ac:dyDescent="0.3">
      <c r="A1377" s="89">
        <v>1376</v>
      </c>
      <c r="B1377" s="60">
        <f>IF('2 Top-up Calculator'!$B1397&lt;&gt;"",1,0)</f>
        <v>0</v>
      </c>
      <c r="C1377" s="60">
        <f>IF(AND('2 Top-up Calculator'!$B1397&lt;&gt;"",'2 Top-up Calculator'!C1397&lt;&gt;""),1,0)</f>
        <v>0</v>
      </c>
      <c r="D1377" s="60">
        <f>IF(AND('2 Top-up Calculator'!$B1397&lt;&gt;"",'2 Top-up Calculator'!D1397&lt;&gt;""),1,0)</f>
        <v>0</v>
      </c>
      <c r="E1377" s="60">
        <f>IF(AND('2 Top-up Calculator'!$B1397&lt;&gt;"",'2 Top-up Calculator'!G1397&lt;&gt;""),1,0)</f>
        <v>0</v>
      </c>
      <c r="F1377" s="60">
        <f>IF(AND('2 Top-up Calculator'!$B1397&lt;&gt;"",'2 Top-up Calculator'!H1397&lt;&gt;""),1,0)</f>
        <v>0</v>
      </c>
      <c r="G1377" s="60">
        <f>IF(AND('2 Top-up Calculator'!$B1397&lt;&gt;"",'2 Top-up Calculator'!I1397&lt;&gt;""),1,0)</f>
        <v>0</v>
      </c>
      <c r="H1377" s="60">
        <f>IF(AND('2 Top-up Calculator'!$B1397&lt;&gt;"",'2 Top-up Calculator'!U1397&lt;&gt;""),1,0)</f>
        <v>0</v>
      </c>
      <c r="I1377" s="60">
        <f>IF(AND('2 Top-up Calculator'!$B1397&lt;&gt;"",'2 Top-up Calculator'!V1397&lt;&gt;""),1,0)</f>
        <v>0</v>
      </c>
    </row>
    <row r="1378" spans="1:9" s="7" customFormat="1" ht="14.25" customHeight="1" x14ac:dyDescent="0.3">
      <c r="A1378" s="89">
        <v>1377</v>
      </c>
      <c r="B1378" s="60">
        <f>IF('2 Top-up Calculator'!$B1398&lt;&gt;"",1,0)</f>
        <v>0</v>
      </c>
      <c r="C1378" s="60">
        <f>IF(AND('2 Top-up Calculator'!$B1398&lt;&gt;"",'2 Top-up Calculator'!C1398&lt;&gt;""),1,0)</f>
        <v>0</v>
      </c>
      <c r="D1378" s="60">
        <f>IF(AND('2 Top-up Calculator'!$B1398&lt;&gt;"",'2 Top-up Calculator'!D1398&lt;&gt;""),1,0)</f>
        <v>0</v>
      </c>
      <c r="E1378" s="60">
        <f>IF(AND('2 Top-up Calculator'!$B1398&lt;&gt;"",'2 Top-up Calculator'!G1398&lt;&gt;""),1,0)</f>
        <v>0</v>
      </c>
      <c r="F1378" s="60">
        <f>IF(AND('2 Top-up Calculator'!$B1398&lt;&gt;"",'2 Top-up Calculator'!H1398&lt;&gt;""),1,0)</f>
        <v>0</v>
      </c>
      <c r="G1378" s="60">
        <f>IF(AND('2 Top-up Calculator'!$B1398&lt;&gt;"",'2 Top-up Calculator'!I1398&lt;&gt;""),1,0)</f>
        <v>0</v>
      </c>
      <c r="H1378" s="60">
        <f>IF(AND('2 Top-up Calculator'!$B1398&lt;&gt;"",'2 Top-up Calculator'!U1398&lt;&gt;""),1,0)</f>
        <v>0</v>
      </c>
      <c r="I1378" s="60">
        <f>IF(AND('2 Top-up Calculator'!$B1398&lt;&gt;"",'2 Top-up Calculator'!V1398&lt;&gt;""),1,0)</f>
        <v>0</v>
      </c>
    </row>
    <row r="1379" spans="1:9" s="7" customFormat="1" ht="14.25" customHeight="1" x14ac:dyDescent="0.3">
      <c r="A1379" s="89">
        <v>1378</v>
      </c>
      <c r="B1379" s="60">
        <f>IF('2 Top-up Calculator'!$B1399&lt;&gt;"",1,0)</f>
        <v>0</v>
      </c>
      <c r="C1379" s="60">
        <f>IF(AND('2 Top-up Calculator'!$B1399&lt;&gt;"",'2 Top-up Calculator'!C1399&lt;&gt;""),1,0)</f>
        <v>0</v>
      </c>
      <c r="D1379" s="60">
        <f>IF(AND('2 Top-up Calculator'!$B1399&lt;&gt;"",'2 Top-up Calculator'!D1399&lt;&gt;""),1,0)</f>
        <v>0</v>
      </c>
      <c r="E1379" s="60">
        <f>IF(AND('2 Top-up Calculator'!$B1399&lt;&gt;"",'2 Top-up Calculator'!G1399&lt;&gt;""),1,0)</f>
        <v>0</v>
      </c>
      <c r="F1379" s="60">
        <f>IF(AND('2 Top-up Calculator'!$B1399&lt;&gt;"",'2 Top-up Calculator'!H1399&lt;&gt;""),1,0)</f>
        <v>0</v>
      </c>
      <c r="G1379" s="60">
        <f>IF(AND('2 Top-up Calculator'!$B1399&lt;&gt;"",'2 Top-up Calculator'!I1399&lt;&gt;""),1,0)</f>
        <v>0</v>
      </c>
      <c r="H1379" s="60">
        <f>IF(AND('2 Top-up Calculator'!$B1399&lt;&gt;"",'2 Top-up Calculator'!U1399&lt;&gt;""),1,0)</f>
        <v>0</v>
      </c>
      <c r="I1379" s="60">
        <f>IF(AND('2 Top-up Calculator'!$B1399&lt;&gt;"",'2 Top-up Calculator'!V1399&lt;&gt;""),1,0)</f>
        <v>0</v>
      </c>
    </row>
    <row r="1380" spans="1:9" s="7" customFormat="1" ht="14.25" customHeight="1" x14ac:dyDescent="0.3">
      <c r="A1380" s="89">
        <v>1379</v>
      </c>
      <c r="B1380" s="60">
        <f>IF('2 Top-up Calculator'!$B1400&lt;&gt;"",1,0)</f>
        <v>0</v>
      </c>
      <c r="C1380" s="60">
        <f>IF(AND('2 Top-up Calculator'!$B1400&lt;&gt;"",'2 Top-up Calculator'!C1400&lt;&gt;""),1,0)</f>
        <v>0</v>
      </c>
      <c r="D1380" s="60">
        <f>IF(AND('2 Top-up Calculator'!$B1400&lt;&gt;"",'2 Top-up Calculator'!D1400&lt;&gt;""),1,0)</f>
        <v>0</v>
      </c>
      <c r="E1380" s="60">
        <f>IF(AND('2 Top-up Calculator'!$B1400&lt;&gt;"",'2 Top-up Calculator'!G1400&lt;&gt;""),1,0)</f>
        <v>0</v>
      </c>
      <c r="F1380" s="60">
        <f>IF(AND('2 Top-up Calculator'!$B1400&lt;&gt;"",'2 Top-up Calculator'!H1400&lt;&gt;""),1,0)</f>
        <v>0</v>
      </c>
      <c r="G1380" s="60">
        <f>IF(AND('2 Top-up Calculator'!$B1400&lt;&gt;"",'2 Top-up Calculator'!I1400&lt;&gt;""),1,0)</f>
        <v>0</v>
      </c>
      <c r="H1380" s="60">
        <f>IF(AND('2 Top-up Calculator'!$B1400&lt;&gt;"",'2 Top-up Calculator'!U1400&lt;&gt;""),1,0)</f>
        <v>0</v>
      </c>
      <c r="I1380" s="60">
        <f>IF(AND('2 Top-up Calculator'!$B1400&lt;&gt;"",'2 Top-up Calculator'!V1400&lt;&gt;""),1,0)</f>
        <v>0</v>
      </c>
    </row>
    <row r="1381" spans="1:9" s="7" customFormat="1" ht="14.25" customHeight="1" x14ac:dyDescent="0.3">
      <c r="A1381" s="89">
        <v>1380</v>
      </c>
      <c r="B1381" s="60">
        <f>IF('2 Top-up Calculator'!$B1401&lt;&gt;"",1,0)</f>
        <v>0</v>
      </c>
      <c r="C1381" s="60">
        <f>IF(AND('2 Top-up Calculator'!$B1401&lt;&gt;"",'2 Top-up Calculator'!C1401&lt;&gt;""),1,0)</f>
        <v>0</v>
      </c>
      <c r="D1381" s="60">
        <f>IF(AND('2 Top-up Calculator'!$B1401&lt;&gt;"",'2 Top-up Calculator'!D1401&lt;&gt;""),1,0)</f>
        <v>0</v>
      </c>
      <c r="E1381" s="60">
        <f>IF(AND('2 Top-up Calculator'!$B1401&lt;&gt;"",'2 Top-up Calculator'!G1401&lt;&gt;""),1,0)</f>
        <v>0</v>
      </c>
      <c r="F1381" s="60">
        <f>IF(AND('2 Top-up Calculator'!$B1401&lt;&gt;"",'2 Top-up Calculator'!H1401&lt;&gt;""),1,0)</f>
        <v>0</v>
      </c>
      <c r="G1381" s="60">
        <f>IF(AND('2 Top-up Calculator'!$B1401&lt;&gt;"",'2 Top-up Calculator'!I1401&lt;&gt;""),1,0)</f>
        <v>0</v>
      </c>
      <c r="H1381" s="60">
        <f>IF(AND('2 Top-up Calculator'!$B1401&lt;&gt;"",'2 Top-up Calculator'!U1401&lt;&gt;""),1,0)</f>
        <v>0</v>
      </c>
      <c r="I1381" s="60">
        <f>IF(AND('2 Top-up Calculator'!$B1401&lt;&gt;"",'2 Top-up Calculator'!V1401&lt;&gt;""),1,0)</f>
        <v>0</v>
      </c>
    </row>
    <row r="1382" spans="1:9" s="7" customFormat="1" ht="14.25" customHeight="1" x14ac:dyDescent="0.3">
      <c r="A1382" s="89">
        <v>1381</v>
      </c>
      <c r="B1382" s="60">
        <f>IF('2 Top-up Calculator'!$B1402&lt;&gt;"",1,0)</f>
        <v>0</v>
      </c>
      <c r="C1382" s="60">
        <f>IF(AND('2 Top-up Calculator'!$B1402&lt;&gt;"",'2 Top-up Calculator'!C1402&lt;&gt;""),1,0)</f>
        <v>0</v>
      </c>
      <c r="D1382" s="60">
        <f>IF(AND('2 Top-up Calculator'!$B1402&lt;&gt;"",'2 Top-up Calculator'!D1402&lt;&gt;""),1,0)</f>
        <v>0</v>
      </c>
      <c r="E1382" s="60">
        <f>IF(AND('2 Top-up Calculator'!$B1402&lt;&gt;"",'2 Top-up Calculator'!G1402&lt;&gt;""),1,0)</f>
        <v>0</v>
      </c>
      <c r="F1382" s="60">
        <f>IF(AND('2 Top-up Calculator'!$B1402&lt;&gt;"",'2 Top-up Calculator'!H1402&lt;&gt;""),1,0)</f>
        <v>0</v>
      </c>
      <c r="G1382" s="60">
        <f>IF(AND('2 Top-up Calculator'!$B1402&lt;&gt;"",'2 Top-up Calculator'!I1402&lt;&gt;""),1,0)</f>
        <v>0</v>
      </c>
      <c r="H1382" s="60">
        <f>IF(AND('2 Top-up Calculator'!$B1402&lt;&gt;"",'2 Top-up Calculator'!U1402&lt;&gt;""),1,0)</f>
        <v>0</v>
      </c>
      <c r="I1382" s="60">
        <f>IF(AND('2 Top-up Calculator'!$B1402&lt;&gt;"",'2 Top-up Calculator'!V1402&lt;&gt;""),1,0)</f>
        <v>0</v>
      </c>
    </row>
    <row r="1383" spans="1:9" s="7" customFormat="1" ht="14.25" customHeight="1" x14ac:dyDescent="0.3">
      <c r="A1383" s="89">
        <v>1382</v>
      </c>
      <c r="B1383" s="60">
        <f>IF('2 Top-up Calculator'!$B1403&lt;&gt;"",1,0)</f>
        <v>0</v>
      </c>
      <c r="C1383" s="60">
        <f>IF(AND('2 Top-up Calculator'!$B1403&lt;&gt;"",'2 Top-up Calculator'!C1403&lt;&gt;""),1,0)</f>
        <v>0</v>
      </c>
      <c r="D1383" s="60">
        <f>IF(AND('2 Top-up Calculator'!$B1403&lt;&gt;"",'2 Top-up Calculator'!D1403&lt;&gt;""),1,0)</f>
        <v>0</v>
      </c>
      <c r="E1383" s="60">
        <f>IF(AND('2 Top-up Calculator'!$B1403&lt;&gt;"",'2 Top-up Calculator'!G1403&lt;&gt;""),1,0)</f>
        <v>0</v>
      </c>
      <c r="F1383" s="60">
        <f>IF(AND('2 Top-up Calculator'!$B1403&lt;&gt;"",'2 Top-up Calculator'!H1403&lt;&gt;""),1,0)</f>
        <v>0</v>
      </c>
      <c r="G1383" s="60">
        <f>IF(AND('2 Top-up Calculator'!$B1403&lt;&gt;"",'2 Top-up Calculator'!I1403&lt;&gt;""),1,0)</f>
        <v>0</v>
      </c>
      <c r="H1383" s="60">
        <f>IF(AND('2 Top-up Calculator'!$B1403&lt;&gt;"",'2 Top-up Calculator'!U1403&lt;&gt;""),1,0)</f>
        <v>0</v>
      </c>
      <c r="I1383" s="60">
        <f>IF(AND('2 Top-up Calculator'!$B1403&lt;&gt;"",'2 Top-up Calculator'!V1403&lt;&gt;""),1,0)</f>
        <v>0</v>
      </c>
    </row>
    <row r="1384" spans="1:9" s="7" customFormat="1" ht="14.25" customHeight="1" x14ac:dyDescent="0.3">
      <c r="A1384" s="89">
        <v>1383</v>
      </c>
      <c r="B1384" s="60">
        <f>IF('2 Top-up Calculator'!$B1404&lt;&gt;"",1,0)</f>
        <v>0</v>
      </c>
      <c r="C1384" s="60">
        <f>IF(AND('2 Top-up Calculator'!$B1404&lt;&gt;"",'2 Top-up Calculator'!C1404&lt;&gt;""),1,0)</f>
        <v>0</v>
      </c>
      <c r="D1384" s="60">
        <f>IF(AND('2 Top-up Calculator'!$B1404&lt;&gt;"",'2 Top-up Calculator'!D1404&lt;&gt;""),1,0)</f>
        <v>0</v>
      </c>
      <c r="E1384" s="60">
        <f>IF(AND('2 Top-up Calculator'!$B1404&lt;&gt;"",'2 Top-up Calculator'!G1404&lt;&gt;""),1,0)</f>
        <v>0</v>
      </c>
      <c r="F1384" s="60">
        <f>IF(AND('2 Top-up Calculator'!$B1404&lt;&gt;"",'2 Top-up Calculator'!H1404&lt;&gt;""),1,0)</f>
        <v>0</v>
      </c>
      <c r="G1384" s="60">
        <f>IF(AND('2 Top-up Calculator'!$B1404&lt;&gt;"",'2 Top-up Calculator'!I1404&lt;&gt;""),1,0)</f>
        <v>0</v>
      </c>
      <c r="H1384" s="60">
        <f>IF(AND('2 Top-up Calculator'!$B1404&lt;&gt;"",'2 Top-up Calculator'!U1404&lt;&gt;""),1,0)</f>
        <v>0</v>
      </c>
      <c r="I1384" s="60">
        <f>IF(AND('2 Top-up Calculator'!$B1404&lt;&gt;"",'2 Top-up Calculator'!V1404&lt;&gt;""),1,0)</f>
        <v>0</v>
      </c>
    </row>
    <row r="1385" spans="1:9" s="7" customFormat="1" ht="14.25" customHeight="1" x14ac:dyDescent="0.3">
      <c r="A1385" s="89">
        <v>1384</v>
      </c>
      <c r="B1385" s="60">
        <f>IF('2 Top-up Calculator'!$B1405&lt;&gt;"",1,0)</f>
        <v>0</v>
      </c>
      <c r="C1385" s="60">
        <f>IF(AND('2 Top-up Calculator'!$B1405&lt;&gt;"",'2 Top-up Calculator'!C1405&lt;&gt;""),1,0)</f>
        <v>0</v>
      </c>
      <c r="D1385" s="60">
        <f>IF(AND('2 Top-up Calculator'!$B1405&lt;&gt;"",'2 Top-up Calculator'!D1405&lt;&gt;""),1,0)</f>
        <v>0</v>
      </c>
      <c r="E1385" s="60">
        <f>IF(AND('2 Top-up Calculator'!$B1405&lt;&gt;"",'2 Top-up Calculator'!G1405&lt;&gt;""),1,0)</f>
        <v>0</v>
      </c>
      <c r="F1385" s="60">
        <f>IF(AND('2 Top-up Calculator'!$B1405&lt;&gt;"",'2 Top-up Calculator'!H1405&lt;&gt;""),1,0)</f>
        <v>0</v>
      </c>
      <c r="G1385" s="60">
        <f>IF(AND('2 Top-up Calculator'!$B1405&lt;&gt;"",'2 Top-up Calculator'!I1405&lt;&gt;""),1,0)</f>
        <v>0</v>
      </c>
      <c r="H1385" s="60">
        <f>IF(AND('2 Top-up Calculator'!$B1405&lt;&gt;"",'2 Top-up Calculator'!U1405&lt;&gt;""),1,0)</f>
        <v>0</v>
      </c>
      <c r="I1385" s="60">
        <f>IF(AND('2 Top-up Calculator'!$B1405&lt;&gt;"",'2 Top-up Calculator'!V1405&lt;&gt;""),1,0)</f>
        <v>0</v>
      </c>
    </row>
    <row r="1386" spans="1:9" s="7" customFormat="1" ht="14.25" customHeight="1" x14ac:dyDescent="0.3">
      <c r="A1386" s="89">
        <v>1385</v>
      </c>
      <c r="B1386" s="60">
        <f>IF('2 Top-up Calculator'!$B1406&lt;&gt;"",1,0)</f>
        <v>0</v>
      </c>
      <c r="C1386" s="60">
        <f>IF(AND('2 Top-up Calculator'!$B1406&lt;&gt;"",'2 Top-up Calculator'!C1406&lt;&gt;""),1,0)</f>
        <v>0</v>
      </c>
      <c r="D1386" s="60">
        <f>IF(AND('2 Top-up Calculator'!$B1406&lt;&gt;"",'2 Top-up Calculator'!D1406&lt;&gt;""),1,0)</f>
        <v>0</v>
      </c>
      <c r="E1386" s="60">
        <f>IF(AND('2 Top-up Calculator'!$B1406&lt;&gt;"",'2 Top-up Calculator'!G1406&lt;&gt;""),1,0)</f>
        <v>0</v>
      </c>
      <c r="F1386" s="60">
        <f>IF(AND('2 Top-up Calculator'!$B1406&lt;&gt;"",'2 Top-up Calculator'!H1406&lt;&gt;""),1,0)</f>
        <v>0</v>
      </c>
      <c r="G1386" s="60">
        <f>IF(AND('2 Top-up Calculator'!$B1406&lt;&gt;"",'2 Top-up Calculator'!I1406&lt;&gt;""),1,0)</f>
        <v>0</v>
      </c>
      <c r="H1386" s="60">
        <f>IF(AND('2 Top-up Calculator'!$B1406&lt;&gt;"",'2 Top-up Calculator'!U1406&lt;&gt;""),1,0)</f>
        <v>0</v>
      </c>
      <c r="I1386" s="60">
        <f>IF(AND('2 Top-up Calculator'!$B1406&lt;&gt;"",'2 Top-up Calculator'!V1406&lt;&gt;""),1,0)</f>
        <v>0</v>
      </c>
    </row>
    <row r="1387" spans="1:9" s="7" customFormat="1" ht="14.25" customHeight="1" x14ac:dyDescent="0.3">
      <c r="A1387" s="89">
        <v>1386</v>
      </c>
      <c r="B1387" s="60">
        <f>IF('2 Top-up Calculator'!$B1407&lt;&gt;"",1,0)</f>
        <v>0</v>
      </c>
      <c r="C1387" s="60">
        <f>IF(AND('2 Top-up Calculator'!$B1407&lt;&gt;"",'2 Top-up Calculator'!C1407&lt;&gt;""),1,0)</f>
        <v>0</v>
      </c>
      <c r="D1387" s="60">
        <f>IF(AND('2 Top-up Calculator'!$B1407&lt;&gt;"",'2 Top-up Calculator'!D1407&lt;&gt;""),1,0)</f>
        <v>0</v>
      </c>
      <c r="E1387" s="60">
        <f>IF(AND('2 Top-up Calculator'!$B1407&lt;&gt;"",'2 Top-up Calculator'!G1407&lt;&gt;""),1,0)</f>
        <v>0</v>
      </c>
      <c r="F1387" s="60">
        <f>IF(AND('2 Top-up Calculator'!$B1407&lt;&gt;"",'2 Top-up Calculator'!H1407&lt;&gt;""),1,0)</f>
        <v>0</v>
      </c>
      <c r="G1387" s="60">
        <f>IF(AND('2 Top-up Calculator'!$B1407&lt;&gt;"",'2 Top-up Calculator'!I1407&lt;&gt;""),1,0)</f>
        <v>0</v>
      </c>
      <c r="H1387" s="60">
        <f>IF(AND('2 Top-up Calculator'!$B1407&lt;&gt;"",'2 Top-up Calculator'!U1407&lt;&gt;""),1,0)</f>
        <v>0</v>
      </c>
      <c r="I1387" s="60">
        <f>IF(AND('2 Top-up Calculator'!$B1407&lt;&gt;"",'2 Top-up Calculator'!V1407&lt;&gt;""),1,0)</f>
        <v>0</v>
      </c>
    </row>
    <row r="1388" spans="1:9" s="7" customFormat="1" ht="14.25" customHeight="1" x14ac:dyDescent="0.3">
      <c r="A1388" s="89">
        <v>1387</v>
      </c>
      <c r="B1388" s="60">
        <f>IF('2 Top-up Calculator'!$B1408&lt;&gt;"",1,0)</f>
        <v>0</v>
      </c>
      <c r="C1388" s="60">
        <f>IF(AND('2 Top-up Calculator'!$B1408&lt;&gt;"",'2 Top-up Calculator'!C1408&lt;&gt;""),1,0)</f>
        <v>0</v>
      </c>
      <c r="D1388" s="60">
        <f>IF(AND('2 Top-up Calculator'!$B1408&lt;&gt;"",'2 Top-up Calculator'!D1408&lt;&gt;""),1,0)</f>
        <v>0</v>
      </c>
      <c r="E1388" s="60">
        <f>IF(AND('2 Top-up Calculator'!$B1408&lt;&gt;"",'2 Top-up Calculator'!G1408&lt;&gt;""),1,0)</f>
        <v>0</v>
      </c>
      <c r="F1388" s="60">
        <f>IF(AND('2 Top-up Calculator'!$B1408&lt;&gt;"",'2 Top-up Calculator'!H1408&lt;&gt;""),1,0)</f>
        <v>0</v>
      </c>
      <c r="G1388" s="60">
        <f>IF(AND('2 Top-up Calculator'!$B1408&lt;&gt;"",'2 Top-up Calculator'!I1408&lt;&gt;""),1,0)</f>
        <v>0</v>
      </c>
      <c r="H1388" s="60">
        <f>IF(AND('2 Top-up Calculator'!$B1408&lt;&gt;"",'2 Top-up Calculator'!U1408&lt;&gt;""),1,0)</f>
        <v>0</v>
      </c>
      <c r="I1388" s="60">
        <f>IF(AND('2 Top-up Calculator'!$B1408&lt;&gt;"",'2 Top-up Calculator'!V1408&lt;&gt;""),1,0)</f>
        <v>0</v>
      </c>
    </row>
    <row r="1389" spans="1:9" s="7" customFormat="1" ht="14.25" customHeight="1" x14ac:dyDescent="0.3">
      <c r="A1389" s="89">
        <v>1388</v>
      </c>
      <c r="B1389" s="60">
        <f>IF('2 Top-up Calculator'!$B1409&lt;&gt;"",1,0)</f>
        <v>0</v>
      </c>
      <c r="C1389" s="60">
        <f>IF(AND('2 Top-up Calculator'!$B1409&lt;&gt;"",'2 Top-up Calculator'!C1409&lt;&gt;""),1,0)</f>
        <v>0</v>
      </c>
      <c r="D1389" s="60">
        <f>IF(AND('2 Top-up Calculator'!$B1409&lt;&gt;"",'2 Top-up Calculator'!D1409&lt;&gt;""),1,0)</f>
        <v>0</v>
      </c>
      <c r="E1389" s="60">
        <f>IF(AND('2 Top-up Calculator'!$B1409&lt;&gt;"",'2 Top-up Calculator'!G1409&lt;&gt;""),1,0)</f>
        <v>0</v>
      </c>
      <c r="F1389" s="60">
        <f>IF(AND('2 Top-up Calculator'!$B1409&lt;&gt;"",'2 Top-up Calculator'!H1409&lt;&gt;""),1,0)</f>
        <v>0</v>
      </c>
      <c r="G1389" s="60">
        <f>IF(AND('2 Top-up Calculator'!$B1409&lt;&gt;"",'2 Top-up Calculator'!I1409&lt;&gt;""),1,0)</f>
        <v>0</v>
      </c>
      <c r="H1389" s="60">
        <f>IF(AND('2 Top-up Calculator'!$B1409&lt;&gt;"",'2 Top-up Calculator'!U1409&lt;&gt;""),1,0)</f>
        <v>0</v>
      </c>
      <c r="I1389" s="60">
        <f>IF(AND('2 Top-up Calculator'!$B1409&lt;&gt;"",'2 Top-up Calculator'!V1409&lt;&gt;""),1,0)</f>
        <v>0</v>
      </c>
    </row>
    <row r="1390" spans="1:9" s="7" customFormat="1" ht="14.25" customHeight="1" x14ac:dyDescent="0.3">
      <c r="A1390" s="89">
        <v>1389</v>
      </c>
      <c r="B1390" s="60">
        <f>IF('2 Top-up Calculator'!$B1410&lt;&gt;"",1,0)</f>
        <v>0</v>
      </c>
      <c r="C1390" s="60">
        <f>IF(AND('2 Top-up Calculator'!$B1410&lt;&gt;"",'2 Top-up Calculator'!C1410&lt;&gt;""),1,0)</f>
        <v>0</v>
      </c>
      <c r="D1390" s="60">
        <f>IF(AND('2 Top-up Calculator'!$B1410&lt;&gt;"",'2 Top-up Calculator'!D1410&lt;&gt;""),1,0)</f>
        <v>0</v>
      </c>
      <c r="E1390" s="60">
        <f>IF(AND('2 Top-up Calculator'!$B1410&lt;&gt;"",'2 Top-up Calculator'!G1410&lt;&gt;""),1,0)</f>
        <v>0</v>
      </c>
      <c r="F1390" s="60">
        <f>IF(AND('2 Top-up Calculator'!$B1410&lt;&gt;"",'2 Top-up Calculator'!H1410&lt;&gt;""),1,0)</f>
        <v>0</v>
      </c>
      <c r="G1390" s="60">
        <f>IF(AND('2 Top-up Calculator'!$B1410&lt;&gt;"",'2 Top-up Calculator'!I1410&lt;&gt;""),1,0)</f>
        <v>0</v>
      </c>
      <c r="H1390" s="60">
        <f>IF(AND('2 Top-up Calculator'!$B1410&lt;&gt;"",'2 Top-up Calculator'!U1410&lt;&gt;""),1,0)</f>
        <v>0</v>
      </c>
      <c r="I1390" s="60">
        <f>IF(AND('2 Top-up Calculator'!$B1410&lt;&gt;"",'2 Top-up Calculator'!V1410&lt;&gt;""),1,0)</f>
        <v>0</v>
      </c>
    </row>
    <row r="1391" spans="1:9" s="7" customFormat="1" ht="14.25" customHeight="1" x14ac:dyDescent="0.3">
      <c r="A1391" s="89">
        <v>1390</v>
      </c>
      <c r="B1391" s="60">
        <f>IF('2 Top-up Calculator'!$B1411&lt;&gt;"",1,0)</f>
        <v>0</v>
      </c>
      <c r="C1391" s="60">
        <f>IF(AND('2 Top-up Calculator'!$B1411&lt;&gt;"",'2 Top-up Calculator'!C1411&lt;&gt;""),1,0)</f>
        <v>0</v>
      </c>
      <c r="D1391" s="60">
        <f>IF(AND('2 Top-up Calculator'!$B1411&lt;&gt;"",'2 Top-up Calculator'!D1411&lt;&gt;""),1,0)</f>
        <v>0</v>
      </c>
      <c r="E1391" s="60">
        <f>IF(AND('2 Top-up Calculator'!$B1411&lt;&gt;"",'2 Top-up Calculator'!G1411&lt;&gt;""),1,0)</f>
        <v>0</v>
      </c>
      <c r="F1391" s="60">
        <f>IF(AND('2 Top-up Calculator'!$B1411&lt;&gt;"",'2 Top-up Calculator'!H1411&lt;&gt;""),1,0)</f>
        <v>0</v>
      </c>
      <c r="G1391" s="60">
        <f>IF(AND('2 Top-up Calculator'!$B1411&lt;&gt;"",'2 Top-up Calculator'!I1411&lt;&gt;""),1,0)</f>
        <v>0</v>
      </c>
      <c r="H1391" s="60">
        <f>IF(AND('2 Top-up Calculator'!$B1411&lt;&gt;"",'2 Top-up Calculator'!U1411&lt;&gt;""),1,0)</f>
        <v>0</v>
      </c>
      <c r="I1391" s="60">
        <f>IF(AND('2 Top-up Calculator'!$B1411&lt;&gt;"",'2 Top-up Calculator'!V1411&lt;&gt;""),1,0)</f>
        <v>0</v>
      </c>
    </row>
    <row r="1392" spans="1:9" s="7" customFormat="1" ht="14.25" customHeight="1" x14ac:dyDescent="0.3">
      <c r="A1392" s="89">
        <v>1391</v>
      </c>
      <c r="B1392" s="60">
        <f>IF('2 Top-up Calculator'!$B1412&lt;&gt;"",1,0)</f>
        <v>0</v>
      </c>
      <c r="C1392" s="60">
        <f>IF(AND('2 Top-up Calculator'!$B1412&lt;&gt;"",'2 Top-up Calculator'!C1412&lt;&gt;""),1,0)</f>
        <v>0</v>
      </c>
      <c r="D1392" s="60">
        <f>IF(AND('2 Top-up Calculator'!$B1412&lt;&gt;"",'2 Top-up Calculator'!D1412&lt;&gt;""),1,0)</f>
        <v>0</v>
      </c>
      <c r="E1392" s="60">
        <f>IF(AND('2 Top-up Calculator'!$B1412&lt;&gt;"",'2 Top-up Calculator'!G1412&lt;&gt;""),1,0)</f>
        <v>0</v>
      </c>
      <c r="F1392" s="60">
        <f>IF(AND('2 Top-up Calculator'!$B1412&lt;&gt;"",'2 Top-up Calculator'!H1412&lt;&gt;""),1,0)</f>
        <v>0</v>
      </c>
      <c r="G1392" s="60">
        <f>IF(AND('2 Top-up Calculator'!$B1412&lt;&gt;"",'2 Top-up Calculator'!I1412&lt;&gt;""),1,0)</f>
        <v>0</v>
      </c>
      <c r="H1392" s="60">
        <f>IF(AND('2 Top-up Calculator'!$B1412&lt;&gt;"",'2 Top-up Calculator'!U1412&lt;&gt;""),1,0)</f>
        <v>0</v>
      </c>
      <c r="I1392" s="60">
        <f>IF(AND('2 Top-up Calculator'!$B1412&lt;&gt;"",'2 Top-up Calculator'!V1412&lt;&gt;""),1,0)</f>
        <v>0</v>
      </c>
    </row>
    <row r="1393" spans="1:9" s="7" customFormat="1" ht="14.25" customHeight="1" x14ac:dyDescent="0.3">
      <c r="A1393" s="89">
        <v>1392</v>
      </c>
      <c r="B1393" s="60">
        <f>IF('2 Top-up Calculator'!$B1413&lt;&gt;"",1,0)</f>
        <v>0</v>
      </c>
      <c r="C1393" s="60">
        <f>IF(AND('2 Top-up Calculator'!$B1413&lt;&gt;"",'2 Top-up Calculator'!C1413&lt;&gt;""),1,0)</f>
        <v>0</v>
      </c>
      <c r="D1393" s="60">
        <f>IF(AND('2 Top-up Calculator'!$B1413&lt;&gt;"",'2 Top-up Calculator'!D1413&lt;&gt;""),1,0)</f>
        <v>0</v>
      </c>
      <c r="E1393" s="60">
        <f>IF(AND('2 Top-up Calculator'!$B1413&lt;&gt;"",'2 Top-up Calculator'!G1413&lt;&gt;""),1,0)</f>
        <v>0</v>
      </c>
      <c r="F1393" s="60">
        <f>IF(AND('2 Top-up Calculator'!$B1413&lt;&gt;"",'2 Top-up Calculator'!H1413&lt;&gt;""),1,0)</f>
        <v>0</v>
      </c>
      <c r="G1393" s="60">
        <f>IF(AND('2 Top-up Calculator'!$B1413&lt;&gt;"",'2 Top-up Calculator'!I1413&lt;&gt;""),1,0)</f>
        <v>0</v>
      </c>
      <c r="H1393" s="60">
        <f>IF(AND('2 Top-up Calculator'!$B1413&lt;&gt;"",'2 Top-up Calculator'!U1413&lt;&gt;""),1,0)</f>
        <v>0</v>
      </c>
      <c r="I1393" s="60">
        <f>IF(AND('2 Top-up Calculator'!$B1413&lt;&gt;"",'2 Top-up Calculator'!V1413&lt;&gt;""),1,0)</f>
        <v>0</v>
      </c>
    </row>
    <row r="1394" spans="1:9" s="7" customFormat="1" ht="14.25" customHeight="1" x14ac:dyDescent="0.3">
      <c r="A1394" s="89">
        <v>1393</v>
      </c>
      <c r="B1394" s="60">
        <f>IF('2 Top-up Calculator'!$B1414&lt;&gt;"",1,0)</f>
        <v>0</v>
      </c>
      <c r="C1394" s="60">
        <f>IF(AND('2 Top-up Calculator'!$B1414&lt;&gt;"",'2 Top-up Calculator'!C1414&lt;&gt;""),1,0)</f>
        <v>0</v>
      </c>
      <c r="D1394" s="60">
        <f>IF(AND('2 Top-up Calculator'!$B1414&lt;&gt;"",'2 Top-up Calculator'!D1414&lt;&gt;""),1,0)</f>
        <v>0</v>
      </c>
      <c r="E1394" s="60">
        <f>IF(AND('2 Top-up Calculator'!$B1414&lt;&gt;"",'2 Top-up Calculator'!G1414&lt;&gt;""),1,0)</f>
        <v>0</v>
      </c>
      <c r="F1394" s="60">
        <f>IF(AND('2 Top-up Calculator'!$B1414&lt;&gt;"",'2 Top-up Calculator'!H1414&lt;&gt;""),1,0)</f>
        <v>0</v>
      </c>
      <c r="G1394" s="60">
        <f>IF(AND('2 Top-up Calculator'!$B1414&lt;&gt;"",'2 Top-up Calculator'!I1414&lt;&gt;""),1,0)</f>
        <v>0</v>
      </c>
      <c r="H1394" s="60">
        <f>IF(AND('2 Top-up Calculator'!$B1414&lt;&gt;"",'2 Top-up Calculator'!U1414&lt;&gt;""),1,0)</f>
        <v>0</v>
      </c>
      <c r="I1394" s="60">
        <f>IF(AND('2 Top-up Calculator'!$B1414&lt;&gt;"",'2 Top-up Calculator'!V1414&lt;&gt;""),1,0)</f>
        <v>0</v>
      </c>
    </row>
    <row r="1395" spans="1:9" s="7" customFormat="1" ht="14.25" customHeight="1" x14ac:dyDescent="0.3">
      <c r="A1395" s="89">
        <v>1394</v>
      </c>
      <c r="B1395" s="60">
        <f>IF('2 Top-up Calculator'!$B1415&lt;&gt;"",1,0)</f>
        <v>0</v>
      </c>
      <c r="C1395" s="60">
        <f>IF(AND('2 Top-up Calculator'!$B1415&lt;&gt;"",'2 Top-up Calculator'!C1415&lt;&gt;""),1,0)</f>
        <v>0</v>
      </c>
      <c r="D1395" s="60">
        <f>IF(AND('2 Top-up Calculator'!$B1415&lt;&gt;"",'2 Top-up Calculator'!D1415&lt;&gt;""),1,0)</f>
        <v>0</v>
      </c>
      <c r="E1395" s="60">
        <f>IF(AND('2 Top-up Calculator'!$B1415&lt;&gt;"",'2 Top-up Calculator'!G1415&lt;&gt;""),1,0)</f>
        <v>0</v>
      </c>
      <c r="F1395" s="60">
        <f>IF(AND('2 Top-up Calculator'!$B1415&lt;&gt;"",'2 Top-up Calculator'!H1415&lt;&gt;""),1,0)</f>
        <v>0</v>
      </c>
      <c r="G1395" s="60">
        <f>IF(AND('2 Top-up Calculator'!$B1415&lt;&gt;"",'2 Top-up Calculator'!I1415&lt;&gt;""),1,0)</f>
        <v>0</v>
      </c>
      <c r="H1395" s="60">
        <f>IF(AND('2 Top-up Calculator'!$B1415&lt;&gt;"",'2 Top-up Calculator'!U1415&lt;&gt;""),1,0)</f>
        <v>0</v>
      </c>
      <c r="I1395" s="60">
        <f>IF(AND('2 Top-up Calculator'!$B1415&lt;&gt;"",'2 Top-up Calculator'!V1415&lt;&gt;""),1,0)</f>
        <v>0</v>
      </c>
    </row>
    <row r="1396" spans="1:9" s="7" customFormat="1" ht="14.25" customHeight="1" x14ac:dyDescent="0.3">
      <c r="A1396" s="89">
        <v>1395</v>
      </c>
      <c r="B1396" s="60">
        <f>IF('2 Top-up Calculator'!$B1416&lt;&gt;"",1,0)</f>
        <v>0</v>
      </c>
      <c r="C1396" s="60">
        <f>IF(AND('2 Top-up Calculator'!$B1416&lt;&gt;"",'2 Top-up Calculator'!C1416&lt;&gt;""),1,0)</f>
        <v>0</v>
      </c>
      <c r="D1396" s="60">
        <f>IF(AND('2 Top-up Calculator'!$B1416&lt;&gt;"",'2 Top-up Calculator'!D1416&lt;&gt;""),1,0)</f>
        <v>0</v>
      </c>
      <c r="E1396" s="60">
        <f>IF(AND('2 Top-up Calculator'!$B1416&lt;&gt;"",'2 Top-up Calculator'!G1416&lt;&gt;""),1,0)</f>
        <v>0</v>
      </c>
      <c r="F1396" s="60">
        <f>IF(AND('2 Top-up Calculator'!$B1416&lt;&gt;"",'2 Top-up Calculator'!H1416&lt;&gt;""),1,0)</f>
        <v>0</v>
      </c>
      <c r="G1396" s="60">
        <f>IF(AND('2 Top-up Calculator'!$B1416&lt;&gt;"",'2 Top-up Calculator'!I1416&lt;&gt;""),1,0)</f>
        <v>0</v>
      </c>
      <c r="H1396" s="60">
        <f>IF(AND('2 Top-up Calculator'!$B1416&lt;&gt;"",'2 Top-up Calculator'!U1416&lt;&gt;""),1,0)</f>
        <v>0</v>
      </c>
      <c r="I1396" s="60">
        <f>IF(AND('2 Top-up Calculator'!$B1416&lt;&gt;"",'2 Top-up Calculator'!V1416&lt;&gt;""),1,0)</f>
        <v>0</v>
      </c>
    </row>
    <row r="1397" spans="1:9" s="7" customFormat="1" ht="14.25" customHeight="1" x14ac:dyDescent="0.3">
      <c r="A1397" s="89">
        <v>1396</v>
      </c>
      <c r="B1397" s="60">
        <f>IF('2 Top-up Calculator'!$B1417&lt;&gt;"",1,0)</f>
        <v>0</v>
      </c>
      <c r="C1397" s="60">
        <f>IF(AND('2 Top-up Calculator'!$B1417&lt;&gt;"",'2 Top-up Calculator'!C1417&lt;&gt;""),1,0)</f>
        <v>0</v>
      </c>
      <c r="D1397" s="60">
        <f>IF(AND('2 Top-up Calculator'!$B1417&lt;&gt;"",'2 Top-up Calculator'!D1417&lt;&gt;""),1,0)</f>
        <v>0</v>
      </c>
      <c r="E1397" s="60">
        <f>IF(AND('2 Top-up Calculator'!$B1417&lt;&gt;"",'2 Top-up Calculator'!G1417&lt;&gt;""),1,0)</f>
        <v>0</v>
      </c>
      <c r="F1397" s="60">
        <f>IF(AND('2 Top-up Calculator'!$B1417&lt;&gt;"",'2 Top-up Calculator'!H1417&lt;&gt;""),1,0)</f>
        <v>0</v>
      </c>
      <c r="G1397" s="60">
        <f>IF(AND('2 Top-up Calculator'!$B1417&lt;&gt;"",'2 Top-up Calculator'!I1417&lt;&gt;""),1,0)</f>
        <v>0</v>
      </c>
      <c r="H1397" s="60">
        <f>IF(AND('2 Top-up Calculator'!$B1417&lt;&gt;"",'2 Top-up Calculator'!U1417&lt;&gt;""),1,0)</f>
        <v>0</v>
      </c>
      <c r="I1397" s="60">
        <f>IF(AND('2 Top-up Calculator'!$B1417&lt;&gt;"",'2 Top-up Calculator'!V1417&lt;&gt;""),1,0)</f>
        <v>0</v>
      </c>
    </row>
    <row r="1398" spans="1:9" s="7" customFormat="1" ht="14.25" customHeight="1" x14ac:dyDescent="0.3">
      <c r="A1398" s="89">
        <v>1397</v>
      </c>
      <c r="B1398" s="60">
        <f>IF('2 Top-up Calculator'!$B1418&lt;&gt;"",1,0)</f>
        <v>0</v>
      </c>
      <c r="C1398" s="60">
        <f>IF(AND('2 Top-up Calculator'!$B1418&lt;&gt;"",'2 Top-up Calculator'!C1418&lt;&gt;""),1,0)</f>
        <v>0</v>
      </c>
      <c r="D1398" s="60">
        <f>IF(AND('2 Top-up Calculator'!$B1418&lt;&gt;"",'2 Top-up Calculator'!D1418&lt;&gt;""),1,0)</f>
        <v>0</v>
      </c>
      <c r="E1398" s="60">
        <f>IF(AND('2 Top-up Calculator'!$B1418&lt;&gt;"",'2 Top-up Calculator'!G1418&lt;&gt;""),1,0)</f>
        <v>0</v>
      </c>
      <c r="F1398" s="60">
        <f>IF(AND('2 Top-up Calculator'!$B1418&lt;&gt;"",'2 Top-up Calculator'!H1418&lt;&gt;""),1,0)</f>
        <v>0</v>
      </c>
      <c r="G1398" s="60">
        <f>IF(AND('2 Top-up Calculator'!$B1418&lt;&gt;"",'2 Top-up Calculator'!I1418&lt;&gt;""),1,0)</f>
        <v>0</v>
      </c>
      <c r="H1398" s="60">
        <f>IF(AND('2 Top-up Calculator'!$B1418&lt;&gt;"",'2 Top-up Calculator'!U1418&lt;&gt;""),1,0)</f>
        <v>0</v>
      </c>
      <c r="I1398" s="60">
        <f>IF(AND('2 Top-up Calculator'!$B1418&lt;&gt;"",'2 Top-up Calculator'!V1418&lt;&gt;""),1,0)</f>
        <v>0</v>
      </c>
    </row>
    <row r="1399" spans="1:9" s="7" customFormat="1" ht="14.25" customHeight="1" x14ac:dyDescent="0.3">
      <c r="A1399" s="89">
        <v>1398</v>
      </c>
      <c r="B1399" s="60">
        <f>IF('2 Top-up Calculator'!$B1419&lt;&gt;"",1,0)</f>
        <v>0</v>
      </c>
      <c r="C1399" s="60">
        <f>IF(AND('2 Top-up Calculator'!$B1419&lt;&gt;"",'2 Top-up Calculator'!C1419&lt;&gt;""),1,0)</f>
        <v>0</v>
      </c>
      <c r="D1399" s="60">
        <f>IF(AND('2 Top-up Calculator'!$B1419&lt;&gt;"",'2 Top-up Calculator'!D1419&lt;&gt;""),1,0)</f>
        <v>0</v>
      </c>
      <c r="E1399" s="60">
        <f>IF(AND('2 Top-up Calculator'!$B1419&lt;&gt;"",'2 Top-up Calculator'!G1419&lt;&gt;""),1,0)</f>
        <v>0</v>
      </c>
      <c r="F1399" s="60">
        <f>IF(AND('2 Top-up Calculator'!$B1419&lt;&gt;"",'2 Top-up Calculator'!H1419&lt;&gt;""),1,0)</f>
        <v>0</v>
      </c>
      <c r="G1399" s="60">
        <f>IF(AND('2 Top-up Calculator'!$B1419&lt;&gt;"",'2 Top-up Calculator'!I1419&lt;&gt;""),1,0)</f>
        <v>0</v>
      </c>
      <c r="H1399" s="60">
        <f>IF(AND('2 Top-up Calculator'!$B1419&lt;&gt;"",'2 Top-up Calculator'!U1419&lt;&gt;""),1,0)</f>
        <v>0</v>
      </c>
      <c r="I1399" s="60">
        <f>IF(AND('2 Top-up Calculator'!$B1419&lt;&gt;"",'2 Top-up Calculator'!V1419&lt;&gt;""),1,0)</f>
        <v>0</v>
      </c>
    </row>
    <row r="1400" spans="1:9" s="7" customFormat="1" ht="14.25" customHeight="1" x14ac:dyDescent="0.3">
      <c r="A1400" s="89">
        <v>1399</v>
      </c>
      <c r="B1400" s="60">
        <f>IF('2 Top-up Calculator'!$B1420&lt;&gt;"",1,0)</f>
        <v>0</v>
      </c>
      <c r="C1400" s="60">
        <f>IF(AND('2 Top-up Calculator'!$B1420&lt;&gt;"",'2 Top-up Calculator'!C1420&lt;&gt;""),1,0)</f>
        <v>0</v>
      </c>
      <c r="D1400" s="60">
        <f>IF(AND('2 Top-up Calculator'!$B1420&lt;&gt;"",'2 Top-up Calculator'!D1420&lt;&gt;""),1,0)</f>
        <v>0</v>
      </c>
      <c r="E1400" s="60">
        <f>IF(AND('2 Top-up Calculator'!$B1420&lt;&gt;"",'2 Top-up Calculator'!G1420&lt;&gt;""),1,0)</f>
        <v>0</v>
      </c>
      <c r="F1400" s="60">
        <f>IF(AND('2 Top-up Calculator'!$B1420&lt;&gt;"",'2 Top-up Calculator'!H1420&lt;&gt;""),1,0)</f>
        <v>0</v>
      </c>
      <c r="G1400" s="60">
        <f>IF(AND('2 Top-up Calculator'!$B1420&lt;&gt;"",'2 Top-up Calculator'!I1420&lt;&gt;""),1,0)</f>
        <v>0</v>
      </c>
      <c r="H1400" s="60">
        <f>IF(AND('2 Top-up Calculator'!$B1420&lt;&gt;"",'2 Top-up Calculator'!U1420&lt;&gt;""),1,0)</f>
        <v>0</v>
      </c>
      <c r="I1400" s="60">
        <f>IF(AND('2 Top-up Calculator'!$B1420&lt;&gt;"",'2 Top-up Calculator'!V1420&lt;&gt;""),1,0)</f>
        <v>0</v>
      </c>
    </row>
    <row r="1401" spans="1:9" s="7" customFormat="1" ht="14.25" customHeight="1" x14ac:dyDescent="0.3">
      <c r="A1401" s="89">
        <v>1400</v>
      </c>
      <c r="B1401" s="60">
        <f>IF('2 Top-up Calculator'!$B1421&lt;&gt;"",1,0)</f>
        <v>0</v>
      </c>
      <c r="C1401" s="60">
        <f>IF(AND('2 Top-up Calculator'!$B1421&lt;&gt;"",'2 Top-up Calculator'!C1421&lt;&gt;""),1,0)</f>
        <v>0</v>
      </c>
      <c r="D1401" s="60">
        <f>IF(AND('2 Top-up Calculator'!$B1421&lt;&gt;"",'2 Top-up Calculator'!D1421&lt;&gt;""),1,0)</f>
        <v>0</v>
      </c>
      <c r="E1401" s="60">
        <f>IF(AND('2 Top-up Calculator'!$B1421&lt;&gt;"",'2 Top-up Calculator'!G1421&lt;&gt;""),1,0)</f>
        <v>0</v>
      </c>
      <c r="F1401" s="60">
        <f>IF(AND('2 Top-up Calculator'!$B1421&lt;&gt;"",'2 Top-up Calculator'!H1421&lt;&gt;""),1,0)</f>
        <v>0</v>
      </c>
      <c r="G1401" s="60">
        <f>IF(AND('2 Top-up Calculator'!$B1421&lt;&gt;"",'2 Top-up Calculator'!I1421&lt;&gt;""),1,0)</f>
        <v>0</v>
      </c>
      <c r="H1401" s="60">
        <f>IF(AND('2 Top-up Calculator'!$B1421&lt;&gt;"",'2 Top-up Calculator'!U1421&lt;&gt;""),1,0)</f>
        <v>0</v>
      </c>
      <c r="I1401" s="60">
        <f>IF(AND('2 Top-up Calculator'!$B1421&lt;&gt;"",'2 Top-up Calculator'!V1421&lt;&gt;""),1,0)</f>
        <v>0</v>
      </c>
    </row>
    <row r="1402" spans="1:9" s="7" customFormat="1" ht="14.25" customHeight="1" x14ac:dyDescent="0.3">
      <c r="A1402" s="89">
        <v>1401</v>
      </c>
      <c r="B1402" s="60">
        <f>IF('2 Top-up Calculator'!$B1422&lt;&gt;"",1,0)</f>
        <v>0</v>
      </c>
      <c r="C1402" s="60">
        <f>IF(AND('2 Top-up Calculator'!$B1422&lt;&gt;"",'2 Top-up Calculator'!C1422&lt;&gt;""),1,0)</f>
        <v>0</v>
      </c>
      <c r="D1402" s="60">
        <f>IF(AND('2 Top-up Calculator'!$B1422&lt;&gt;"",'2 Top-up Calculator'!D1422&lt;&gt;""),1,0)</f>
        <v>0</v>
      </c>
      <c r="E1402" s="60">
        <f>IF(AND('2 Top-up Calculator'!$B1422&lt;&gt;"",'2 Top-up Calculator'!G1422&lt;&gt;""),1,0)</f>
        <v>0</v>
      </c>
      <c r="F1402" s="60">
        <f>IF(AND('2 Top-up Calculator'!$B1422&lt;&gt;"",'2 Top-up Calculator'!H1422&lt;&gt;""),1,0)</f>
        <v>0</v>
      </c>
      <c r="G1402" s="60">
        <f>IF(AND('2 Top-up Calculator'!$B1422&lt;&gt;"",'2 Top-up Calculator'!I1422&lt;&gt;""),1,0)</f>
        <v>0</v>
      </c>
      <c r="H1402" s="60">
        <f>IF(AND('2 Top-up Calculator'!$B1422&lt;&gt;"",'2 Top-up Calculator'!U1422&lt;&gt;""),1,0)</f>
        <v>0</v>
      </c>
      <c r="I1402" s="60">
        <f>IF(AND('2 Top-up Calculator'!$B1422&lt;&gt;"",'2 Top-up Calculator'!V1422&lt;&gt;""),1,0)</f>
        <v>0</v>
      </c>
    </row>
    <row r="1403" spans="1:9" s="7" customFormat="1" ht="14.25" customHeight="1" x14ac:dyDescent="0.3">
      <c r="A1403" s="89">
        <v>1402</v>
      </c>
      <c r="B1403" s="60">
        <f>IF('2 Top-up Calculator'!$B1423&lt;&gt;"",1,0)</f>
        <v>0</v>
      </c>
      <c r="C1403" s="60">
        <f>IF(AND('2 Top-up Calculator'!$B1423&lt;&gt;"",'2 Top-up Calculator'!C1423&lt;&gt;""),1,0)</f>
        <v>0</v>
      </c>
      <c r="D1403" s="60">
        <f>IF(AND('2 Top-up Calculator'!$B1423&lt;&gt;"",'2 Top-up Calculator'!D1423&lt;&gt;""),1,0)</f>
        <v>0</v>
      </c>
      <c r="E1403" s="60">
        <f>IF(AND('2 Top-up Calculator'!$B1423&lt;&gt;"",'2 Top-up Calculator'!G1423&lt;&gt;""),1,0)</f>
        <v>0</v>
      </c>
      <c r="F1403" s="60">
        <f>IF(AND('2 Top-up Calculator'!$B1423&lt;&gt;"",'2 Top-up Calculator'!H1423&lt;&gt;""),1,0)</f>
        <v>0</v>
      </c>
      <c r="G1403" s="60">
        <f>IF(AND('2 Top-up Calculator'!$B1423&lt;&gt;"",'2 Top-up Calculator'!I1423&lt;&gt;""),1,0)</f>
        <v>0</v>
      </c>
      <c r="H1403" s="60">
        <f>IF(AND('2 Top-up Calculator'!$B1423&lt;&gt;"",'2 Top-up Calculator'!U1423&lt;&gt;""),1,0)</f>
        <v>0</v>
      </c>
      <c r="I1403" s="60">
        <f>IF(AND('2 Top-up Calculator'!$B1423&lt;&gt;"",'2 Top-up Calculator'!V1423&lt;&gt;""),1,0)</f>
        <v>0</v>
      </c>
    </row>
    <row r="1404" spans="1:9" s="7" customFormat="1" ht="14.25" customHeight="1" x14ac:dyDescent="0.3">
      <c r="A1404" s="89">
        <v>1403</v>
      </c>
      <c r="B1404" s="60">
        <f>IF('2 Top-up Calculator'!$B1424&lt;&gt;"",1,0)</f>
        <v>0</v>
      </c>
      <c r="C1404" s="60">
        <f>IF(AND('2 Top-up Calculator'!$B1424&lt;&gt;"",'2 Top-up Calculator'!C1424&lt;&gt;""),1,0)</f>
        <v>0</v>
      </c>
      <c r="D1404" s="60">
        <f>IF(AND('2 Top-up Calculator'!$B1424&lt;&gt;"",'2 Top-up Calculator'!D1424&lt;&gt;""),1,0)</f>
        <v>0</v>
      </c>
      <c r="E1404" s="60">
        <f>IF(AND('2 Top-up Calculator'!$B1424&lt;&gt;"",'2 Top-up Calculator'!G1424&lt;&gt;""),1,0)</f>
        <v>0</v>
      </c>
      <c r="F1404" s="60">
        <f>IF(AND('2 Top-up Calculator'!$B1424&lt;&gt;"",'2 Top-up Calculator'!H1424&lt;&gt;""),1,0)</f>
        <v>0</v>
      </c>
      <c r="G1404" s="60">
        <f>IF(AND('2 Top-up Calculator'!$B1424&lt;&gt;"",'2 Top-up Calculator'!I1424&lt;&gt;""),1,0)</f>
        <v>0</v>
      </c>
      <c r="H1404" s="60">
        <f>IF(AND('2 Top-up Calculator'!$B1424&lt;&gt;"",'2 Top-up Calculator'!U1424&lt;&gt;""),1,0)</f>
        <v>0</v>
      </c>
      <c r="I1404" s="60">
        <f>IF(AND('2 Top-up Calculator'!$B1424&lt;&gt;"",'2 Top-up Calculator'!V1424&lt;&gt;""),1,0)</f>
        <v>0</v>
      </c>
    </row>
    <row r="1405" spans="1:9" s="7" customFormat="1" ht="14.25" customHeight="1" x14ac:dyDescent="0.3">
      <c r="A1405" s="89">
        <v>1404</v>
      </c>
      <c r="B1405" s="60">
        <f>IF('2 Top-up Calculator'!$B1425&lt;&gt;"",1,0)</f>
        <v>0</v>
      </c>
      <c r="C1405" s="60">
        <f>IF(AND('2 Top-up Calculator'!$B1425&lt;&gt;"",'2 Top-up Calculator'!C1425&lt;&gt;""),1,0)</f>
        <v>0</v>
      </c>
      <c r="D1405" s="60">
        <f>IF(AND('2 Top-up Calculator'!$B1425&lt;&gt;"",'2 Top-up Calculator'!D1425&lt;&gt;""),1,0)</f>
        <v>0</v>
      </c>
      <c r="E1405" s="60">
        <f>IF(AND('2 Top-up Calculator'!$B1425&lt;&gt;"",'2 Top-up Calculator'!G1425&lt;&gt;""),1,0)</f>
        <v>0</v>
      </c>
      <c r="F1405" s="60">
        <f>IF(AND('2 Top-up Calculator'!$B1425&lt;&gt;"",'2 Top-up Calculator'!H1425&lt;&gt;""),1,0)</f>
        <v>0</v>
      </c>
      <c r="G1405" s="60">
        <f>IF(AND('2 Top-up Calculator'!$B1425&lt;&gt;"",'2 Top-up Calculator'!I1425&lt;&gt;""),1,0)</f>
        <v>0</v>
      </c>
      <c r="H1405" s="60">
        <f>IF(AND('2 Top-up Calculator'!$B1425&lt;&gt;"",'2 Top-up Calculator'!U1425&lt;&gt;""),1,0)</f>
        <v>0</v>
      </c>
      <c r="I1405" s="60">
        <f>IF(AND('2 Top-up Calculator'!$B1425&lt;&gt;"",'2 Top-up Calculator'!V1425&lt;&gt;""),1,0)</f>
        <v>0</v>
      </c>
    </row>
    <row r="1406" spans="1:9" s="7" customFormat="1" ht="14.25" customHeight="1" x14ac:dyDescent="0.3">
      <c r="A1406" s="89">
        <v>1405</v>
      </c>
      <c r="B1406" s="60">
        <f>IF('2 Top-up Calculator'!$B1426&lt;&gt;"",1,0)</f>
        <v>0</v>
      </c>
      <c r="C1406" s="60">
        <f>IF(AND('2 Top-up Calculator'!$B1426&lt;&gt;"",'2 Top-up Calculator'!C1426&lt;&gt;""),1,0)</f>
        <v>0</v>
      </c>
      <c r="D1406" s="60">
        <f>IF(AND('2 Top-up Calculator'!$B1426&lt;&gt;"",'2 Top-up Calculator'!D1426&lt;&gt;""),1,0)</f>
        <v>0</v>
      </c>
      <c r="E1406" s="60">
        <f>IF(AND('2 Top-up Calculator'!$B1426&lt;&gt;"",'2 Top-up Calculator'!G1426&lt;&gt;""),1,0)</f>
        <v>0</v>
      </c>
      <c r="F1406" s="60">
        <f>IF(AND('2 Top-up Calculator'!$B1426&lt;&gt;"",'2 Top-up Calculator'!H1426&lt;&gt;""),1,0)</f>
        <v>0</v>
      </c>
      <c r="G1406" s="60">
        <f>IF(AND('2 Top-up Calculator'!$B1426&lt;&gt;"",'2 Top-up Calculator'!I1426&lt;&gt;""),1,0)</f>
        <v>0</v>
      </c>
      <c r="H1406" s="60">
        <f>IF(AND('2 Top-up Calculator'!$B1426&lt;&gt;"",'2 Top-up Calculator'!U1426&lt;&gt;""),1,0)</f>
        <v>0</v>
      </c>
      <c r="I1406" s="60">
        <f>IF(AND('2 Top-up Calculator'!$B1426&lt;&gt;"",'2 Top-up Calculator'!V1426&lt;&gt;""),1,0)</f>
        <v>0</v>
      </c>
    </row>
    <row r="1407" spans="1:9" s="7" customFormat="1" ht="14.25" customHeight="1" x14ac:dyDescent="0.3">
      <c r="A1407" s="89">
        <v>1406</v>
      </c>
      <c r="B1407" s="60">
        <f>IF('2 Top-up Calculator'!$B1427&lt;&gt;"",1,0)</f>
        <v>0</v>
      </c>
      <c r="C1407" s="60">
        <f>IF(AND('2 Top-up Calculator'!$B1427&lt;&gt;"",'2 Top-up Calculator'!C1427&lt;&gt;""),1,0)</f>
        <v>0</v>
      </c>
      <c r="D1407" s="60">
        <f>IF(AND('2 Top-up Calculator'!$B1427&lt;&gt;"",'2 Top-up Calculator'!D1427&lt;&gt;""),1,0)</f>
        <v>0</v>
      </c>
      <c r="E1407" s="60">
        <f>IF(AND('2 Top-up Calculator'!$B1427&lt;&gt;"",'2 Top-up Calculator'!G1427&lt;&gt;""),1,0)</f>
        <v>0</v>
      </c>
      <c r="F1407" s="60">
        <f>IF(AND('2 Top-up Calculator'!$B1427&lt;&gt;"",'2 Top-up Calculator'!H1427&lt;&gt;""),1,0)</f>
        <v>0</v>
      </c>
      <c r="G1407" s="60">
        <f>IF(AND('2 Top-up Calculator'!$B1427&lt;&gt;"",'2 Top-up Calculator'!I1427&lt;&gt;""),1,0)</f>
        <v>0</v>
      </c>
      <c r="H1407" s="60">
        <f>IF(AND('2 Top-up Calculator'!$B1427&lt;&gt;"",'2 Top-up Calculator'!U1427&lt;&gt;""),1,0)</f>
        <v>0</v>
      </c>
      <c r="I1407" s="60">
        <f>IF(AND('2 Top-up Calculator'!$B1427&lt;&gt;"",'2 Top-up Calculator'!V1427&lt;&gt;""),1,0)</f>
        <v>0</v>
      </c>
    </row>
    <row r="1408" spans="1:9" s="7" customFormat="1" ht="14.25" customHeight="1" x14ac:dyDescent="0.3">
      <c r="A1408" s="89">
        <v>1407</v>
      </c>
      <c r="B1408" s="60">
        <f>IF('2 Top-up Calculator'!$B1428&lt;&gt;"",1,0)</f>
        <v>0</v>
      </c>
      <c r="C1408" s="60">
        <f>IF(AND('2 Top-up Calculator'!$B1428&lt;&gt;"",'2 Top-up Calculator'!C1428&lt;&gt;""),1,0)</f>
        <v>0</v>
      </c>
      <c r="D1408" s="60">
        <f>IF(AND('2 Top-up Calculator'!$B1428&lt;&gt;"",'2 Top-up Calculator'!D1428&lt;&gt;""),1,0)</f>
        <v>0</v>
      </c>
      <c r="E1408" s="60">
        <f>IF(AND('2 Top-up Calculator'!$B1428&lt;&gt;"",'2 Top-up Calculator'!G1428&lt;&gt;""),1,0)</f>
        <v>0</v>
      </c>
      <c r="F1408" s="60">
        <f>IF(AND('2 Top-up Calculator'!$B1428&lt;&gt;"",'2 Top-up Calculator'!H1428&lt;&gt;""),1,0)</f>
        <v>0</v>
      </c>
      <c r="G1408" s="60">
        <f>IF(AND('2 Top-up Calculator'!$B1428&lt;&gt;"",'2 Top-up Calculator'!I1428&lt;&gt;""),1,0)</f>
        <v>0</v>
      </c>
      <c r="H1408" s="60">
        <f>IF(AND('2 Top-up Calculator'!$B1428&lt;&gt;"",'2 Top-up Calculator'!U1428&lt;&gt;""),1,0)</f>
        <v>0</v>
      </c>
      <c r="I1408" s="60">
        <f>IF(AND('2 Top-up Calculator'!$B1428&lt;&gt;"",'2 Top-up Calculator'!V1428&lt;&gt;""),1,0)</f>
        <v>0</v>
      </c>
    </row>
    <row r="1409" spans="1:9" s="7" customFormat="1" ht="14.25" customHeight="1" x14ac:dyDescent="0.3">
      <c r="A1409" s="89">
        <v>1408</v>
      </c>
      <c r="B1409" s="60">
        <f>IF('2 Top-up Calculator'!$B1429&lt;&gt;"",1,0)</f>
        <v>0</v>
      </c>
      <c r="C1409" s="60">
        <f>IF(AND('2 Top-up Calculator'!$B1429&lt;&gt;"",'2 Top-up Calculator'!C1429&lt;&gt;""),1,0)</f>
        <v>0</v>
      </c>
      <c r="D1409" s="60">
        <f>IF(AND('2 Top-up Calculator'!$B1429&lt;&gt;"",'2 Top-up Calculator'!D1429&lt;&gt;""),1,0)</f>
        <v>0</v>
      </c>
      <c r="E1409" s="60">
        <f>IF(AND('2 Top-up Calculator'!$B1429&lt;&gt;"",'2 Top-up Calculator'!G1429&lt;&gt;""),1,0)</f>
        <v>0</v>
      </c>
      <c r="F1409" s="60">
        <f>IF(AND('2 Top-up Calculator'!$B1429&lt;&gt;"",'2 Top-up Calculator'!H1429&lt;&gt;""),1,0)</f>
        <v>0</v>
      </c>
      <c r="G1409" s="60">
        <f>IF(AND('2 Top-up Calculator'!$B1429&lt;&gt;"",'2 Top-up Calculator'!I1429&lt;&gt;""),1,0)</f>
        <v>0</v>
      </c>
      <c r="H1409" s="60">
        <f>IF(AND('2 Top-up Calculator'!$B1429&lt;&gt;"",'2 Top-up Calculator'!U1429&lt;&gt;""),1,0)</f>
        <v>0</v>
      </c>
      <c r="I1409" s="60">
        <f>IF(AND('2 Top-up Calculator'!$B1429&lt;&gt;"",'2 Top-up Calculator'!V1429&lt;&gt;""),1,0)</f>
        <v>0</v>
      </c>
    </row>
    <row r="1410" spans="1:9" s="7" customFormat="1" ht="14.25" customHeight="1" x14ac:dyDescent="0.3">
      <c r="A1410" s="89">
        <v>1409</v>
      </c>
      <c r="B1410" s="60">
        <f>IF('2 Top-up Calculator'!$B1430&lt;&gt;"",1,0)</f>
        <v>0</v>
      </c>
      <c r="C1410" s="60">
        <f>IF(AND('2 Top-up Calculator'!$B1430&lt;&gt;"",'2 Top-up Calculator'!C1430&lt;&gt;""),1,0)</f>
        <v>0</v>
      </c>
      <c r="D1410" s="60">
        <f>IF(AND('2 Top-up Calculator'!$B1430&lt;&gt;"",'2 Top-up Calculator'!D1430&lt;&gt;""),1,0)</f>
        <v>0</v>
      </c>
      <c r="E1410" s="60">
        <f>IF(AND('2 Top-up Calculator'!$B1430&lt;&gt;"",'2 Top-up Calculator'!G1430&lt;&gt;""),1,0)</f>
        <v>0</v>
      </c>
      <c r="F1410" s="60">
        <f>IF(AND('2 Top-up Calculator'!$B1430&lt;&gt;"",'2 Top-up Calculator'!H1430&lt;&gt;""),1,0)</f>
        <v>0</v>
      </c>
      <c r="G1410" s="60">
        <f>IF(AND('2 Top-up Calculator'!$B1430&lt;&gt;"",'2 Top-up Calculator'!I1430&lt;&gt;""),1,0)</f>
        <v>0</v>
      </c>
      <c r="H1410" s="60">
        <f>IF(AND('2 Top-up Calculator'!$B1430&lt;&gt;"",'2 Top-up Calculator'!U1430&lt;&gt;""),1,0)</f>
        <v>0</v>
      </c>
      <c r="I1410" s="60">
        <f>IF(AND('2 Top-up Calculator'!$B1430&lt;&gt;"",'2 Top-up Calculator'!V1430&lt;&gt;""),1,0)</f>
        <v>0</v>
      </c>
    </row>
    <row r="1411" spans="1:9" s="7" customFormat="1" ht="14.25" customHeight="1" x14ac:dyDescent="0.3">
      <c r="A1411" s="89">
        <v>1410</v>
      </c>
      <c r="B1411" s="60">
        <f>IF('2 Top-up Calculator'!$B1431&lt;&gt;"",1,0)</f>
        <v>0</v>
      </c>
      <c r="C1411" s="60">
        <f>IF(AND('2 Top-up Calculator'!$B1431&lt;&gt;"",'2 Top-up Calculator'!C1431&lt;&gt;""),1,0)</f>
        <v>0</v>
      </c>
      <c r="D1411" s="60">
        <f>IF(AND('2 Top-up Calculator'!$B1431&lt;&gt;"",'2 Top-up Calculator'!D1431&lt;&gt;""),1,0)</f>
        <v>0</v>
      </c>
      <c r="E1411" s="60">
        <f>IF(AND('2 Top-up Calculator'!$B1431&lt;&gt;"",'2 Top-up Calculator'!G1431&lt;&gt;""),1,0)</f>
        <v>0</v>
      </c>
      <c r="F1411" s="60">
        <f>IF(AND('2 Top-up Calculator'!$B1431&lt;&gt;"",'2 Top-up Calculator'!H1431&lt;&gt;""),1,0)</f>
        <v>0</v>
      </c>
      <c r="G1411" s="60">
        <f>IF(AND('2 Top-up Calculator'!$B1431&lt;&gt;"",'2 Top-up Calculator'!I1431&lt;&gt;""),1,0)</f>
        <v>0</v>
      </c>
      <c r="H1411" s="60">
        <f>IF(AND('2 Top-up Calculator'!$B1431&lt;&gt;"",'2 Top-up Calculator'!U1431&lt;&gt;""),1,0)</f>
        <v>0</v>
      </c>
      <c r="I1411" s="60">
        <f>IF(AND('2 Top-up Calculator'!$B1431&lt;&gt;"",'2 Top-up Calculator'!V1431&lt;&gt;""),1,0)</f>
        <v>0</v>
      </c>
    </row>
    <row r="1412" spans="1:9" s="7" customFormat="1" ht="14.25" customHeight="1" x14ac:dyDescent="0.3">
      <c r="A1412" s="89">
        <v>1411</v>
      </c>
      <c r="B1412" s="60">
        <f>IF('2 Top-up Calculator'!$B1432&lt;&gt;"",1,0)</f>
        <v>0</v>
      </c>
      <c r="C1412" s="60">
        <f>IF(AND('2 Top-up Calculator'!$B1432&lt;&gt;"",'2 Top-up Calculator'!C1432&lt;&gt;""),1,0)</f>
        <v>0</v>
      </c>
      <c r="D1412" s="60">
        <f>IF(AND('2 Top-up Calculator'!$B1432&lt;&gt;"",'2 Top-up Calculator'!D1432&lt;&gt;""),1,0)</f>
        <v>0</v>
      </c>
      <c r="E1412" s="60">
        <f>IF(AND('2 Top-up Calculator'!$B1432&lt;&gt;"",'2 Top-up Calculator'!G1432&lt;&gt;""),1,0)</f>
        <v>0</v>
      </c>
      <c r="F1412" s="60">
        <f>IF(AND('2 Top-up Calculator'!$B1432&lt;&gt;"",'2 Top-up Calculator'!H1432&lt;&gt;""),1,0)</f>
        <v>0</v>
      </c>
      <c r="G1412" s="60">
        <f>IF(AND('2 Top-up Calculator'!$B1432&lt;&gt;"",'2 Top-up Calculator'!I1432&lt;&gt;""),1,0)</f>
        <v>0</v>
      </c>
      <c r="H1412" s="60">
        <f>IF(AND('2 Top-up Calculator'!$B1432&lt;&gt;"",'2 Top-up Calculator'!U1432&lt;&gt;""),1,0)</f>
        <v>0</v>
      </c>
      <c r="I1412" s="60">
        <f>IF(AND('2 Top-up Calculator'!$B1432&lt;&gt;"",'2 Top-up Calculator'!V1432&lt;&gt;""),1,0)</f>
        <v>0</v>
      </c>
    </row>
    <row r="1413" spans="1:9" s="7" customFormat="1" ht="14.25" customHeight="1" x14ac:dyDescent="0.3">
      <c r="A1413" s="89">
        <v>1412</v>
      </c>
      <c r="B1413" s="60">
        <f>IF('2 Top-up Calculator'!$B1433&lt;&gt;"",1,0)</f>
        <v>0</v>
      </c>
      <c r="C1413" s="60">
        <f>IF(AND('2 Top-up Calculator'!$B1433&lt;&gt;"",'2 Top-up Calculator'!C1433&lt;&gt;""),1,0)</f>
        <v>0</v>
      </c>
      <c r="D1413" s="60">
        <f>IF(AND('2 Top-up Calculator'!$B1433&lt;&gt;"",'2 Top-up Calculator'!D1433&lt;&gt;""),1,0)</f>
        <v>0</v>
      </c>
      <c r="E1413" s="60">
        <f>IF(AND('2 Top-up Calculator'!$B1433&lt;&gt;"",'2 Top-up Calculator'!G1433&lt;&gt;""),1,0)</f>
        <v>0</v>
      </c>
      <c r="F1413" s="60">
        <f>IF(AND('2 Top-up Calculator'!$B1433&lt;&gt;"",'2 Top-up Calculator'!H1433&lt;&gt;""),1,0)</f>
        <v>0</v>
      </c>
      <c r="G1413" s="60">
        <f>IF(AND('2 Top-up Calculator'!$B1433&lt;&gt;"",'2 Top-up Calculator'!I1433&lt;&gt;""),1,0)</f>
        <v>0</v>
      </c>
      <c r="H1413" s="60">
        <f>IF(AND('2 Top-up Calculator'!$B1433&lt;&gt;"",'2 Top-up Calculator'!U1433&lt;&gt;""),1,0)</f>
        <v>0</v>
      </c>
      <c r="I1413" s="60">
        <f>IF(AND('2 Top-up Calculator'!$B1433&lt;&gt;"",'2 Top-up Calculator'!V1433&lt;&gt;""),1,0)</f>
        <v>0</v>
      </c>
    </row>
    <row r="1414" spans="1:9" s="7" customFormat="1" ht="14.25" customHeight="1" x14ac:dyDescent="0.3">
      <c r="A1414" s="89">
        <v>1413</v>
      </c>
      <c r="B1414" s="60">
        <f>IF('2 Top-up Calculator'!$B1434&lt;&gt;"",1,0)</f>
        <v>0</v>
      </c>
      <c r="C1414" s="60">
        <f>IF(AND('2 Top-up Calculator'!$B1434&lt;&gt;"",'2 Top-up Calculator'!C1434&lt;&gt;""),1,0)</f>
        <v>0</v>
      </c>
      <c r="D1414" s="60">
        <f>IF(AND('2 Top-up Calculator'!$B1434&lt;&gt;"",'2 Top-up Calculator'!D1434&lt;&gt;""),1,0)</f>
        <v>0</v>
      </c>
      <c r="E1414" s="60">
        <f>IF(AND('2 Top-up Calculator'!$B1434&lt;&gt;"",'2 Top-up Calculator'!G1434&lt;&gt;""),1,0)</f>
        <v>0</v>
      </c>
      <c r="F1414" s="60">
        <f>IF(AND('2 Top-up Calculator'!$B1434&lt;&gt;"",'2 Top-up Calculator'!H1434&lt;&gt;""),1,0)</f>
        <v>0</v>
      </c>
      <c r="G1414" s="60">
        <f>IF(AND('2 Top-up Calculator'!$B1434&lt;&gt;"",'2 Top-up Calculator'!I1434&lt;&gt;""),1,0)</f>
        <v>0</v>
      </c>
      <c r="H1414" s="60">
        <f>IF(AND('2 Top-up Calculator'!$B1434&lt;&gt;"",'2 Top-up Calculator'!U1434&lt;&gt;""),1,0)</f>
        <v>0</v>
      </c>
      <c r="I1414" s="60">
        <f>IF(AND('2 Top-up Calculator'!$B1434&lt;&gt;"",'2 Top-up Calculator'!V1434&lt;&gt;""),1,0)</f>
        <v>0</v>
      </c>
    </row>
    <row r="1415" spans="1:9" s="7" customFormat="1" ht="14.25" customHeight="1" x14ac:dyDescent="0.3">
      <c r="A1415" s="89">
        <v>1414</v>
      </c>
      <c r="B1415" s="60">
        <f>IF('2 Top-up Calculator'!$B1435&lt;&gt;"",1,0)</f>
        <v>0</v>
      </c>
      <c r="C1415" s="60">
        <f>IF(AND('2 Top-up Calculator'!$B1435&lt;&gt;"",'2 Top-up Calculator'!C1435&lt;&gt;""),1,0)</f>
        <v>0</v>
      </c>
      <c r="D1415" s="60">
        <f>IF(AND('2 Top-up Calculator'!$B1435&lt;&gt;"",'2 Top-up Calculator'!D1435&lt;&gt;""),1,0)</f>
        <v>0</v>
      </c>
      <c r="E1415" s="60">
        <f>IF(AND('2 Top-up Calculator'!$B1435&lt;&gt;"",'2 Top-up Calculator'!G1435&lt;&gt;""),1,0)</f>
        <v>0</v>
      </c>
      <c r="F1415" s="60">
        <f>IF(AND('2 Top-up Calculator'!$B1435&lt;&gt;"",'2 Top-up Calculator'!H1435&lt;&gt;""),1,0)</f>
        <v>0</v>
      </c>
      <c r="G1415" s="60">
        <f>IF(AND('2 Top-up Calculator'!$B1435&lt;&gt;"",'2 Top-up Calculator'!I1435&lt;&gt;""),1,0)</f>
        <v>0</v>
      </c>
      <c r="H1415" s="60">
        <f>IF(AND('2 Top-up Calculator'!$B1435&lt;&gt;"",'2 Top-up Calculator'!U1435&lt;&gt;""),1,0)</f>
        <v>0</v>
      </c>
      <c r="I1415" s="60">
        <f>IF(AND('2 Top-up Calculator'!$B1435&lt;&gt;"",'2 Top-up Calculator'!V1435&lt;&gt;""),1,0)</f>
        <v>0</v>
      </c>
    </row>
    <row r="1416" spans="1:9" s="7" customFormat="1" ht="14.25" customHeight="1" x14ac:dyDescent="0.3">
      <c r="A1416" s="89">
        <v>1415</v>
      </c>
      <c r="B1416" s="60">
        <f>IF('2 Top-up Calculator'!$B1436&lt;&gt;"",1,0)</f>
        <v>0</v>
      </c>
      <c r="C1416" s="60">
        <f>IF(AND('2 Top-up Calculator'!$B1436&lt;&gt;"",'2 Top-up Calculator'!C1436&lt;&gt;""),1,0)</f>
        <v>0</v>
      </c>
      <c r="D1416" s="60">
        <f>IF(AND('2 Top-up Calculator'!$B1436&lt;&gt;"",'2 Top-up Calculator'!D1436&lt;&gt;""),1,0)</f>
        <v>0</v>
      </c>
      <c r="E1416" s="60">
        <f>IF(AND('2 Top-up Calculator'!$B1436&lt;&gt;"",'2 Top-up Calculator'!G1436&lt;&gt;""),1,0)</f>
        <v>0</v>
      </c>
      <c r="F1416" s="60">
        <f>IF(AND('2 Top-up Calculator'!$B1436&lt;&gt;"",'2 Top-up Calculator'!H1436&lt;&gt;""),1,0)</f>
        <v>0</v>
      </c>
      <c r="G1416" s="60">
        <f>IF(AND('2 Top-up Calculator'!$B1436&lt;&gt;"",'2 Top-up Calculator'!I1436&lt;&gt;""),1,0)</f>
        <v>0</v>
      </c>
      <c r="H1416" s="60">
        <f>IF(AND('2 Top-up Calculator'!$B1436&lt;&gt;"",'2 Top-up Calculator'!U1436&lt;&gt;""),1,0)</f>
        <v>0</v>
      </c>
      <c r="I1416" s="60">
        <f>IF(AND('2 Top-up Calculator'!$B1436&lt;&gt;"",'2 Top-up Calculator'!V1436&lt;&gt;""),1,0)</f>
        <v>0</v>
      </c>
    </row>
    <row r="1417" spans="1:9" s="7" customFormat="1" ht="14.25" customHeight="1" x14ac:dyDescent="0.3">
      <c r="A1417" s="89">
        <v>1416</v>
      </c>
      <c r="B1417" s="60">
        <f>IF('2 Top-up Calculator'!$B1437&lt;&gt;"",1,0)</f>
        <v>0</v>
      </c>
      <c r="C1417" s="60">
        <f>IF(AND('2 Top-up Calculator'!$B1437&lt;&gt;"",'2 Top-up Calculator'!C1437&lt;&gt;""),1,0)</f>
        <v>0</v>
      </c>
      <c r="D1417" s="60">
        <f>IF(AND('2 Top-up Calculator'!$B1437&lt;&gt;"",'2 Top-up Calculator'!D1437&lt;&gt;""),1,0)</f>
        <v>0</v>
      </c>
      <c r="E1417" s="60">
        <f>IF(AND('2 Top-up Calculator'!$B1437&lt;&gt;"",'2 Top-up Calculator'!G1437&lt;&gt;""),1,0)</f>
        <v>0</v>
      </c>
      <c r="F1417" s="60">
        <f>IF(AND('2 Top-up Calculator'!$B1437&lt;&gt;"",'2 Top-up Calculator'!H1437&lt;&gt;""),1,0)</f>
        <v>0</v>
      </c>
      <c r="G1417" s="60">
        <f>IF(AND('2 Top-up Calculator'!$B1437&lt;&gt;"",'2 Top-up Calculator'!I1437&lt;&gt;""),1,0)</f>
        <v>0</v>
      </c>
      <c r="H1417" s="60">
        <f>IF(AND('2 Top-up Calculator'!$B1437&lt;&gt;"",'2 Top-up Calculator'!U1437&lt;&gt;""),1,0)</f>
        <v>0</v>
      </c>
      <c r="I1417" s="60">
        <f>IF(AND('2 Top-up Calculator'!$B1437&lt;&gt;"",'2 Top-up Calculator'!V1437&lt;&gt;""),1,0)</f>
        <v>0</v>
      </c>
    </row>
    <row r="1418" spans="1:9" s="7" customFormat="1" ht="14.25" customHeight="1" x14ac:dyDescent="0.3">
      <c r="A1418" s="89">
        <v>1417</v>
      </c>
      <c r="B1418" s="60">
        <f>IF('2 Top-up Calculator'!$B1438&lt;&gt;"",1,0)</f>
        <v>0</v>
      </c>
      <c r="C1418" s="60">
        <f>IF(AND('2 Top-up Calculator'!$B1438&lt;&gt;"",'2 Top-up Calculator'!C1438&lt;&gt;""),1,0)</f>
        <v>0</v>
      </c>
      <c r="D1418" s="60">
        <f>IF(AND('2 Top-up Calculator'!$B1438&lt;&gt;"",'2 Top-up Calculator'!D1438&lt;&gt;""),1,0)</f>
        <v>0</v>
      </c>
      <c r="E1418" s="60">
        <f>IF(AND('2 Top-up Calculator'!$B1438&lt;&gt;"",'2 Top-up Calculator'!G1438&lt;&gt;""),1,0)</f>
        <v>0</v>
      </c>
      <c r="F1418" s="60">
        <f>IF(AND('2 Top-up Calculator'!$B1438&lt;&gt;"",'2 Top-up Calculator'!H1438&lt;&gt;""),1,0)</f>
        <v>0</v>
      </c>
      <c r="G1418" s="60">
        <f>IF(AND('2 Top-up Calculator'!$B1438&lt;&gt;"",'2 Top-up Calculator'!I1438&lt;&gt;""),1,0)</f>
        <v>0</v>
      </c>
      <c r="H1418" s="60">
        <f>IF(AND('2 Top-up Calculator'!$B1438&lt;&gt;"",'2 Top-up Calculator'!U1438&lt;&gt;""),1,0)</f>
        <v>0</v>
      </c>
      <c r="I1418" s="60">
        <f>IF(AND('2 Top-up Calculator'!$B1438&lt;&gt;"",'2 Top-up Calculator'!V1438&lt;&gt;""),1,0)</f>
        <v>0</v>
      </c>
    </row>
    <row r="1419" spans="1:9" s="7" customFormat="1" ht="14.25" customHeight="1" x14ac:dyDescent="0.3">
      <c r="A1419" s="89">
        <v>1418</v>
      </c>
      <c r="B1419" s="60">
        <f>IF('2 Top-up Calculator'!$B1439&lt;&gt;"",1,0)</f>
        <v>0</v>
      </c>
      <c r="C1419" s="60">
        <f>IF(AND('2 Top-up Calculator'!$B1439&lt;&gt;"",'2 Top-up Calculator'!C1439&lt;&gt;""),1,0)</f>
        <v>0</v>
      </c>
      <c r="D1419" s="60">
        <f>IF(AND('2 Top-up Calculator'!$B1439&lt;&gt;"",'2 Top-up Calculator'!D1439&lt;&gt;""),1,0)</f>
        <v>0</v>
      </c>
      <c r="E1419" s="60">
        <f>IF(AND('2 Top-up Calculator'!$B1439&lt;&gt;"",'2 Top-up Calculator'!G1439&lt;&gt;""),1,0)</f>
        <v>0</v>
      </c>
      <c r="F1419" s="60">
        <f>IF(AND('2 Top-up Calculator'!$B1439&lt;&gt;"",'2 Top-up Calculator'!H1439&lt;&gt;""),1,0)</f>
        <v>0</v>
      </c>
      <c r="G1419" s="60">
        <f>IF(AND('2 Top-up Calculator'!$B1439&lt;&gt;"",'2 Top-up Calculator'!I1439&lt;&gt;""),1,0)</f>
        <v>0</v>
      </c>
      <c r="H1419" s="60">
        <f>IF(AND('2 Top-up Calculator'!$B1439&lt;&gt;"",'2 Top-up Calculator'!U1439&lt;&gt;""),1,0)</f>
        <v>0</v>
      </c>
      <c r="I1419" s="60">
        <f>IF(AND('2 Top-up Calculator'!$B1439&lt;&gt;"",'2 Top-up Calculator'!V1439&lt;&gt;""),1,0)</f>
        <v>0</v>
      </c>
    </row>
    <row r="1420" spans="1:9" s="7" customFormat="1" ht="14.25" customHeight="1" x14ac:dyDescent="0.3">
      <c r="A1420" s="89">
        <v>1419</v>
      </c>
      <c r="B1420" s="60">
        <f>IF('2 Top-up Calculator'!$B1440&lt;&gt;"",1,0)</f>
        <v>0</v>
      </c>
      <c r="C1420" s="60">
        <f>IF(AND('2 Top-up Calculator'!$B1440&lt;&gt;"",'2 Top-up Calculator'!C1440&lt;&gt;""),1,0)</f>
        <v>0</v>
      </c>
      <c r="D1420" s="60">
        <f>IF(AND('2 Top-up Calculator'!$B1440&lt;&gt;"",'2 Top-up Calculator'!D1440&lt;&gt;""),1,0)</f>
        <v>0</v>
      </c>
      <c r="E1420" s="60">
        <f>IF(AND('2 Top-up Calculator'!$B1440&lt;&gt;"",'2 Top-up Calculator'!G1440&lt;&gt;""),1,0)</f>
        <v>0</v>
      </c>
      <c r="F1420" s="60">
        <f>IF(AND('2 Top-up Calculator'!$B1440&lt;&gt;"",'2 Top-up Calculator'!H1440&lt;&gt;""),1,0)</f>
        <v>0</v>
      </c>
      <c r="G1420" s="60">
        <f>IF(AND('2 Top-up Calculator'!$B1440&lt;&gt;"",'2 Top-up Calculator'!I1440&lt;&gt;""),1,0)</f>
        <v>0</v>
      </c>
      <c r="H1420" s="60">
        <f>IF(AND('2 Top-up Calculator'!$B1440&lt;&gt;"",'2 Top-up Calculator'!U1440&lt;&gt;""),1,0)</f>
        <v>0</v>
      </c>
      <c r="I1420" s="60">
        <f>IF(AND('2 Top-up Calculator'!$B1440&lt;&gt;"",'2 Top-up Calculator'!V1440&lt;&gt;""),1,0)</f>
        <v>0</v>
      </c>
    </row>
    <row r="1421" spans="1:9" s="7" customFormat="1" ht="14.25" customHeight="1" x14ac:dyDescent="0.3">
      <c r="A1421" s="89">
        <v>1420</v>
      </c>
      <c r="B1421" s="60">
        <f>IF('2 Top-up Calculator'!$B1441&lt;&gt;"",1,0)</f>
        <v>0</v>
      </c>
      <c r="C1421" s="60">
        <f>IF(AND('2 Top-up Calculator'!$B1441&lt;&gt;"",'2 Top-up Calculator'!C1441&lt;&gt;""),1,0)</f>
        <v>0</v>
      </c>
      <c r="D1421" s="60">
        <f>IF(AND('2 Top-up Calculator'!$B1441&lt;&gt;"",'2 Top-up Calculator'!D1441&lt;&gt;""),1,0)</f>
        <v>0</v>
      </c>
      <c r="E1421" s="60">
        <f>IF(AND('2 Top-up Calculator'!$B1441&lt;&gt;"",'2 Top-up Calculator'!G1441&lt;&gt;""),1,0)</f>
        <v>0</v>
      </c>
      <c r="F1421" s="60">
        <f>IF(AND('2 Top-up Calculator'!$B1441&lt;&gt;"",'2 Top-up Calculator'!H1441&lt;&gt;""),1,0)</f>
        <v>0</v>
      </c>
      <c r="G1421" s="60">
        <f>IF(AND('2 Top-up Calculator'!$B1441&lt;&gt;"",'2 Top-up Calculator'!I1441&lt;&gt;""),1,0)</f>
        <v>0</v>
      </c>
      <c r="H1421" s="60">
        <f>IF(AND('2 Top-up Calculator'!$B1441&lt;&gt;"",'2 Top-up Calculator'!U1441&lt;&gt;""),1,0)</f>
        <v>0</v>
      </c>
      <c r="I1421" s="60">
        <f>IF(AND('2 Top-up Calculator'!$B1441&lt;&gt;"",'2 Top-up Calculator'!V1441&lt;&gt;""),1,0)</f>
        <v>0</v>
      </c>
    </row>
    <row r="1422" spans="1:9" s="7" customFormat="1" ht="14.25" customHeight="1" x14ac:dyDescent="0.3">
      <c r="A1422" s="89">
        <v>1421</v>
      </c>
      <c r="B1422" s="60">
        <f>IF('2 Top-up Calculator'!$B1442&lt;&gt;"",1,0)</f>
        <v>0</v>
      </c>
      <c r="C1422" s="60">
        <f>IF(AND('2 Top-up Calculator'!$B1442&lt;&gt;"",'2 Top-up Calculator'!C1442&lt;&gt;""),1,0)</f>
        <v>0</v>
      </c>
      <c r="D1422" s="60">
        <f>IF(AND('2 Top-up Calculator'!$B1442&lt;&gt;"",'2 Top-up Calculator'!D1442&lt;&gt;""),1,0)</f>
        <v>0</v>
      </c>
      <c r="E1422" s="60">
        <f>IF(AND('2 Top-up Calculator'!$B1442&lt;&gt;"",'2 Top-up Calculator'!G1442&lt;&gt;""),1,0)</f>
        <v>0</v>
      </c>
      <c r="F1422" s="60">
        <f>IF(AND('2 Top-up Calculator'!$B1442&lt;&gt;"",'2 Top-up Calculator'!H1442&lt;&gt;""),1,0)</f>
        <v>0</v>
      </c>
      <c r="G1422" s="60">
        <f>IF(AND('2 Top-up Calculator'!$B1442&lt;&gt;"",'2 Top-up Calculator'!I1442&lt;&gt;""),1,0)</f>
        <v>0</v>
      </c>
      <c r="H1422" s="60">
        <f>IF(AND('2 Top-up Calculator'!$B1442&lt;&gt;"",'2 Top-up Calculator'!U1442&lt;&gt;""),1,0)</f>
        <v>0</v>
      </c>
      <c r="I1422" s="60">
        <f>IF(AND('2 Top-up Calculator'!$B1442&lt;&gt;"",'2 Top-up Calculator'!V1442&lt;&gt;""),1,0)</f>
        <v>0</v>
      </c>
    </row>
    <row r="1423" spans="1:9" s="7" customFormat="1" ht="14.25" customHeight="1" x14ac:dyDescent="0.3">
      <c r="A1423" s="89">
        <v>1422</v>
      </c>
      <c r="B1423" s="60">
        <f>IF('2 Top-up Calculator'!$B1443&lt;&gt;"",1,0)</f>
        <v>0</v>
      </c>
      <c r="C1423" s="60">
        <f>IF(AND('2 Top-up Calculator'!$B1443&lt;&gt;"",'2 Top-up Calculator'!C1443&lt;&gt;""),1,0)</f>
        <v>0</v>
      </c>
      <c r="D1423" s="60">
        <f>IF(AND('2 Top-up Calculator'!$B1443&lt;&gt;"",'2 Top-up Calculator'!D1443&lt;&gt;""),1,0)</f>
        <v>0</v>
      </c>
      <c r="E1423" s="60">
        <f>IF(AND('2 Top-up Calculator'!$B1443&lt;&gt;"",'2 Top-up Calculator'!G1443&lt;&gt;""),1,0)</f>
        <v>0</v>
      </c>
      <c r="F1423" s="60">
        <f>IF(AND('2 Top-up Calculator'!$B1443&lt;&gt;"",'2 Top-up Calculator'!H1443&lt;&gt;""),1,0)</f>
        <v>0</v>
      </c>
      <c r="G1423" s="60">
        <f>IF(AND('2 Top-up Calculator'!$B1443&lt;&gt;"",'2 Top-up Calculator'!I1443&lt;&gt;""),1,0)</f>
        <v>0</v>
      </c>
      <c r="H1423" s="60">
        <f>IF(AND('2 Top-up Calculator'!$B1443&lt;&gt;"",'2 Top-up Calculator'!U1443&lt;&gt;""),1,0)</f>
        <v>0</v>
      </c>
      <c r="I1423" s="60">
        <f>IF(AND('2 Top-up Calculator'!$B1443&lt;&gt;"",'2 Top-up Calculator'!V1443&lt;&gt;""),1,0)</f>
        <v>0</v>
      </c>
    </row>
    <row r="1424" spans="1:9" s="7" customFormat="1" ht="14.25" customHeight="1" x14ac:dyDescent="0.3">
      <c r="A1424" s="89">
        <v>1423</v>
      </c>
      <c r="B1424" s="60">
        <f>IF('2 Top-up Calculator'!$B1444&lt;&gt;"",1,0)</f>
        <v>0</v>
      </c>
      <c r="C1424" s="60">
        <f>IF(AND('2 Top-up Calculator'!$B1444&lt;&gt;"",'2 Top-up Calculator'!C1444&lt;&gt;""),1,0)</f>
        <v>0</v>
      </c>
      <c r="D1424" s="60">
        <f>IF(AND('2 Top-up Calculator'!$B1444&lt;&gt;"",'2 Top-up Calculator'!D1444&lt;&gt;""),1,0)</f>
        <v>0</v>
      </c>
      <c r="E1424" s="60">
        <f>IF(AND('2 Top-up Calculator'!$B1444&lt;&gt;"",'2 Top-up Calculator'!G1444&lt;&gt;""),1,0)</f>
        <v>0</v>
      </c>
      <c r="F1424" s="60">
        <f>IF(AND('2 Top-up Calculator'!$B1444&lt;&gt;"",'2 Top-up Calculator'!H1444&lt;&gt;""),1,0)</f>
        <v>0</v>
      </c>
      <c r="G1424" s="60">
        <f>IF(AND('2 Top-up Calculator'!$B1444&lt;&gt;"",'2 Top-up Calculator'!I1444&lt;&gt;""),1,0)</f>
        <v>0</v>
      </c>
      <c r="H1424" s="60">
        <f>IF(AND('2 Top-up Calculator'!$B1444&lt;&gt;"",'2 Top-up Calculator'!U1444&lt;&gt;""),1,0)</f>
        <v>0</v>
      </c>
      <c r="I1424" s="60">
        <f>IF(AND('2 Top-up Calculator'!$B1444&lt;&gt;"",'2 Top-up Calculator'!V1444&lt;&gt;""),1,0)</f>
        <v>0</v>
      </c>
    </row>
    <row r="1425" spans="1:9" s="7" customFormat="1" ht="14.25" customHeight="1" x14ac:dyDescent="0.3">
      <c r="A1425" s="89">
        <v>1424</v>
      </c>
      <c r="B1425" s="60">
        <f>IF('2 Top-up Calculator'!$B1445&lt;&gt;"",1,0)</f>
        <v>0</v>
      </c>
      <c r="C1425" s="60">
        <f>IF(AND('2 Top-up Calculator'!$B1445&lt;&gt;"",'2 Top-up Calculator'!C1445&lt;&gt;""),1,0)</f>
        <v>0</v>
      </c>
      <c r="D1425" s="60">
        <f>IF(AND('2 Top-up Calculator'!$B1445&lt;&gt;"",'2 Top-up Calculator'!D1445&lt;&gt;""),1,0)</f>
        <v>0</v>
      </c>
      <c r="E1425" s="60">
        <f>IF(AND('2 Top-up Calculator'!$B1445&lt;&gt;"",'2 Top-up Calculator'!G1445&lt;&gt;""),1,0)</f>
        <v>0</v>
      </c>
      <c r="F1425" s="60">
        <f>IF(AND('2 Top-up Calculator'!$B1445&lt;&gt;"",'2 Top-up Calculator'!H1445&lt;&gt;""),1,0)</f>
        <v>0</v>
      </c>
      <c r="G1425" s="60">
        <f>IF(AND('2 Top-up Calculator'!$B1445&lt;&gt;"",'2 Top-up Calculator'!I1445&lt;&gt;""),1,0)</f>
        <v>0</v>
      </c>
      <c r="H1425" s="60">
        <f>IF(AND('2 Top-up Calculator'!$B1445&lt;&gt;"",'2 Top-up Calculator'!U1445&lt;&gt;""),1,0)</f>
        <v>0</v>
      </c>
      <c r="I1425" s="60">
        <f>IF(AND('2 Top-up Calculator'!$B1445&lt;&gt;"",'2 Top-up Calculator'!V1445&lt;&gt;""),1,0)</f>
        <v>0</v>
      </c>
    </row>
    <row r="1426" spans="1:9" s="7" customFormat="1" ht="14.25" customHeight="1" x14ac:dyDescent="0.3">
      <c r="A1426" s="89">
        <v>1425</v>
      </c>
      <c r="B1426" s="60">
        <f>IF('2 Top-up Calculator'!$B1446&lt;&gt;"",1,0)</f>
        <v>0</v>
      </c>
      <c r="C1426" s="60">
        <f>IF(AND('2 Top-up Calculator'!$B1446&lt;&gt;"",'2 Top-up Calculator'!C1446&lt;&gt;""),1,0)</f>
        <v>0</v>
      </c>
      <c r="D1426" s="60">
        <f>IF(AND('2 Top-up Calculator'!$B1446&lt;&gt;"",'2 Top-up Calculator'!D1446&lt;&gt;""),1,0)</f>
        <v>0</v>
      </c>
      <c r="E1426" s="60">
        <f>IF(AND('2 Top-up Calculator'!$B1446&lt;&gt;"",'2 Top-up Calculator'!G1446&lt;&gt;""),1,0)</f>
        <v>0</v>
      </c>
      <c r="F1426" s="60">
        <f>IF(AND('2 Top-up Calculator'!$B1446&lt;&gt;"",'2 Top-up Calculator'!H1446&lt;&gt;""),1,0)</f>
        <v>0</v>
      </c>
      <c r="G1426" s="60">
        <f>IF(AND('2 Top-up Calculator'!$B1446&lt;&gt;"",'2 Top-up Calculator'!I1446&lt;&gt;""),1,0)</f>
        <v>0</v>
      </c>
      <c r="H1426" s="60">
        <f>IF(AND('2 Top-up Calculator'!$B1446&lt;&gt;"",'2 Top-up Calculator'!U1446&lt;&gt;""),1,0)</f>
        <v>0</v>
      </c>
      <c r="I1426" s="60">
        <f>IF(AND('2 Top-up Calculator'!$B1446&lt;&gt;"",'2 Top-up Calculator'!V1446&lt;&gt;""),1,0)</f>
        <v>0</v>
      </c>
    </row>
    <row r="1427" spans="1:9" s="7" customFormat="1" ht="14.25" customHeight="1" x14ac:dyDescent="0.3">
      <c r="A1427" s="89">
        <v>1426</v>
      </c>
      <c r="B1427" s="60">
        <f>IF('2 Top-up Calculator'!$B1447&lt;&gt;"",1,0)</f>
        <v>0</v>
      </c>
      <c r="C1427" s="60">
        <f>IF(AND('2 Top-up Calculator'!$B1447&lt;&gt;"",'2 Top-up Calculator'!C1447&lt;&gt;""),1,0)</f>
        <v>0</v>
      </c>
      <c r="D1427" s="60">
        <f>IF(AND('2 Top-up Calculator'!$B1447&lt;&gt;"",'2 Top-up Calculator'!D1447&lt;&gt;""),1,0)</f>
        <v>0</v>
      </c>
      <c r="E1427" s="60">
        <f>IF(AND('2 Top-up Calculator'!$B1447&lt;&gt;"",'2 Top-up Calculator'!G1447&lt;&gt;""),1,0)</f>
        <v>0</v>
      </c>
      <c r="F1427" s="60">
        <f>IF(AND('2 Top-up Calculator'!$B1447&lt;&gt;"",'2 Top-up Calculator'!H1447&lt;&gt;""),1,0)</f>
        <v>0</v>
      </c>
      <c r="G1427" s="60">
        <f>IF(AND('2 Top-up Calculator'!$B1447&lt;&gt;"",'2 Top-up Calculator'!I1447&lt;&gt;""),1,0)</f>
        <v>0</v>
      </c>
      <c r="H1427" s="60">
        <f>IF(AND('2 Top-up Calculator'!$B1447&lt;&gt;"",'2 Top-up Calculator'!U1447&lt;&gt;""),1,0)</f>
        <v>0</v>
      </c>
      <c r="I1427" s="60">
        <f>IF(AND('2 Top-up Calculator'!$B1447&lt;&gt;"",'2 Top-up Calculator'!V1447&lt;&gt;""),1,0)</f>
        <v>0</v>
      </c>
    </row>
    <row r="1428" spans="1:9" s="7" customFormat="1" ht="14.25" customHeight="1" x14ac:dyDescent="0.3">
      <c r="A1428" s="89">
        <v>1427</v>
      </c>
      <c r="B1428" s="60">
        <f>IF('2 Top-up Calculator'!$B1448&lt;&gt;"",1,0)</f>
        <v>0</v>
      </c>
      <c r="C1428" s="60">
        <f>IF(AND('2 Top-up Calculator'!$B1448&lt;&gt;"",'2 Top-up Calculator'!C1448&lt;&gt;""),1,0)</f>
        <v>0</v>
      </c>
      <c r="D1428" s="60">
        <f>IF(AND('2 Top-up Calculator'!$B1448&lt;&gt;"",'2 Top-up Calculator'!D1448&lt;&gt;""),1,0)</f>
        <v>0</v>
      </c>
      <c r="E1428" s="60">
        <f>IF(AND('2 Top-up Calculator'!$B1448&lt;&gt;"",'2 Top-up Calculator'!G1448&lt;&gt;""),1,0)</f>
        <v>0</v>
      </c>
      <c r="F1428" s="60">
        <f>IF(AND('2 Top-up Calculator'!$B1448&lt;&gt;"",'2 Top-up Calculator'!H1448&lt;&gt;""),1,0)</f>
        <v>0</v>
      </c>
      <c r="G1428" s="60">
        <f>IF(AND('2 Top-up Calculator'!$B1448&lt;&gt;"",'2 Top-up Calculator'!I1448&lt;&gt;""),1,0)</f>
        <v>0</v>
      </c>
      <c r="H1428" s="60">
        <f>IF(AND('2 Top-up Calculator'!$B1448&lt;&gt;"",'2 Top-up Calculator'!U1448&lt;&gt;""),1,0)</f>
        <v>0</v>
      </c>
      <c r="I1428" s="60">
        <f>IF(AND('2 Top-up Calculator'!$B1448&lt;&gt;"",'2 Top-up Calculator'!V1448&lt;&gt;""),1,0)</f>
        <v>0</v>
      </c>
    </row>
    <row r="1429" spans="1:9" s="7" customFormat="1" ht="14.25" customHeight="1" x14ac:dyDescent="0.3">
      <c r="A1429" s="89">
        <v>1428</v>
      </c>
      <c r="B1429" s="60">
        <f>IF('2 Top-up Calculator'!$B1449&lt;&gt;"",1,0)</f>
        <v>0</v>
      </c>
      <c r="C1429" s="60">
        <f>IF(AND('2 Top-up Calculator'!$B1449&lt;&gt;"",'2 Top-up Calculator'!C1449&lt;&gt;""),1,0)</f>
        <v>0</v>
      </c>
      <c r="D1429" s="60">
        <f>IF(AND('2 Top-up Calculator'!$B1449&lt;&gt;"",'2 Top-up Calculator'!D1449&lt;&gt;""),1,0)</f>
        <v>0</v>
      </c>
      <c r="E1429" s="60">
        <f>IF(AND('2 Top-up Calculator'!$B1449&lt;&gt;"",'2 Top-up Calculator'!G1449&lt;&gt;""),1,0)</f>
        <v>0</v>
      </c>
      <c r="F1429" s="60">
        <f>IF(AND('2 Top-up Calculator'!$B1449&lt;&gt;"",'2 Top-up Calculator'!H1449&lt;&gt;""),1,0)</f>
        <v>0</v>
      </c>
      <c r="G1429" s="60">
        <f>IF(AND('2 Top-up Calculator'!$B1449&lt;&gt;"",'2 Top-up Calculator'!I1449&lt;&gt;""),1,0)</f>
        <v>0</v>
      </c>
      <c r="H1429" s="60">
        <f>IF(AND('2 Top-up Calculator'!$B1449&lt;&gt;"",'2 Top-up Calculator'!U1449&lt;&gt;""),1,0)</f>
        <v>0</v>
      </c>
      <c r="I1429" s="60">
        <f>IF(AND('2 Top-up Calculator'!$B1449&lt;&gt;"",'2 Top-up Calculator'!V1449&lt;&gt;""),1,0)</f>
        <v>0</v>
      </c>
    </row>
    <row r="1430" spans="1:9" s="7" customFormat="1" ht="14.25" customHeight="1" x14ac:dyDescent="0.3">
      <c r="A1430" s="89">
        <v>1429</v>
      </c>
      <c r="B1430" s="60">
        <f>IF('2 Top-up Calculator'!$B1450&lt;&gt;"",1,0)</f>
        <v>0</v>
      </c>
      <c r="C1430" s="60">
        <f>IF(AND('2 Top-up Calculator'!$B1450&lt;&gt;"",'2 Top-up Calculator'!C1450&lt;&gt;""),1,0)</f>
        <v>0</v>
      </c>
      <c r="D1430" s="60">
        <f>IF(AND('2 Top-up Calculator'!$B1450&lt;&gt;"",'2 Top-up Calculator'!D1450&lt;&gt;""),1,0)</f>
        <v>0</v>
      </c>
      <c r="E1430" s="60">
        <f>IF(AND('2 Top-up Calculator'!$B1450&lt;&gt;"",'2 Top-up Calculator'!G1450&lt;&gt;""),1,0)</f>
        <v>0</v>
      </c>
      <c r="F1430" s="60">
        <f>IF(AND('2 Top-up Calculator'!$B1450&lt;&gt;"",'2 Top-up Calculator'!H1450&lt;&gt;""),1,0)</f>
        <v>0</v>
      </c>
      <c r="G1430" s="60">
        <f>IF(AND('2 Top-up Calculator'!$B1450&lt;&gt;"",'2 Top-up Calculator'!I1450&lt;&gt;""),1,0)</f>
        <v>0</v>
      </c>
      <c r="H1430" s="60">
        <f>IF(AND('2 Top-up Calculator'!$B1450&lt;&gt;"",'2 Top-up Calculator'!U1450&lt;&gt;""),1,0)</f>
        <v>0</v>
      </c>
      <c r="I1430" s="60">
        <f>IF(AND('2 Top-up Calculator'!$B1450&lt;&gt;"",'2 Top-up Calculator'!V1450&lt;&gt;""),1,0)</f>
        <v>0</v>
      </c>
    </row>
    <row r="1431" spans="1:9" s="7" customFormat="1" ht="14.25" customHeight="1" x14ac:dyDescent="0.3">
      <c r="A1431" s="89">
        <v>1430</v>
      </c>
      <c r="B1431" s="60">
        <f>IF('2 Top-up Calculator'!$B1451&lt;&gt;"",1,0)</f>
        <v>0</v>
      </c>
      <c r="C1431" s="60">
        <f>IF(AND('2 Top-up Calculator'!$B1451&lt;&gt;"",'2 Top-up Calculator'!C1451&lt;&gt;""),1,0)</f>
        <v>0</v>
      </c>
      <c r="D1431" s="60">
        <f>IF(AND('2 Top-up Calculator'!$B1451&lt;&gt;"",'2 Top-up Calculator'!D1451&lt;&gt;""),1,0)</f>
        <v>0</v>
      </c>
      <c r="E1431" s="60">
        <f>IF(AND('2 Top-up Calculator'!$B1451&lt;&gt;"",'2 Top-up Calculator'!G1451&lt;&gt;""),1,0)</f>
        <v>0</v>
      </c>
      <c r="F1431" s="60">
        <f>IF(AND('2 Top-up Calculator'!$B1451&lt;&gt;"",'2 Top-up Calculator'!H1451&lt;&gt;""),1,0)</f>
        <v>0</v>
      </c>
      <c r="G1431" s="60">
        <f>IF(AND('2 Top-up Calculator'!$B1451&lt;&gt;"",'2 Top-up Calculator'!I1451&lt;&gt;""),1,0)</f>
        <v>0</v>
      </c>
      <c r="H1431" s="60">
        <f>IF(AND('2 Top-up Calculator'!$B1451&lt;&gt;"",'2 Top-up Calculator'!U1451&lt;&gt;""),1,0)</f>
        <v>0</v>
      </c>
      <c r="I1431" s="60">
        <f>IF(AND('2 Top-up Calculator'!$B1451&lt;&gt;"",'2 Top-up Calculator'!V1451&lt;&gt;""),1,0)</f>
        <v>0</v>
      </c>
    </row>
    <row r="1432" spans="1:9" s="7" customFormat="1" ht="14.25" customHeight="1" x14ac:dyDescent="0.3">
      <c r="A1432" s="89">
        <v>1431</v>
      </c>
      <c r="B1432" s="60">
        <f>IF('2 Top-up Calculator'!$B1452&lt;&gt;"",1,0)</f>
        <v>0</v>
      </c>
      <c r="C1432" s="60">
        <f>IF(AND('2 Top-up Calculator'!$B1452&lt;&gt;"",'2 Top-up Calculator'!C1452&lt;&gt;""),1,0)</f>
        <v>0</v>
      </c>
      <c r="D1432" s="60">
        <f>IF(AND('2 Top-up Calculator'!$B1452&lt;&gt;"",'2 Top-up Calculator'!D1452&lt;&gt;""),1,0)</f>
        <v>0</v>
      </c>
      <c r="E1432" s="60">
        <f>IF(AND('2 Top-up Calculator'!$B1452&lt;&gt;"",'2 Top-up Calculator'!G1452&lt;&gt;""),1,0)</f>
        <v>0</v>
      </c>
      <c r="F1432" s="60">
        <f>IF(AND('2 Top-up Calculator'!$B1452&lt;&gt;"",'2 Top-up Calculator'!H1452&lt;&gt;""),1,0)</f>
        <v>0</v>
      </c>
      <c r="G1432" s="60">
        <f>IF(AND('2 Top-up Calculator'!$B1452&lt;&gt;"",'2 Top-up Calculator'!I1452&lt;&gt;""),1,0)</f>
        <v>0</v>
      </c>
      <c r="H1432" s="60">
        <f>IF(AND('2 Top-up Calculator'!$B1452&lt;&gt;"",'2 Top-up Calculator'!U1452&lt;&gt;""),1,0)</f>
        <v>0</v>
      </c>
      <c r="I1432" s="60">
        <f>IF(AND('2 Top-up Calculator'!$B1452&lt;&gt;"",'2 Top-up Calculator'!V1452&lt;&gt;""),1,0)</f>
        <v>0</v>
      </c>
    </row>
    <row r="1433" spans="1:9" s="7" customFormat="1" ht="14.25" customHeight="1" x14ac:dyDescent="0.3">
      <c r="A1433" s="89">
        <v>1432</v>
      </c>
      <c r="B1433" s="60">
        <f>IF('2 Top-up Calculator'!$B1453&lt;&gt;"",1,0)</f>
        <v>0</v>
      </c>
      <c r="C1433" s="60">
        <f>IF(AND('2 Top-up Calculator'!$B1453&lt;&gt;"",'2 Top-up Calculator'!C1453&lt;&gt;""),1,0)</f>
        <v>0</v>
      </c>
      <c r="D1433" s="60">
        <f>IF(AND('2 Top-up Calculator'!$B1453&lt;&gt;"",'2 Top-up Calculator'!D1453&lt;&gt;""),1,0)</f>
        <v>0</v>
      </c>
      <c r="E1433" s="60">
        <f>IF(AND('2 Top-up Calculator'!$B1453&lt;&gt;"",'2 Top-up Calculator'!G1453&lt;&gt;""),1,0)</f>
        <v>0</v>
      </c>
      <c r="F1433" s="60">
        <f>IF(AND('2 Top-up Calculator'!$B1453&lt;&gt;"",'2 Top-up Calculator'!H1453&lt;&gt;""),1,0)</f>
        <v>0</v>
      </c>
      <c r="G1433" s="60">
        <f>IF(AND('2 Top-up Calculator'!$B1453&lt;&gt;"",'2 Top-up Calculator'!I1453&lt;&gt;""),1,0)</f>
        <v>0</v>
      </c>
      <c r="H1433" s="60">
        <f>IF(AND('2 Top-up Calculator'!$B1453&lt;&gt;"",'2 Top-up Calculator'!U1453&lt;&gt;""),1,0)</f>
        <v>0</v>
      </c>
      <c r="I1433" s="60">
        <f>IF(AND('2 Top-up Calculator'!$B1453&lt;&gt;"",'2 Top-up Calculator'!V1453&lt;&gt;""),1,0)</f>
        <v>0</v>
      </c>
    </row>
    <row r="1434" spans="1:9" s="7" customFormat="1" ht="14.25" customHeight="1" x14ac:dyDescent="0.3">
      <c r="A1434" s="89">
        <v>1433</v>
      </c>
      <c r="B1434" s="60">
        <f>IF('2 Top-up Calculator'!$B1454&lt;&gt;"",1,0)</f>
        <v>0</v>
      </c>
      <c r="C1434" s="60">
        <f>IF(AND('2 Top-up Calculator'!$B1454&lt;&gt;"",'2 Top-up Calculator'!C1454&lt;&gt;""),1,0)</f>
        <v>0</v>
      </c>
      <c r="D1434" s="60">
        <f>IF(AND('2 Top-up Calculator'!$B1454&lt;&gt;"",'2 Top-up Calculator'!D1454&lt;&gt;""),1,0)</f>
        <v>0</v>
      </c>
      <c r="E1434" s="60">
        <f>IF(AND('2 Top-up Calculator'!$B1454&lt;&gt;"",'2 Top-up Calculator'!G1454&lt;&gt;""),1,0)</f>
        <v>0</v>
      </c>
      <c r="F1434" s="60">
        <f>IF(AND('2 Top-up Calculator'!$B1454&lt;&gt;"",'2 Top-up Calculator'!H1454&lt;&gt;""),1,0)</f>
        <v>0</v>
      </c>
      <c r="G1434" s="60">
        <f>IF(AND('2 Top-up Calculator'!$B1454&lt;&gt;"",'2 Top-up Calculator'!I1454&lt;&gt;""),1,0)</f>
        <v>0</v>
      </c>
      <c r="H1434" s="60">
        <f>IF(AND('2 Top-up Calculator'!$B1454&lt;&gt;"",'2 Top-up Calculator'!U1454&lt;&gt;""),1,0)</f>
        <v>0</v>
      </c>
      <c r="I1434" s="60">
        <f>IF(AND('2 Top-up Calculator'!$B1454&lt;&gt;"",'2 Top-up Calculator'!V1454&lt;&gt;""),1,0)</f>
        <v>0</v>
      </c>
    </row>
    <row r="1435" spans="1:9" s="7" customFormat="1" ht="14.25" customHeight="1" x14ac:dyDescent="0.3">
      <c r="A1435" s="89">
        <v>1434</v>
      </c>
      <c r="B1435" s="60">
        <f>IF('2 Top-up Calculator'!$B1455&lt;&gt;"",1,0)</f>
        <v>0</v>
      </c>
      <c r="C1435" s="60">
        <f>IF(AND('2 Top-up Calculator'!$B1455&lt;&gt;"",'2 Top-up Calculator'!C1455&lt;&gt;""),1,0)</f>
        <v>0</v>
      </c>
      <c r="D1435" s="60">
        <f>IF(AND('2 Top-up Calculator'!$B1455&lt;&gt;"",'2 Top-up Calculator'!D1455&lt;&gt;""),1,0)</f>
        <v>0</v>
      </c>
      <c r="E1435" s="60">
        <f>IF(AND('2 Top-up Calculator'!$B1455&lt;&gt;"",'2 Top-up Calculator'!G1455&lt;&gt;""),1,0)</f>
        <v>0</v>
      </c>
      <c r="F1435" s="60">
        <f>IF(AND('2 Top-up Calculator'!$B1455&lt;&gt;"",'2 Top-up Calculator'!H1455&lt;&gt;""),1,0)</f>
        <v>0</v>
      </c>
      <c r="G1435" s="60">
        <f>IF(AND('2 Top-up Calculator'!$B1455&lt;&gt;"",'2 Top-up Calculator'!I1455&lt;&gt;""),1,0)</f>
        <v>0</v>
      </c>
      <c r="H1435" s="60">
        <f>IF(AND('2 Top-up Calculator'!$B1455&lt;&gt;"",'2 Top-up Calculator'!U1455&lt;&gt;""),1,0)</f>
        <v>0</v>
      </c>
      <c r="I1435" s="60">
        <f>IF(AND('2 Top-up Calculator'!$B1455&lt;&gt;"",'2 Top-up Calculator'!V1455&lt;&gt;""),1,0)</f>
        <v>0</v>
      </c>
    </row>
    <row r="1436" spans="1:9" s="7" customFormat="1" ht="14.25" customHeight="1" x14ac:dyDescent="0.3">
      <c r="A1436" s="89">
        <v>1435</v>
      </c>
      <c r="B1436" s="60">
        <f>IF('2 Top-up Calculator'!$B1456&lt;&gt;"",1,0)</f>
        <v>0</v>
      </c>
      <c r="C1436" s="60">
        <f>IF(AND('2 Top-up Calculator'!$B1456&lt;&gt;"",'2 Top-up Calculator'!C1456&lt;&gt;""),1,0)</f>
        <v>0</v>
      </c>
      <c r="D1436" s="60">
        <f>IF(AND('2 Top-up Calculator'!$B1456&lt;&gt;"",'2 Top-up Calculator'!D1456&lt;&gt;""),1,0)</f>
        <v>0</v>
      </c>
      <c r="E1436" s="60">
        <f>IF(AND('2 Top-up Calculator'!$B1456&lt;&gt;"",'2 Top-up Calculator'!G1456&lt;&gt;""),1,0)</f>
        <v>0</v>
      </c>
      <c r="F1436" s="60">
        <f>IF(AND('2 Top-up Calculator'!$B1456&lt;&gt;"",'2 Top-up Calculator'!H1456&lt;&gt;""),1,0)</f>
        <v>0</v>
      </c>
      <c r="G1436" s="60">
        <f>IF(AND('2 Top-up Calculator'!$B1456&lt;&gt;"",'2 Top-up Calculator'!I1456&lt;&gt;""),1,0)</f>
        <v>0</v>
      </c>
      <c r="H1436" s="60">
        <f>IF(AND('2 Top-up Calculator'!$B1456&lt;&gt;"",'2 Top-up Calculator'!U1456&lt;&gt;""),1,0)</f>
        <v>0</v>
      </c>
      <c r="I1436" s="60">
        <f>IF(AND('2 Top-up Calculator'!$B1456&lt;&gt;"",'2 Top-up Calculator'!V1456&lt;&gt;""),1,0)</f>
        <v>0</v>
      </c>
    </row>
    <row r="1437" spans="1:9" s="7" customFormat="1" ht="14.25" customHeight="1" x14ac:dyDescent="0.3">
      <c r="A1437" s="89">
        <v>1436</v>
      </c>
      <c r="B1437" s="60">
        <f>IF('2 Top-up Calculator'!$B1457&lt;&gt;"",1,0)</f>
        <v>0</v>
      </c>
      <c r="C1437" s="60">
        <f>IF(AND('2 Top-up Calculator'!$B1457&lt;&gt;"",'2 Top-up Calculator'!C1457&lt;&gt;""),1,0)</f>
        <v>0</v>
      </c>
      <c r="D1437" s="60">
        <f>IF(AND('2 Top-up Calculator'!$B1457&lt;&gt;"",'2 Top-up Calculator'!D1457&lt;&gt;""),1,0)</f>
        <v>0</v>
      </c>
      <c r="E1437" s="60">
        <f>IF(AND('2 Top-up Calculator'!$B1457&lt;&gt;"",'2 Top-up Calculator'!G1457&lt;&gt;""),1,0)</f>
        <v>0</v>
      </c>
      <c r="F1437" s="60">
        <f>IF(AND('2 Top-up Calculator'!$B1457&lt;&gt;"",'2 Top-up Calculator'!H1457&lt;&gt;""),1,0)</f>
        <v>0</v>
      </c>
      <c r="G1437" s="60">
        <f>IF(AND('2 Top-up Calculator'!$B1457&lt;&gt;"",'2 Top-up Calculator'!I1457&lt;&gt;""),1,0)</f>
        <v>0</v>
      </c>
      <c r="H1437" s="60">
        <f>IF(AND('2 Top-up Calculator'!$B1457&lt;&gt;"",'2 Top-up Calculator'!U1457&lt;&gt;""),1,0)</f>
        <v>0</v>
      </c>
      <c r="I1437" s="60">
        <f>IF(AND('2 Top-up Calculator'!$B1457&lt;&gt;"",'2 Top-up Calculator'!V1457&lt;&gt;""),1,0)</f>
        <v>0</v>
      </c>
    </row>
    <row r="1438" spans="1:9" s="7" customFormat="1" ht="14.25" customHeight="1" x14ac:dyDescent="0.3">
      <c r="A1438" s="89">
        <v>1437</v>
      </c>
      <c r="B1438" s="60">
        <f>IF('2 Top-up Calculator'!$B1458&lt;&gt;"",1,0)</f>
        <v>0</v>
      </c>
      <c r="C1438" s="60">
        <f>IF(AND('2 Top-up Calculator'!$B1458&lt;&gt;"",'2 Top-up Calculator'!C1458&lt;&gt;""),1,0)</f>
        <v>0</v>
      </c>
      <c r="D1438" s="60">
        <f>IF(AND('2 Top-up Calculator'!$B1458&lt;&gt;"",'2 Top-up Calculator'!D1458&lt;&gt;""),1,0)</f>
        <v>0</v>
      </c>
      <c r="E1438" s="60">
        <f>IF(AND('2 Top-up Calculator'!$B1458&lt;&gt;"",'2 Top-up Calculator'!G1458&lt;&gt;""),1,0)</f>
        <v>0</v>
      </c>
      <c r="F1438" s="60">
        <f>IF(AND('2 Top-up Calculator'!$B1458&lt;&gt;"",'2 Top-up Calculator'!H1458&lt;&gt;""),1,0)</f>
        <v>0</v>
      </c>
      <c r="G1438" s="60">
        <f>IF(AND('2 Top-up Calculator'!$B1458&lt;&gt;"",'2 Top-up Calculator'!I1458&lt;&gt;""),1,0)</f>
        <v>0</v>
      </c>
      <c r="H1438" s="60">
        <f>IF(AND('2 Top-up Calculator'!$B1458&lt;&gt;"",'2 Top-up Calculator'!U1458&lt;&gt;""),1,0)</f>
        <v>0</v>
      </c>
      <c r="I1438" s="60">
        <f>IF(AND('2 Top-up Calculator'!$B1458&lt;&gt;"",'2 Top-up Calculator'!V1458&lt;&gt;""),1,0)</f>
        <v>0</v>
      </c>
    </row>
    <row r="1439" spans="1:9" s="7" customFormat="1" ht="14.25" customHeight="1" x14ac:dyDescent="0.3">
      <c r="A1439" s="89">
        <v>1438</v>
      </c>
      <c r="B1439" s="60">
        <f>IF('2 Top-up Calculator'!$B1459&lt;&gt;"",1,0)</f>
        <v>0</v>
      </c>
      <c r="C1439" s="60">
        <f>IF(AND('2 Top-up Calculator'!$B1459&lt;&gt;"",'2 Top-up Calculator'!C1459&lt;&gt;""),1,0)</f>
        <v>0</v>
      </c>
      <c r="D1439" s="60">
        <f>IF(AND('2 Top-up Calculator'!$B1459&lt;&gt;"",'2 Top-up Calculator'!D1459&lt;&gt;""),1,0)</f>
        <v>0</v>
      </c>
      <c r="E1439" s="60">
        <f>IF(AND('2 Top-up Calculator'!$B1459&lt;&gt;"",'2 Top-up Calculator'!G1459&lt;&gt;""),1,0)</f>
        <v>0</v>
      </c>
      <c r="F1439" s="60">
        <f>IF(AND('2 Top-up Calculator'!$B1459&lt;&gt;"",'2 Top-up Calculator'!H1459&lt;&gt;""),1,0)</f>
        <v>0</v>
      </c>
      <c r="G1439" s="60">
        <f>IF(AND('2 Top-up Calculator'!$B1459&lt;&gt;"",'2 Top-up Calculator'!I1459&lt;&gt;""),1,0)</f>
        <v>0</v>
      </c>
      <c r="H1439" s="60">
        <f>IF(AND('2 Top-up Calculator'!$B1459&lt;&gt;"",'2 Top-up Calculator'!U1459&lt;&gt;""),1,0)</f>
        <v>0</v>
      </c>
      <c r="I1439" s="60">
        <f>IF(AND('2 Top-up Calculator'!$B1459&lt;&gt;"",'2 Top-up Calculator'!V1459&lt;&gt;""),1,0)</f>
        <v>0</v>
      </c>
    </row>
    <row r="1440" spans="1:9" s="7" customFormat="1" ht="14.25" customHeight="1" x14ac:dyDescent="0.3">
      <c r="A1440" s="89">
        <v>1439</v>
      </c>
      <c r="B1440" s="60">
        <f>IF('2 Top-up Calculator'!$B1460&lt;&gt;"",1,0)</f>
        <v>0</v>
      </c>
      <c r="C1440" s="60">
        <f>IF(AND('2 Top-up Calculator'!$B1460&lt;&gt;"",'2 Top-up Calculator'!C1460&lt;&gt;""),1,0)</f>
        <v>0</v>
      </c>
      <c r="D1440" s="60">
        <f>IF(AND('2 Top-up Calculator'!$B1460&lt;&gt;"",'2 Top-up Calculator'!D1460&lt;&gt;""),1,0)</f>
        <v>0</v>
      </c>
      <c r="E1440" s="60">
        <f>IF(AND('2 Top-up Calculator'!$B1460&lt;&gt;"",'2 Top-up Calculator'!G1460&lt;&gt;""),1,0)</f>
        <v>0</v>
      </c>
      <c r="F1440" s="60">
        <f>IF(AND('2 Top-up Calculator'!$B1460&lt;&gt;"",'2 Top-up Calculator'!H1460&lt;&gt;""),1,0)</f>
        <v>0</v>
      </c>
      <c r="G1440" s="60">
        <f>IF(AND('2 Top-up Calculator'!$B1460&lt;&gt;"",'2 Top-up Calculator'!I1460&lt;&gt;""),1,0)</f>
        <v>0</v>
      </c>
      <c r="H1440" s="60">
        <f>IF(AND('2 Top-up Calculator'!$B1460&lt;&gt;"",'2 Top-up Calculator'!U1460&lt;&gt;""),1,0)</f>
        <v>0</v>
      </c>
      <c r="I1440" s="60">
        <f>IF(AND('2 Top-up Calculator'!$B1460&lt;&gt;"",'2 Top-up Calculator'!V1460&lt;&gt;""),1,0)</f>
        <v>0</v>
      </c>
    </row>
    <row r="1441" spans="1:9" s="7" customFormat="1" ht="14.25" customHeight="1" x14ac:dyDescent="0.3">
      <c r="A1441" s="89">
        <v>1440</v>
      </c>
      <c r="B1441" s="60">
        <f>IF('2 Top-up Calculator'!$B1461&lt;&gt;"",1,0)</f>
        <v>0</v>
      </c>
      <c r="C1441" s="60">
        <f>IF(AND('2 Top-up Calculator'!$B1461&lt;&gt;"",'2 Top-up Calculator'!C1461&lt;&gt;""),1,0)</f>
        <v>0</v>
      </c>
      <c r="D1441" s="60">
        <f>IF(AND('2 Top-up Calculator'!$B1461&lt;&gt;"",'2 Top-up Calculator'!D1461&lt;&gt;""),1,0)</f>
        <v>0</v>
      </c>
      <c r="E1441" s="60">
        <f>IF(AND('2 Top-up Calculator'!$B1461&lt;&gt;"",'2 Top-up Calculator'!G1461&lt;&gt;""),1,0)</f>
        <v>0</v>
      </c>
      <c r="F1441" s="60">
        <f>IF(AND('2 Top-up Calculator'!$B1461&lt;&gt;"",'2 Top-up Calculator'!H1461&lt;&gt;""),1,0)</f>
        <v>0</v>
      </c>
      <c r="G1441" s="60">
        <f>IF(AND('2 Top-up Calculator'!$B1461&lt;&gt;"",'2 Top-up Calculator'!I1461&lt;&gt;""),1,0)</f>
        <v>0</v>
      </c>
      <c r="H1441" s="60">
        <f>IF(AND('2 Top-up Calculator'!$B1461&lt;&gt;"",'2 Top-up Calculator'!U1461&lt;&gt;""),1,0)</f>
        <v>0</v>
      </c>
      <c r="I1441" s="60">
        <f>IF(AND('2 Top-up Calculator'!$B1461&lt;&gt;"",'2 Top-up Calculator'!V1461&lt;&gt;""),1,0)</f>
        <v>0</v>
      </c>
    </row>
    <row r="1442" spans="1:9" s="7" customFormat="1" ht="14.25" customHeight="1" x14ac:dyDescent="0.3">
      <c r="A1442" s="89">
        <v>1441</v>
      </c>
      <c r="B1442" s="60">
        <f>IF('2 Top-up Calculator'!$B1462&lt;&gt;"",1,0)</f>
        <v>0</v>
      </c>
      <c r="C1442" s="60">
        <f>IF(AND('2 Top-up Calculator'!$B1462&lt;&gt;"",'2 Top-up Calculator'!C1462&lt;&gt;""),1,0)</f>
        <v>0</v>
      </c>
      <c r="D1442" s="60">
        <f>IF(AND('2 Top-up Calculator'!$B1462&lt;&gt;"",'2 Top-up Calculator'!D1462&lt;&gt;""),1,0)</f>
        <v>0</v>
      </c>
      <c r="E1442" s="60">
        <f>IF(AND('2 Top-up Calculator'!$B1462&lt;&gt;"",'2 Top-up Calculator'!G1462&lt;&gt;""),1,0)</f>
        <v>0</v>
      </c>
      <c r="F1442" s="60">
        <f>IF(AND('2 Top-up Calculator'!$B1462&lt;&gt;"",'2 Top-up Calculator'!H1462&lt;&gt;""),1,0)</f>
        <v>0</v>
      </c>
      <c r="G1442" s="60">
        <f>IF(AND('2 Top-up Calculator'!$B1462&lt;&gt;"",'2 Top-up Calculator'!I1462&lt;&gt;""),1,0)</f>
        <v>0</v>
      </c>
      <c r="H1442" s="60">
        <f>IF(AND('2 Top-up Calculator'!$B1462&lt;&gt;"",'2 Top-up Calculator'!U1462&lt;&gt;""),1,0)</f>
        <v>0</v>
      </c>
      <c r="I1442" s="60">
        <f>IF(AND('2 Top-up Calculator'!$B1462&lt;&gt;"",'2 Top-up Calculator'!V1462&lt;&gt;""),1,0)</f>
        <v>0</v>
      </c>
    </row>
    <row r="1443" spans="1:9" s="7" customFormat="1" ht="14.25" customHeight="1" x14ac:dyDescent="0.3">
      <c r="A1443" s="89">
        <v>1442</v>
      </c>
      <c r="B1443" s="60">
        <f>IF('2 Top-up Calculator'!$B1463&lt;&gt;"",1,0)</f>
        <v>0</v>
      </c>
      <c r="C1443" s="60">
        <f>IF(AND('2 Top-up Calculator'!$B1463&lt;&gt;"",'2 Top-up Calculator'!C1463&lt;&gt;""),1,0)</f>
        <v>0</v>
      </c>
      <c r="D1443" s="60">
        <f>IF(AND('2 Top-up Calculator'!$B1463&lt;&gt;"",'2 Top-up Calculator'!D1463&lt;&gt;""),1,0)</f>
        <v>0</v>
      </c>
      <c r="E1443" s="60">
        <f>IF(AND('2 Top-up Calculator'!$B1463&lt;&gt;"",'2 Top-up Calculator'!G1463&lt;&gt;""),1,0)</f>
        <v>0</v>
      </c>
      <c r="F1443" s="60">
        <f>IF(AND('2 Top-up Calculator'!$B1463&lt;&gt;"",'2 Top-up Calculator'!H1463&lt;&gt;""),1,0)</f>
        <v>0</v>
      </c>
      <c r="G1443" s="60">
        <f>IF(AND('2 Top-up Calculator'!$B1463&lt;&gt;"",'2 Top-up Calculator'!I1463&lt;&gt;""),1,0)</f>
        <v>0</v>
      </c>
      <c r="H1443" s="60">
        <f>IF(AND('2 Top-up Calculator'!$B1463&lt;&gt;"",'2 Top-up Calculator'!U1463&lt;&gt;""),1,0)</f>
        <v>0</v>
      </c>
      <c r="I1443" s="60">
        <f>IF(AND('2 Top-up Calculator'!$B1463&lt;&gt;"",'2 Top-up Calculator'!V1463&lt;&gt;""),1,0)</f>
        <v>0</v>
      </c>
    </row>
    <row r="1444" spans="1:9" s="7" customFormat="1" ht="14.25" customHeight="1" x14ac:dyDescent="0.3">
      <c r="A1444" s="89">
        <v>1443</v>
      </c>
      <c r="B1444" s="60">
        <f>IF('2 Top-up Calculator'!$B1464&lt;&gt;"",1,0)</f>
        <v>0</v>
      </c>
      <c r="C1444" s="60">
        <f>IF(AND('2 Top-up Calculator'!$B1464&lt;&gt;"",'2 Top-up Calculator'!C1464&lt;&gt;""),1,0)</f>
        <v>0</v>
      </c>
      <c r="D1444" s="60">
        <f>IF(AND('2 Top-up Calculator'!$B1464&lt;&gt;"",'2 Top-up Calculator'!D1464&lt;&gt;""),1,0)</f>
        <v>0</v>
      </c>
      <c r="E1444" s="60">
        <f>IF(AND('2 Top-up Calculator'!$B1464&lt;&gt;"",'2 Top-up Calculator'!G1464&lt;&gt;""),1,0)</f>
        <v>0</v>
      </c>
      <c r="F1444" s="60">
        <f>IF(AND('2 Top-up Calculator'!$B1464&lt;&gt;"",'2 Top-up Calculator'!H1464&lt;&gt;""),1,0)</f>
        <v>0</v>
      </c>
      <c r="G1444" s="60">
        <f>IF(AND('2 Top-up Calculator'!$B1464&lt;&gt;"",'2 Top-up Calculator'!I1464&lt;&gt;""),1,0)</f>
        <v>0</v>
      </c>
      <c r="H1444" s="60">
        <f>IF(AND('2 Top-up Calculator'!$B1464&lt;&gt;"",'2 Top-up Calculator'!U1464&lt;&gt;""),1,0)</f>
        <v>0</v>
      </c>
      <c r="I1444" s="60">
        <f>IF(AND('2 Top-up Calculator'!$B1464&lt;&gt;"",'2 Top-up Calculator'!V1464&lt;&gt;""),1,0)</f>
        <v>0</v>
      </c>
    </row>
    <row r="1445" spans="1:9" s="7" customFormat="1" ht="14.25" customHeight="1" x14ac:dyDescent="0.3">
      <c r="A1445" s="89">
        <v>1444</v>
      </c>
      <c r="B1445" s="60">
        <f>IF('2 Top-up Calculator'!$B1465&lt;&gt;"",1,0)</f>
        <v>0</v>
      </c>
      <c r="C1445" s="60">
        <f>IF(AND('2 Top-up Calculator'!$B1465&lt;&gt;"",'2 Top-up Calculator'!C1465&lt;&gt;""),1,0)</f>
        <v>0</v>
      </c>
      <c r="D1445" s="60">
        <f>IF(AND('2 Top-up Calculator'!$B1465&lt;&gt;"",'2 Top-up Calculator'!D1465&lt;&gt;""),1,0)</f>
        <v>0</v>
      </c>
      <c r="E1445" s="60">
        <f>IF(AND('2 Top-up Calculator'!$B1465&lt;&gt;"",'2 Top-up Calculator'!G1465&lt;&gt;""),1,0)</f>
        <v>0</v>
      </c>
      <c r="F1445" s="60">
        <f>IF(AND('2 Top-up Calculator'!$B1465&lt;&gt;"",'2 Top-up Calculator'!H1465&lt;&gt;""),1,0)</f>
        <v>0</v>
      </c>
      <c r="G1445" s="60">
        <f>IF(AND('2 Top-up Calculator'!$B1465&lt;&gt;"",'2 Top-up Calculator'!I1465&lt;&gt;""),1,0)</f>
        <v>0</v>
      </c>
      <c r="H1445" s="60">
        <f>IF(AND('2 Top-up Calculator'!$B1465&lt;&gt;"",'2 Top-up Calculator'!U1465&lt;&gt;""),1,0)</f>
        <v>0</v>
      </c>
      <c r="I1445" s="60">
        <f>IF(AND('2 Top-up Calculator'!$B1465&lt;&gt;"",'2 Top-up Calculator'!V1465&lt;&gt;""),1,0)</f>
        <v>0</v>
      </c>
    </row>
    <row r="1446" spans="1:9" s="7" customFormat="1" ht="14.25" customHeight="1" x14ac:dyDescent="0.3">
      <c r="A1446" s="89">
        <v>1445</v>
      </c>
      <c r="B1446" s="60">
        <f>IF('2 Top-up Calculator'!$B1466&lt;&gt;"",1,0)</f>
        <v>0</v>
      </c>
      <c r="C1446" s="60">
        <f>IF(AND('2 Top-up Calculator'!$B1466&lt;&gt;"",'2 Top-up Calculator'!C1466&lt;&gt;""),1,0)</f>
        <v>0</v>
      </c>
      <c r="D1446" s="60">
        <f>IF(AND('2 Top-up Calculator'!$B1466&lt;&gt;"",'2 Top-up Calculator'!D1466&lt;&gt;""),1,0)</f>
        <v>0</v>
      </c>
      <c r="E1446" s="60">
        <f>IF(AND('2 Top-up Calculator'!$B1466&lt;&gt;"",'2 Top-up Calculator'!G1466&lt;&gt;""),1,0)</f>
        <v>0</v>
      </c>
      <c r="F1446" s="60">
        <f>IF(AND('2 Top-up Calculator'!$B1466&lt;&gt;"",'2 Top-up Calculator'!H1466&lt;&gt;""),1,0)</f>
        <v>0</v>
      </c>
      <c r="G1446" s="60">
        <f>IF(AND('2 Top-up Calculator'!$B1466&lt;&gt;"",'2 Top-up Calculator'!I1466&lt;&gt;""),1,0)</f>
        <v>0</v>
      </c>
      <c r="H1446" s="60">
        <f>IF(AND('2 Top-up Calculator'!$B1466&lt;&gt;"",'2 Top-up Calculator'!U1466&lt;&gt;""),1,0)</f>
        <v>0</v>
      </c>
      <c r="I1446" s="60">
        <f>IF(AND('2 Top-up Calculator'!$B1466&lt;&gt;"",'2 Top-up Calculator'!V1466&lt;&gt;""),1,0)</f>
        <v>0</v>
      </c>
    </row>
    <row r="1447" spans="1:9" s="7" customFormat="1" ht="14.25" customHeight="1" x14ac:dyDescent="0.3">
      <c r="A1447" s="89">
        <v>1446</v>
      </c>
      <c r="B1447" s="60">
        <f>IF('2 Top-up Calculator'!$B1467&lt;&gt;"",1,0)</f>
        <v>0</v>
      </c>
      <c r="C1447" s="60">
        <f>IF(AND('2 Top-up Calculator'!$B1467&lt;&gt;"",'2 Top-up Calculator'!C1467&lt;&gt;""),1,0)</f>
        <v>0</v>
      </c>
      <c r="D1447" s="60">
        <f>IF(AND('2 Top-up Calculator'!$B1467&lt;&gt;"",'2 Top-up Calculator'!D1467&lt;&gt;""),1,0)</f>
        <v>0</v>
      </c>
      <c r="E1447" s="60">
        <f>IF(AND('2 Top-up Calculator'!$B1467&lt;&gt;"",'2 Top-up Calculator'!G1467&lt;&gt;""),1,0)</f>
        <v>0</v>
      </c>
      <c r="F1447" s="60">
        <f>IF(AND('2 Top-up Calculator'!$B1467&lt;&gt;"",'2 Top-up Calculator'!H1467&lt;&gt;""),1,0)</f>
        <v>0</v>
      </c>
      <c r="G1447" s="60">
        <f>IF(AND('2 Top-up Calculator'!$B1467&lt;&gt;"",'2 Top-up Calculator'!I1467&lt;&gt;""),1,0)</f>
        <v>0</v>
      </c>
      <c r="H1447" s="60">
        <f>IF(AND('2 Top-up Calculator'!$B1467&lt;&gt;"",'2 Top-up Calculator'!U1467&lt;&gt;""),1,0)</f>
        <v>0</v>
      </c>
      <c r="I1447" s="60">
        <f>IF(AND('2 Top-up Calculator'!$B1467&lt;&gt;"",'2 Top-up Calculator'!V1467&lt;&gt;""),1,0)</f>
        <v>0</v>
      </c>
    </row>
    <row r="1448" spans="1:9" s="7" customFormat="1" ht="14.25" customHeight="1" x14ac:dyDescent="0.3">
      <c r="A1448" s="89">
        <v>1447</v>
      </c>
      <c r="B1448" s="60">
        <f>IF('2 Top-up Calculator'!$B1468&lt;&gt;"",1,0)</f>
        <v>0</v>
      </c>
      <c r="C1448" s="60">
        <f>IF(AND('2 Top-up Calculator'!$B1468&lt;&gt;"",'2 Top-up Calculator'!C1468&lt;&gt;""),1,0)</f>
        <v>0</v>
      </c>
      <c r="D1448" s="60">
        <f>IF(AND('2 Top-up Calculator'!$B1468&lt;&gt;"",'2 Top-up Calculator'!D1468&lt;&gt;""),1,0)</f>
        <v>0</v>
      </c>
      <c r="E1448" s="60">
        <f>IF(AND('2 Top-up Calculator'!$B1468&lt;&gt;"",'2 Top-up Calculator'!G1468&lt;&gt;""),1,0)</f>
        <v>0</v>
      </c>
      <c r="F1448" s="60">
        <f>IF(AND('2 Top-up Calculator'!$B1468&lt;&gt;"",'2 Top-up Calculator'!H1468&lt;&gt;""),1,0)</f>
        <v>0</v>
      </c>
      <c r="G1448" s="60">
        <f>IF(AND('2 Top-up Calculator'!$B1468&lt;&gt;"",'2 Top-up Calculator'!I1468&lt;&gt;""),1,0)</f>
        <v>0</v>
      </c>
      <c r="H1448" s="60">
        <f>IF(AND('2 Top-up Calculator'!$B1468&lt;&gt;"",'2 Top-up Calculator'!U1468&lt;&gt;""),1,0)</f>
        <v>0</v>
      </c>
      <c r="I1448" s="60">
        <f>IF(AND('2 Top-up Calculator'!$B1468&lt;&gt;"",'2 Top-up Calculator'!V1468&lt;&gt;""),1,0)</f>
        <v>0</v>
      </c>
    </row>
    <row r="1449" spans="1:9" s="7" customFormat="1" ht="14.25" customHeight="1" x14ac:dyDescent="0.3">
      <c r="A1449" s="89">
        <v>1448</v>
      </c>
      <c r="B1449" s="60">
        <f>IF('2 Top-up Calculator'!$B1469&lt;&gt;"",1,0)</f>
        <v>0</v>
      </c>
      <c r="C1449" s="60">
        <f>IF(AND('2 Top-up Calculator'!$B1469&lt;&gt;"",'2 Top-up Calculator'!C1469&lt;&gt;""),1,0)</f>
        <v>0</v>
      </c>
      <c r="D1449" s="60">
        <f>IF(AND('2 Top-up Calculator'!$B1469&lt;&gt;"",'2 Top-up Calculator'!D1469&lt;&gt;""),1,0)</f>
        <v>0</v>
      </c>
      <c r="E1449" s="60">
        <f>IF(AND('2 Top-up Calculator'!$B1469&lt;&gt;"",'2 Top-up Calculator'!G1469&lt;&gt;""),1,0)</f>
        <v>0</v>
      </c>
      <c r="F1449" s="60">
        <f>IF(AND('2 Top-up Calculator'!$B1469&lt;&gt;"",'2 Top-up Calculator'!H1469&lt;&gt;""),1,0)</f>
        <v>0</v>
      </c>
      <c r="G1449" s="60">
        <f>IF(AND('2 Top-up Calculator'!$B1469&lt;&gt;"",'2 Top-up Calculator'!I1469&lt;&gt;""),1,0)</f>
        <v>0</v>
      </c>
      <c r="H1449" s="60">
        <f>IF(AND('2 Top-up Calculator'!$B1469&lt;&gt;"",'2 Top-up Calculator'!U1469&lt;&gt;""),1,0)</f>
        <v>0</v>
      </c>
      <c r="I1449" s="60">
        <f>IF(AND('2 Top-up Calculator'!$B1469&lt;&gt;"",'2 Top-up Calculator'!V1469&lt;&gt;""),1,0)</f>
        <v>0</v>
      </c>
    </row>
    <row r="1450" spans="1:9" s="7" customFormat="1" ht="14.25" customHeight="1" x14ac:dyDescent="0.3">
      <c r="A1450" s="89">
        <v>1449</v>
      </c>
      <c r="B1450" s="60">
        <f>IF('2 Top-up Calculator'!$B1470&lt;&gt;"",1,0)</f>
        <v>0</v>
      </c>
      <c r="C1450" s="60">
        <f>IF(AND('2 Top-up Calculator'!$B1470&lt;&gt;"",'2 Top-up Calculator'!C1470&lt;&gt;""),1,0)</f>
        <v>0</v>
      </c>
      <c r="D1450" s="60">
        <f>IF(AND('2 Top-up Calculator'!$B1470&lt;&gt;"",'2 Top-up Calculator'!D1470&lt;&gt;""),1,0)</f>
        <v>0</v>
      </c>
      <c r="E1450" s="60">
        <f>IF(AND('2 Top-up Calculator'!$B1470&lt;&gt;"",'2 Top-up Calculator'!G1470&lt;&gt;""),1,0)</f>
        <v>0</v>
      </c>
      <c r="F1450" s="60">
        <f>IF(AND('2 Top-up Calculator'!$B1470&lt;&gt;"",'2 Top-up Calculator'!H1470&lt;&gt;""),1,0)</f>
        <v>0</v>
      </c>
      <c r="G1450" s="60">
        <f>IF(AND('2 Top-up Calculator'!$B1470&lt;&gt;"",'2 Top-up Calculator'!I1470&lt;&gt;""),1,0)</f>
        <v>0</v>
      </c>
      <c r="H1450" s="60">
        <f>IF(AND('2 Top-up Calculator'!$B1470&lt;&gt;"",'2 Top-up Calculator'!U1470&lt;&gt;""),1,0)</f>
        <v>0</v>
      </c>
      <c r="I1450" s="60">
        <f>IF(AND('2 Top-up Calculator'!$B1470&lt;&gt;"",'2 Top-up Calculator'!V1470&lt;&gt;""),1,0)</f>
        <v>0</v>
      </c>
    </row>
    <row r="1451" spans="1:9" s="7" customFormat="1" ht="14.25" customHeight="1" x14ac:dyDescent="0.3">
      <c r="A1451" s="89">
        <v>1450</v>
      </c>
      <c r="B1451" s="60">
        <f>IF('2 Top-up Calculator'!$B1471&lt;&gt;"",1,0)</f>
        <v>0</v>
      </c>
      <c r="C1451" s="60">
        <f>IF(AND('2 Top-up Calculator'!$B1471&lt;&gt;"",'2 Top-up Calculator'!C1471&lt;&gt;""),1,0)</f>
        <v>0</v>
      </c>
      <c r="D1451" s="60">
        <f>IF(AND('2 Top-up Calculator'!$B1471&lt;&gt;"",'2 Top-up Calculator'!D1471&lt;&gt;""),1,0)</f>
        <v>0</v>
      </c>
      <c r="E1451" s="60">
        <f>IF(AND('2 Top-up Calculator'!$B1471&lt;&gt;"",'2 Top-up Calculator'!G1471&lt;&gt;""),1,0)</f>
        <v>0</v>
      </c>
      <c r="F1451" s="60">
        <f>IF(AND('2 Top-up Calculator'!$B1471&lt;&gt;"",'2 Top-up Calculator'!H1471&lt;&gt;""),1,0)</f>
        <v>0</v>
      </c>
      <c r="G1451" s="60">
        <f>IF(AND('2 Top-up Calculator'!$B1471&lt;&gt;"",'2 Top-up Calculator'!I1471&lt;&gt;""),1,0)</f>
        <v>0</v>
      </c>
      <c r="H1451" s="60">
        <f>IF(AND('2 Top-up Calculator'!$B1471&lt;&gt;"",'2 Top-up Calculator'!U1471&lt;&gt;""),1,0)</f>
        <v>0</v>
      </c>
      <c r="I1451" s="60">
        <f>IF(AND('2 Top-up Calculator'!$B1471&lt;&gt;"",'2 Top-up Calculator'!V1471&lt;&gt;""),1,0)</f>
        <v>0</v>
      </c>
    </row>
    <row r="1452" spans="1:9" s="7" customFormat="1" ht="14.25" customHeight="1" x14ac:dyDescent="0.3">
      <c r="A1452" s="89">
        <v>1451</v>
      </c>
      <c r="B1452" s="60">
        <f>IF('2 Top-up Calculator'!$B1472&lt;&gt;"",1,0)</f>
        <v>0</v>
      </c>
      <c r="C1452" s="60">
        <f>IF(AND('2 Top-up Calculator'!$B1472&lt;&gt;"",'2 Top-up Calculator'!C1472&lt;&gt;""),1,0)</f>
        <v>0</v>
      </c>
      <c r="D1452" s="60">
        <f>IF(AND('2 Top-up Calculator'!$B1472&lt;&gt;"",'2 Top-up Calculator'!D1472&lt;&gt;""),1,0)</f>
        <v>0</v>
      </c>
      <c r="E1452" s="60">
        <f>IF(AND('2 Top-up Calculator'!$B1472&lt;&gt;"",'2 Top-up Calculator'!G1472&lt;&gt;""),1,0)</f>
        <v>0</v>
      </c>
      <c r="F1452" s="60">
        <f>IF(AND('2 Top-up Calculator'!$B1472&lt;&gt;"",'2 Top-up Calculator'!H1472&lt;&gt;""),1,0)</f>
        <v>0</v>
      </c>
      <c r="G1452" s="60">
        <f>IF(AND('2 Top-up Calculator'!$B1472&lt;&gt;"",'2 Top-up Calculator'!I1472&lt;&gt;""),1,0)</f>
        <v>0</v>
      </c>
      <c r="H1452" s="60">
        <f>IF(AND('2 Top-up Calculator'!$B1472&lt;&gt;"",'2 Top-up Calculator'!U1472&lt;&gt;""),1,0)</f>
        <v>0</v>
      </c>
      <c r="I1452" s="60">
        <f>IF(AND('2 Top-up Calculator'!$B1472&lt;&gt;"",'2 Top-up Calculator'!V1472&lt;&gt;""),1,0)</f>
        <v>0</v>
      </c>
    </row>
    <row r="1453" spans="1:9" s="7" customFormat="1" ht="14.25" customHeight="1" x14ac:dyDescent="0.3">
      <c r="A1453" s="89">
        <v>1452</v>
      </c>
      <c r="B1453" s="60">
        <f>IF('2 Top-up Calculator'!$B1473&lt;&gt;"",1,0)</f>
        <v>0</v>
      </c>
      <c r="C1453" s="60">
        <f>IF(AND('2 Top-up Calculator'!$B1473&lt;&gt;"",'2 Top-up Calculator'!C1473&lt;&gt;""),1,0)</f>
        <v>0</v>
      </c>
      <c r="D1453" s="60">
        <f>IF(AND('2 Top-up Calculator'!$B1473&lt;&gt;"",'2 Top-up Calculator'!D1473&lt;&gt;""),1,0)</f>
        <v>0</v>
      </c>
      <c r="E1453" s="60">
        <f>IF(AND('2 Top-up Calculator'!$B1473&lt;&gt;"",'2 Top-up Calculator'!G1473&lt;&gt;""),1,0)</f>
        <v>0</v>
      </c>
      <c r="F1453" s="60">
        <f>IF(AND('2 Top-up Calculator'!$B1473&lt;&gt;"",'2 Top-up Calculator'!H1473&lt;&gt;""),1,0)</f>
        <v>0</v>
      </c>
      <c r="G1453" s="60">
        <f>IF(AND('2 Top-up Calculator'!$B1473&lt;&gt;"",'2 Top-up Calculator'!I1473&lt;&gt;""),1,0)</f>
        <v>0</v>
      </c>
      <c r="H1453" s="60">
        <f>IF(AND('2 Top-up Calculator'!$B1473&lt;&gt;"",'2 Top-up Calculator'!U1473&lt;&gt;""),1,0)</f>
        <v>0</v>
      </c>
      <c r="I1453" s="60">
        <f>IF(AND('2 Top-up Calculator'!$B1473&lt;&gt;"",'2 Top-up Calculator'!V1473&lt;&gt;""),1,0)</f>
        <v>0</v>
      </c>
    </row>
    <row r="1454" spans="1:9" s="7" customFormat="1" ht="14.25" customHeight="1" x14ac:dyDescent="0.3">
      <c r="A1454" s="89">
        <v>1453</v>
      </c>
      <c r="B1454" s="60">
        <f>IF('2 Top-up Calculator'!$B1474&lt;&gt;"",1,0)</f>
        <v>0</v>
      </c>
      <c r="C1454" s="60">
        <f>IF(AND('2 Top-up Calculator'!$B1474&lt;&gt;"",'2 Top-up Calculator'!C1474&lt;&gt;""),1,0)</f>
        <v>0</v>
      </c>
      <c r="D1454" s="60">
        <f>IF(AND('2 Top-up Calculator'!$B1474&lt;&gt;"",'2 Top-up Calculator'!D1474&lt;&gt;""),1,0)</f>
        <v>0</v>
      </c>
      <c r="E1454" s="60">
        <f>IF(AND('2 Top-up Calculator'!$B1474&lt;&gt;"",'2 Top-up Calculator'!G1474&lt;&gt;""),1,0)</f>
        <v>0</v>
      </c>
      <c r="F1454" s="60">
        <f>IF(AND('2 Top-up Calculator'!$B1474&lt;&gt;"",'2 Top-up Calculator'!H1474&lt;&gt;""),1,0)</f>
        <v>0</v>
      </c>
      <c r="G1454" s="60">
        <f>IF(AND('2 Top-up Calculator'!$B1474&lt;&gt;"",'2 Top-up Calculator'!I1474&lt;&gt;""),1,0)</f>
        <v>0</v>
      </c>
      <c r="H1454" s="60">
        <f>IF(AND('2 Top-up Calculator'!$B1474&lt;&gt;"",'2 Top-up Calculator'!U1474&lt;&gt;""),1,0)</f>
        <v>0</v>
      </c>
      <c r="I1454" s="60">
        <f>IF(AND('2 Top-up Calculator'!$B1474&lt;&gt;"",'2 Top-up Calculator'!V1474&lt;&gt;""),1,0)</f>
        <v>0</v>
      </c>
    </row>
    <row r="1455" spans="1:9" s="7" customFormat="1" ht="14.25" customHeight="1" x14ac:dyDescent="0.3">
      <c r="A1455" s="89">
        <v>1454</v>
      </c>
      <c r="B1455" s="60">
        <f>IF('2 Top-up Calculator'!$B1475&lt;&gt;"",1,0)</f>
        <v>0</v>
      </c>
      <c r="C1455" s="60">
        <f>IF(AND('2 Top-up Calculator'!$B1475&lt;&gt;"",'2 Top-up Calculator'!C1475&lt;&gt;""),1,0)</f>
        <v>0</v>
      </c>
      <c r="D1455" s="60">
        <f>IF(AND('2 Top-up Calculator'!$B1475&lt;&gt;"",'2 Top-up Calculator'!D1475&lt;&gt;""),1,0)</f>
        <v>0</v>
      </c>
      <c r="E1455" s="60">
        <f>IF(AND('2 Top-up Calculator'!$B1475&lt;&gt;"",'2 Top-up Calculator'!G1475&lt;&gt;""),1,0)</f>
        <v>0</v>
      </c>
      <c r="F1455" s="60">
        <f>IF(AND('2 Top-up Calculator'!$B1475&lt;&gt;"",'2 Top-up Calculator'!H1475&lt;&gt;""),1,0)</f>
        <v>0</v>
      </c>
      <c r="G1455" s="60">
        <f>IF(AND('2 Top-up Calculator'!$B1475&lt;&gt;"",'2 Top-up Calculator'!I1475&lt;&gt;""),1,0)</f>
        <v>0</v>
      </c>
      <c r="H1455" s="60">
        <f>IF(AND('2 Top-up Calculator'!$B1475&lt;&gt;"",'2 Top-up Calculator'!U1475&lt;&gt;""),1,0)</f>
        <v>0</v>
      </c>
      <c r="I1455" s="60">
        <f>IF(AND('2 Top-up Calculator'!$B1475&lt;&gt;"",'2 Top-up Calculator'!V1475&lt;&gt;""),1,0)</f>
        <v>0</v>
      </c>
    </row>
    <row r="1456" spans="1:9" s="7" customFormat="1" ht="14.25" customHeight="1" x14ac:dyDescent="0.3">
      <c r="A1456" s="89">
        <v>1455</v>
      </c>
      <c r="B1456" s="60">
        <f>IF('2 Top-up Calculator'!$B1476&lt;&gt;"",1,0)</f>
        <v>0</v>
      </c>
      <c r="C1456" s="60">
        <f>IF(AND('2 Top-up Calculator'!$B1476&lt;&gt;"",'2 Top-up Calculator'!C1476&lt;&gt;""),1,0)</f>
        <v>0</v>
      </c>
      <c r="D1456" s="60">
        <f>IF(AND('2 Top-up Calculator'!$B1476&lt;&gt;"",'2 Top-up Calculator'!D1476&lt;&gt;""),1,0)</f>
        <v>0</v>
      </c>
      <c r="E1456" s="60">
        <f>IF(AND('2 Top-up Calculator'!$B1476&lt;&gt;"",'2 Top-up Calculator'!G1476&lt;&gt;""),1,0)</f>
        <v>0</v>
      </c>
      <c r="F1456" s="60">
        <f>IF(AND('2 Top-up Calculator'!$B1476&lt;&gt;"",'2 Top-up Calculator'!H1476&lt;&gt;""),1,0)</f>
        <v>0</v>
      </c>
      <c r="G1456" s="60">
        <f>IF(AND('2 Top-up Calculator'!$B1476&lt;&gt;"",'2 Top-up Calculator'!I1476&lt;&gt;""),1,0)</f>
        <v>0</v>
      </c>
      <c r="H1456" s="60">
        <f>IF(AND('2 Top-up Calculator'!$B1476&lt;&gt;"",'2 Top-up Calculator'!U1476&lt;&gt;""),1,0)</f>
        <v>0</v>
      </c>
      <c r="I1456" s="60">
        <f>IF(AND('2 Top-up Calculator'!$B1476&lt;&gt;"",'2 Top-up Calculator'!V1476&lt;&gt;""),1,0)</f>
        <v>0</v>
      </c>
    </row>
    <row r="1457" spans="1:9" s="7" customFormat="1" ht="14.25" customHeight="1" x14ac:dyDescent="0.3">
      <c r="A1457" s="89">
        <v>1456</v>
      </c>
      <c r="B1457" s="60">
        <f>IF('2 Top-up Calculator'!$B1477&lt;&gt;"",1,0)</f>
        <v>0</v>
      </c>
      <c r="C1457" s="60">
        <f>IF(AND('2 Top-up Calculator'!$B1477&lt;&gt;"",'2 Top-up Calculator'!C1477&lt;&gt;""),1,0)</f>
        <v>0</v>
      </c>
      <c r="D1457" s="60">
        <f>IF(AND('2 Top-up Calculator'!$B1477&lt;&gt;"",'2 Top-up Calculator'!D1477&lt;&gt;""),1,0)</f>
        <v>0</v>
      </c>
      <c r="E1457" s="60">
        <f>IF(AND('2 Top-up Calculator'!$B1477&lt;&gt;"",'2 Top-up Calculator'!G1477&lt;&gt;""),1,0)</f>
        <v>0</v>
      </c>
      <c r="F1457" s="60">
        <f>IF(AND('2 Top-up Calculator'!$B1477&lt;&gt;"",'2 Top-up Calculator'!H1477&lt;&gt;""),1,0)</f>
        <v>0</v>
      </c>
      <c r="G1457" s="60">
        <f>IF(AND('2 Top-up Calculator'!$B1477&lt;&gt;"",'2 Top-up Calculator'!I1477&lt;&gt;""),1,0)</f>
        <v>0</v>
      </c>
      <c r="H1457" s="60">
        <f>IF(AND('2 Top-up Calculator'!$B1477&lt;&gt;"",'2 Top-up Calculator'!U1477&lt;&gt;""),1,0)</f>
        <v>0</v>
      </c>
      <c r="I1457" s="60">
        <f>IF(AND('2 Top-up Calculator'!$B1477&lt;&gt;"",'2 Top-up Calculator'!V1477&lt;&gt;""),1,0)</f>
        <v>0</v>
      </c>
    </row>
    <row r="1458" spans="1:9" s="7" customFormat="1" ht="14.25" customHeight="1" x14ac:dyDescent="0.3">
      <c r="A1458" s="89">
        <v>1457</v>
      </c>
      <c r="B1458" s="60">
        <f>IF('2 Top-up Calculator'!$B1478&lt;&gt;"",1,0)</f>
        <v>0</v>
      </c>
      <c r="C1458" s="60">
        <f>IF(AND('2 Top-up Calculator'!$B1478&lt;&gt;"",'2 Top-up Calculator'!C1478&lt;&gt;""),1,0)</f>
        <v>0</v>
      </c>
      <c r="D1458" s="60">
        <f>IF(AND('2 Top-up Calculator'!$B1478&lt;&gt;"",'2 Top-up Calculator'!D1478&lt;&gt;""),1,0)</f>
        <v>0</v>
      </c>
      <c r="E1458" s="60">
        <f>IF(AND('2 Top-up Calculator'!$B1478&lt;&gt;"",'2 Top-up Calculator'!G1478&lt;&gt;""),1,0)</f>
        <v>0</v>
      </c>
      <c r="F1458" s="60">
        <f>IF(AND('2 Top-up Calculator'!$B1478&lt;&gt;"",'2 Top-up Calculator'!H1478&lt;&gt;""),1,0)</f>
        <v>0</v>
      </c>
      <c r="G1458" s="60">
        <f>IF(AND('2 Top-up Calculator'!$B1478&lt;&gt;"",'2 Top-up Calculator'!I1478&lt;&gt;""),1,0)</f>
        <v>0</v>
      </c>
      <c r="H1458" s="60">
        <f>IF(AND('2 Top-up Calculator'!$B1478&lt;&gt;"",'2 Top-up Calculator'!U1478&lt;&gt;""),1,0)</f>
        <v>0</v>
      </c>
      <c r="I1458" s="60">
        <f>IF(AND('2 Top-up Calculator'!$B1478&lt;&gt;"",'2 Top-up Calculator'!V1478&lt;&gt;""),1,0)</f>
        <v>0</v>
      </c>
    </row>
    <row r="1459" spans="1:9" s="7" customFormat="1" ht="14.25" customHeight="1" x14ac:dyDescent="0.3">
      <c r="A1459" s="89">
        <v>1458</v>
      </c>
      <c r="B1459" s="60">
        <f>IF('2 Top-up Calculator'!$B1479&lt;&gt;"",1,0)</f>
        <v>0</v>
      </c>
      <c r="C1459" s="60">
        <f>IF(AND('2 Top-up Calculator'!$B1479&lt;&gt;"",'2 Top-up Calculator'!C1479&lt;&gt;""),1,0)</f>
        <v>0</v>
      </c>
      <c r="D1459" s="60">
        <f>IF(AND('2 Top-up Calculator'!$B1479&lt;&gt;"",'2 Top-up Calculator'!D1479&lt;&gt;""),1,0)</f>
        <v>0</v>
      </c>
      <c r="E1459" s="60">
        <f>IF(AND('2 Top-up Calculator'!$B1479&lt;&gt;"",'2 Top-up Calculator'!G1479&lt;&gt;""),1,0)</f>
        <v>0</v>
      </c>
      <c r="F1459" s="60">
        <f>IF(AND('2 Top-up Calculator'!$B1479&lt;&gt;"",'2 Top-up Calculator'!H1479&lt;&gt;""),1,0)</f>
        <v>0</v>
      </c>
      <c r="G1459" s="60">
        <f>IF(AND('2 Top-up Calculator'!$B1479&lt;&gt;"",'2 Top-up Calculator'!I1479&lt;&gt;""),1,0)</f>
        <v>0</v>
      </c>
      <c r="H1459" s="60">
        <f>IF(AND('2 Top-up Calculator'!$B1479&lt;&gt;"",'2 Top-up Calculator'!U1479&lt;&gt;""),1,0)</f>
        <v>0</v>
      </c>
      <c r="I1459" s="60">
        <f>IF(AND('2 Top-up Calculator'!$B1479&lt;&gt;"",'2 Top-up Calculator'!V1479&lt;&gt;""),1,0)</f>
        <v>0</v>
      </c>
    </row>
    <row r="1460" spans="1:9" s="7" customFormat="1" ht="14.25" customHeight="1" x14ac:dyDescent="0.3">
      <c r="A1460" s="89">
        <v>1459</v>
      </c>
      <c r="B1460" s="60">
        <f>IF('2 Top-up Calculator'!$B1480&lt;&gt;"",1,0)</f>
        <v>0</v>
      </c>
      <c r="C1460" s="60">
        <f>IF(AND('2 Top-up Calculator'!$B1480&lt;&gt;"",'2 Top-up Calculator'!C1480&lt;&gt;""),1,0)</f>
        <v>0</v>
      </c>
      <c r="D1460" s="60">
        <f>IF(AND('2 Top-up Calculator'!$B1480&lt;&gt;"",'2 Top-up Calculator'!D1480&lt;&gt;""),1,0)</f>
        <v>0</v>
      </c>
      <c r="E1460" s="60">
        <f>IF(AND('2 Top-up Calculator'!$B1480&lt;&gt;"",'2 Top-up Calculator'!G1480&lt;&gt;""),1,0)</f>
        <v>0</v>
      </c>
      <c r="F1460" s="60">
        <f>IF(AND('2 Top-up Calculator'!$B1480&lt;&gt;"",'2 Top-up Calculator'!H1480&lt;&gt;""),1,0)</f>
        <v>0</v>
      </c>
      <c r="G1460" s="60">
        <f>IF(AND('2 Top-up Calculator'!$B1480&lt;&gt;"",'2 Top-up Calculator'!I1480&lt;&gt;""),1,0)</f>
        <v>0</v>
      </c>
      <c r="H1460" s="60">
        <f>IF(AND('2 Top-up Calculator'!$B1480&lt;&gt;"",'2 Top-up Calculator'!U1480&lt;&gt;""),1,0)</f>
        <v>0</v>
      </c>
      <c r="I1460" s="60">
        <f>IF(AND('2 Top-up Calculator'!$B1480&lt;&gt;"",'2 Top-up Calculator'!V1480&lt;&gt;""),1,0)</f>
        <v>0</v>
      </c>
    </row>
    <row r="1461" spans="1:9" s="7" customFormat="1" ht="14.25" customHeight="1" x14ac:dyDescent="0.3">
      <c r="A1461" s="89">
        <v>1460</v>
      </c>
      <c r="B1461" s="60">
        <f>IF('2 Top-up Calculator'!$B1481&lt;&gt;"",1,0)</f>
        <v>0</v>
      </c>
      <c r="C1461" s="60">
        <f>IF(AND('2 Top-up Calculator'!$B1481&lt;&gt;"",'2 Top-up Calculator'!C1481&lt;&gt;""),1,0)</f>
        <v>0</v>
      </c>
      <c r="D1461" s="60">
        <f>IF(AND('2 Top-up Calculator'!$B1481&lt;&gt;"",'2 Top-up Calculator'!D1481&lt;&gt;""),1,0)</f>
        <v>0</v>
      </c>
      <c r="E1461" s="60">
        <f>IF(AND('2 Top-up Calculator'!$B1481&lt;&gt;"",'2 Top-up Calculator'!G1481&lt;&gt;""),1,0)</f>
        <v>0</v>
      </c>
      <c r="F1461" s="60">
        <f>IF(AND('2 Top-up Calculator'!$B1481&lt;&gt;"",'2 Top-up Calculator'!H1481&lt;&gt;""),1,0)</f>
        <v>0</v>
      </c>
      <c r="G1461" s="60">
        <f>IF(AND('2 Top-up Calculator'!$B1481&lt;&gt;"",'2 Top-up Calculator'!I1481&lt;&gt;""),1,0)</f>
        <v>0</v>
      </c>
      <c r="H1461" s="60">
        <f>IF(AND('2 Top-up Calculator'!$B1481&lt;&gt;"",'2 Top-up Calculator'!U1481&lt;&gt;""),1,0)</f>
        <v>0</v>
      </c>
      <c r="I1461" s="60">
        <f>IF(AND('2 Top-up Calculator'!$B1481&lt;&gt;"",'2 Top-up Calculator'!V1481&lt;&gt;""),1,0)</f>
        <v>0</v>
      </c>
    </row>
    <row r="1462" spans="1:9" s="7" customFormat="1" ht="14.25" customHeight="1" x14ac:dyDescent="0.3">
      <c r="A1462" s="89">
        <v>1461</v>
      </c>
      <c r="B1462" s="60">
        <f>IF('2 Top-up Calculator'!$B1482&lt;&gt;"",1,0)</f>
        <v>0</v>
      </c>
      <c r="C1462" s="60">
        <f>IF(AND('2 Top-up Calculator'!$B1482&lt;&gt;"",'2 Top-up Calculator'!C1482&lt;&gt;""),1,0)</f>
        <v>0</v>
      </c>
      <c r="D1462" s="60">
        <f>IF(AND('2 Top-up Calculator'!$B1482&lt;&gt;"",'2 Top-up Calculator'!D1482&lt;&gt;""),1,0)</f>
        <v>0</v>
      </c>
      <c r="E1462" s="60">
        <f>IF(AND('2 Top-up Calculator'!$B1482&lt;&gt;"",'2 Top-up Calculator'!G1482&lt;&gt;""),1,0)</f>
        <v>0</v>
      </c>
      <c r="F1462" s="60">
        <f>IF(AND('2 Top-up Calculator'!$B1482&lt;&gt;"",'2 Top-up Calculator'!H1482&lt;&gt;""),1,0)</f>
        <v>0</v>
      </c>
      <c r="G1462" s="60">
        <f>IF(AND('2 Top-up Calculator'!$B1482&lt;&gt;"",'2 Top-up Calculator'!I1482&lt;&gt;""),1,0)</f>
        <v>0</v>
      </c>
      <c r="H1462" s="60">
        <f>IF(AND('2 Top-up Calculator'!$B1482&lt;&gt;"",'2 Top-up Calculator'!U1482&lt;&gt;""),1,0)</f>
        <v>0</v>
      </c>
      <c r="I1462" s="60">
        <f>IF(AND('2 Top-up Calculator'!$B1482&lt;&gt;"",'2 Top-up Calculator'!V1482&lt;&gt;""),1,0)</f>
        <v>0</v>
      </c>
    </row>
    <row r="1463" spans="1:9" s="7" customFormat="1" ht="14.25" customHeight="1" x14ac:dyDescent="0.3">
      <c r="A1463" s="89">
        <v>1462</v>
      </c>
      <c r="B1463" s="60">
        <f>IF('2 Top-up Calculator'!$B1483&lt;&gt;"",1,0)</f>
        <v>0</v>
      </c>
      <c r="C1463" s="60">
        <f>IF(AND('2 Top-up Calculator'!$B1483&lt;&gt;"",'2 Top-up Calculator'!C1483&lt;&gt;""),1,0)</f>
        <v>0</v>
      </c>
      <c r="D1463" s="60">
        <f>IF(AND('2 Top-up Calculator'!$B1483&lt;&gt;"",'2 Top-up Calculator'!D1483&lt;&gt;""),1,0)</f>
        <v>0</v>
      </c>
      <c r="E1463" s="60">
        <f>IF(AND('2 Top-up Calculator'!$B1483&lt;&gt;"",'2 Top-up Calculator'!G1483&lt;&gt;""),1,0)</f>
        <v>0</v>
      </c>
      <c r="F1463" s="60">
        <f>IF(AND('2 Top-up Calculator'!$B1483&lt;&gt;"",'2 Top-up Calculator'!H1483&lt;&gt;""),1,0)</f>
        <v>0</v>
      </c>
      <c r="G1463" s="60">
        <f>IF(AND('2 Top-up Calculator'!$B1483&lt;&gt;"",'2 Top-up Calculator'!I1483&lt;&gt;""),1,0)</f>
        <v>0</v>
      </c>
      <c r="H1463" s="60">
        <f>IF(AND('2 Top-up Calculator'!$B1483&lt;&gt;"",'2 Top-up Calculator'!U1483&lt;&gt;""),1,0)</f>
        <v>0</v>
      </c>
      <c r="I1463" s="60">
        <f>IF(AND('2 Top-up Calculator'!$B1483&lt;&gt;"",'2 Top-up Calculator'!V1483&lt;&gt;""),1,0)</f>
        <v>0</v>
      </c>
    </row>
    <row r="1464" spans="1:9" s="7" customFormat="1" ht="14.25" customHeight="1" x14ac:dyDescent="0.3">
      <c r="A1464" s="89">
        <v>1463</v>
      </c>
      <c r="B1464" s="60">
        <f>IF('2 Top-up Calculator'!$B1484&lt;&gt;"",1,0)</f>
        <v>0</v>
      </c>
      <c r="C1464" s="60">
        <f>IF(AND('2 Top-up Calculator'!$B1484&lt;&gt;"",'2 Top-up Calculator'!C1484&lt;&gt;""),1,0)</f>
        <v>0</v>
      </c>
      <c r="D1464" s="60">
        <f>IF(AND('2 Top-up Calculator'!$B1484&lt;&gt;"",'2 Top-up Calculator'!D1484&lt;&gt;""),1,0)</f>
        <v>0</v>
      </c>
      <c r="E1464" s="60">
        <f>IF(AND('2 Top-up Calculator'!$B1484&lt;&gt;"",'2 Top-up Calculator'!G1484&lt;&gt;""),1,0)</f>
        <v>0</v>
      </c>
      <c r="F1464" s="60">
        <f>IF(AND('2 Top-up Calculator'!$B1484&lt;&gt;"",'2 Top-up Calculator'!H1484&lt;&gt;""),1,0)</f>
        <v>0</v>
      </c>
      <c r="G1464" s="60">
        <f>IF(AND('2 Top-up Calculator'!$B1484&lt;&gt;"",'2 Top-up Calculator'!I1484&lt;&gt;""),1,0)</f>
        <v>0</v>
      </c>
      <c r="H1464" s="60">
        <f>IF(AND('2 Top-up Calculator'!$B1484&lt;&gt;"",'2 Top-up Calculator'!U1484&lt;&gt;""),1,0)</f>
        <v>0</v>
      </c>
      <c r="I1464" s="60">
        <f>IF(AND('2 Top-up Calculator'!$B1484&lt;&gt;"",'2 Top-up Calculator'!V1484&lt;&gt;""),1,0)</f>
        <v>0</v>
      </c>
    </row>
    <row r="1465" spans="1:9" s="7" customFormat="1" ht="14.25" customHeight="1" x14ac:dyDescent="0.3">
      <c r="A1465" s="89">
        <v>1464</v>
      </c>
      <c r="B1465" s="60">
        <f>IF('2 Top-up Calculator'!$B1485&lt;&gt;"",1,0)</f>
        <v>0</v>
      </c>
      <c r="C1465" s="60">
        <f>IF(AND('2 Top-up Calculator'!$B1485&lt;&gt;"",'2 Top-up Calculator'!C1485&lt;&gt;""),1,0)</f>
        <v>0</v>
      </c>
      <c r="D1465" s="60">
        <f>IF(AND('2 Top-up Calculator'!$B1485&lt;&gt;"",'2 Top-up Calculator'!D1485&lt;&gt;""),1,0)</f>
        <v>0</v>
      </c>
      <c r="E1465" s="60">
        <f>IF(AND('2 Top-up Calculator'!$B1485&lt;&gt;"",'2 Top-up Calculator'!G1485&lt;&gt;""),1,0)</f>
        <v>0</v>
      </c>
      <c r="F1465" s="60">
        <f>IF(AND('2 Top-up Calculator'!$B1485&lt;&gt;"",'2 Top-up Calculator'!H1485&lt;&gt;""),1,0)</f>
        <v>0</v>
      </c>
      <c r="G1465" s="60">
        <f>IF(AND('2 Top-up Calculator'!$B1485&lt;&gt;"",'2 Top-up Calculator'!I1485&lt;&gt;""),1,0)</f>
        <v>0</v>
      </c>
      <c r="H1465" s="60">
        <f>IF(AND('2 Top-up Calculator'!$B1485&lt;&gt;"",'2 Top-up Calculator'!U1485&lt;&gt;""),1,0)</f>
        <v>0</v>
      </c>
      <c r="I1465" s="60">
        <f>IF(AND('2 Top-up Calculator'!$B1485&lt;&gt;"",'2 Top-up Calculator'!V1485&lt;&gt;""),1,0)</f>
        <v>0</v>
      </c>
    </row>
    <row r="1466" spans="1:9" s="7" customFormat="1" ht="14.25" customHeight="1" x14ac:dyDescent="0.3">
      <c r="A1466" s="89">
        <v>1465</v>
      </c>
      <c r="B1466" s="60">
        <f>IF('2 Top-up Calculator'!$B1486&lt;&gt;"",1,0)</f>
        <v>0</v>
      </c>
      <c r="C1466" s="60">
        <f>IF(AND('2 Top-up Calculator'!$B1486&lt;&gt;"",'2 Top-up Calculator'!C1486&lt;&gt;""),1,0)</f>
        <v>0</v>
      </c>
      <c r="D1466" s="60">
        <f>IF(AND('2 Top-up Calculator'!$B1486&lt;&gt;"",'2 Top-up Calculator'!D1486&lt;&gt;""),1,0)</f>
        <v>0</v>
      </c>
      <c r="E1466" s="60">
        <f>IF(AND('2 Top-up Calculator'!$B1486&lt;&gt;"",'2 Top-up Calculator'!G1486&lt;&gt;""),1,0)</f>
        <v>0</v>
      </c>
      <c r="F1466" s="60">
        <f>IF(AND('2 Top-up Calculator'!$B1486&lt;&gt;"",'2 Top-up Calculator'!H1486&lt;&gt;""),1,0)</f>
        <v>0</v>
      </c>
      <c r="G1466" s="60">
        <f>IF(AND('2 Top-up Calculator'!$B1486&lt;&gt;"",'2 Top-up Calculator'!I1486&lt;&gt;""),1,0)</f>
        <v>0</v>
      </c>
      <c r="H1466" s="60">
        <f>IF(AND('2 Top-up Calculator'!$B1486&lt;&gt;"",'2 Top-up Calculator'!U1486&lt;&gt;""),1,0)</f>
        <v>0</v>
      </c>
      <c r="I1466" s="60">
        <f>IF(AND('2 Top-up Calculator'!$B1486&lt;&gt;"",'2 Top-up Calculator'!V1486&lt;&gt;""),1,0)</f>
        <v>0</v>
      </c>
    </row>
    <row r="1467" spans="1:9" s="7" customFormat="1" ht="14.25" customHeight="1" x14ac:dyDescent="0.3">
      <c r="A1467" s="89">
        <v>1466</v>
      </c>
      <c r="B1467" s="60">
        <f>IF('2 Top-up Calculator'!$B1487&lt;&gt;"",1,0)</f>
        <v>0</v>
      </c>
      <c r="C1467" s="60">
        <f>IF(AND('2 Top-up Calculator'!$B1487&lt;&gt;"",'2 Top-up Calculator'!C1487&lt;&gt;""),1,0)</f>
        <v>0</v>
      </c>
      <c r="D1467" s="60">
        <f>IF(AND('2 Top-up Calculator'!$B1487&lt;&gt;"",'2 Top-up Calculator'!D1487&lt;&gt;""),1,0)</f>
        <v>0</v>
      </c>
      <c r="E1467" s="60">
        <f>IF(AND('2 Top-up Calculator'!$B1487&lt;&gt;"",'2 Top-up Calculator'!G1487&lt;&gt;""),1,0)</f>
        <v>0</v>
      </c>
      <c r="F1467" s="60">
        <f>IF(AND('2 Top-up Calculator'!$B1487&lt;&gt;"",'2 Top-up Calculator'!H1487&lt;&gt;""),1,0)</f>
        <v>0</v>
      </c>
      <c r="G1467" s="60">
        <f>IF(AND('2 Top-up Calculator'!$B1487&lt;&gt;"",'2 Top-up Calculator'!I1487&lt;&gt;""),1,0)</f>
        <v>0</v>
      </c>
      <c r="H1467" s="60">
        <f>IF(AND('2 Top-up Calculator'!$B1487&lt;&gt;"",'2 Top-up Calculator'!U1487&lt;&gt;""),1,0)</f>
        <v>0</v>
      </c>
      <c r="I1467" s="60">
        <f>IF(AND('2 Top-up Calculator'!$B1487&lt;&gt;"",'2 Top-up Calculator'!V1487&lt;&gt;""),1,0)</f>
        <v>0</v>
      </c>
    </row>
    <row r="1468" spans="1:9" s="7" customFormat="1" ht="14.25" customHeight="1" x14ac:dyDescent="0.3">
      <c r="A1468" s="89">
        <v>1467</v>
      </c>
      <c r="B1468" s="60">
        <f>IF('2 Top-up Calculator'!$B1488&lt;&gt;"",1,0)</f>
        <v>0</v>
      </c>
      <c r="C1468" s="60">
        <f>IF(AND('2 Top-up Calculator'!$B1488&lt;&gt;"",'2 Top-up Calculator'!C1488&lt;&gt;""),1,0)</f>
        <v>0</v>
      </c>
      <c r="D1468" s="60">
        <f>IF(AND('2 Top-up Calculator'!$B1488&lt;&gt;"",'2 Top-up Calculator'!D1488&lt;&gt;""),1,0)</f>
        <v>0</v>
      </c>
      <c r="E1468" s="60">
        <f>IF(AND('2 Top-up Calculator'!$B1488&lt;&gt;"",'2 Top-up Calculator'!G1488&lt;&gt;""),1,0)</f>
        <v>0</v>
      </c>
      <c r="F1468" s="60">
        <f>IF(AND('2 Top-up Calculator'!$B1488&lt;&gt;"",'2 Top-up Calculator'!H1488&lt;&gt;""),1,0)</f>
        <v>0</v>
      </c>
      <c r="G1468" s="60">
        <f>IF(AND('2 Top-up Calculator'!$B1488&lt;&gt;"",'2 Top-up Calculator'!I1488&lt;&gt;""),1,0)</f>
        <v>0</v>
      </c>
      <c r="H1468" s="60">
        <f>IF(AND('2 Top-up Calculator'!$B1488&lt;&gt;"",'2 Top-up Calculator'!U1488&lt;&gt;""),1,0)</f>
        <v>0</v>
      </c>
      <c r="I1468" s="60">
        <f>IF(AND('2 Top-up Calculator'!$B1488&lt;&gt;"",'2 Top-up Calculator'!V1488&lt;&gt;""),1,0)</f>
        <v>0</v>
      </c>
    </row>
    <row r="1469" spans="1:9" s="7" customFormat="1" ht="14.25" customHeight="1" x14ac:dyDescent="0.3">
      <c r="A1469" s="89">
        <v>1468</v>
      </c>
      <c r="B1469" s="60">
        <f>IF('2 Top-up Calculator'!$B1489&lt;&gt;"",1,0)</f>
        <v>0</v>
      </c>
      <c r="C1469" s="60">
        <f>IF(AND('2 Top-up Calculator'!$B1489&lt;&gt;"",'2 Top-up Calculator'!C1489&lt;&gt;""),1,0)</f>
        <v>0</v>
      </c>
      <c r="D1469" s="60">
        <f>IF(AND('2 Top-up Calculator'!$B1489&lt;&gt;"",'2 Top-up Calculator'!D1489&lt;&gt;""),1,0)</f>
        <v>0</v>
      </c>
      <c r="E1469" s="60">
        <f>IF(AND('2 Top-up Calculator'!$B1489&lt;&gt;"",'2 Top-up Calculator'!G1489&lt;&gt;""),1,0)</f>
        <v>0</v>
      </c>
      <c r="F1469" s="60">
        <f>IF(AND('2 Top-up Calculator'!$B1489&lt;&gt;"",'2 Top-up Calculator'!H1489&lt;&gt;""),1,0)</f>
        <v>0</v>
      </c>
      <c r="G1469" s="60">
        <f>IF(AND('2 Top-up Calculator'!$B1489&lt;&gt;"",'2 Top-up Calculator'!I1489&lt;&gt;""),1,0)</f>
        <v>0</v>
      </c>
      <c r="H1469" s="60">
        <f>IF(AND('2 Top-up Calculator'!$B1489&lt;&gt;"",'2 Top-up Calculator'!U1489&lt;&gt;""),1,0)</f>
        <v>0</v>
      </c>
      <c r="I1469" s="60">
        <f>IF(AND('2 Top-up Calculator'!$B1489&lt;&gt;"",'2 Top-up Calculator'!V1489&lt;&gt;""),1,0)</f>
        <v>0</v>
      </c>
    </row>
    <row r="1470" spans="1:9" s="7" customFormat="1" ht="14.25" customHeight="1" x14ac:dyDescent="0.3">
      <c r="A1470" s="89">
        <v>1469</v>
      </c>
      <c r="B1470" s="60">
        <f>IF('2 Top-up Calculator'!$B1490&lt;&gt;"",1,0)</f>
        <v>0</v>
      </c>
      <c r="C1470" s="60">
        <f>IF(AND('2 Top-up Calculator'!$B1490&lt;&gt;"",'2 Top-up Calculator'!C1490&lt;&gt;""),1,0)</f>
        <v>0</v>
      </c>
      <c r="D1470" s="60">
        <f>IF(AND('2 Top-up Calculator'!$B1490&lt;&gt;"",'2 Top-up Calculator'!D1490&lt;&gt;""),1,0)</f>
        <v>0</v>
      </c>
      <c r="E1470" s="60">
        <f>IF(AND('2 Top-up Calculator'!$B1490&lt;&gt;"",'2 Top-up Calculator'!G1490&lt;&gt;""),1,0)</f>
        <v>0</v>
      </c>
      <c r="F1470" s="60">
        <f>IF(AND('2 Top-up Calculator'!$B1490&lt;&gt;"",'2 Top-up Calculator'!H1490&lt;&gt;""),1,0)</f>
        <v>0</v>
      </c>
      <c r="G1470" s="60">
        <f>IF(AND('2 Top-up Calculator'!$B1490&lt;&gt;"",'2 Top-up Calculator'!I1490&lt;&gt;""),1,0)</f>
        <v>0</v>
      </c>
      <c r="H1470" s="60">
        <f>IF(AND('2 Top-up Calculator'!$B1490&lt;&gt;"",'2 Top-up Calculator'!U1490&lt;&gt;""),1,0)</f>
        <v>0</v>
      </c>
      <c r="I1470" s="60">
        <f>IF(AND('2 Top-up Calculator'!$B1490&lt;&gt;"",'2 Top-up Calculator'!V1490&lt;&gt;""),1,0)</f>
        <v>0</v>
      </c>
    </row>
    <row r="1471" spans="1:9" s="7" customFormat="1" ht="14.25" customHeight="1" x14ac:dyDescent="0.3">
      <c r="A1471" s="89">
        <v>1470</v>
      </c>
      <c r="B1471" s="60">
        <f>IF('2 Top-up Calculator'!$B1491&lt;&gt;"",1,0)</f>
        <v>0</v>
      </c>
      <c r="C1471" s="60">
        <f>IF(AND('2 Top-up Calculator'!$B1491&lt;&gt;"",'2 Top-up Calculator'!C1491&lt;&gt;""),1,0)</f>
        <v>0</v>
      </c>
      <c r="D1471" s="60">
        <f>IF(AND('2 Top-up Calculator'!$B1491&lt;&gt;"",'2 Top-up Calculator'!D1491&lt;&gt;""),1,0)</f>
        <v>0</v>
      </c>
      <c r="E1471" s="60">
        <f>IF(AND('2 Top-up Calculator'!$B1491&lt;&gt;"",'2 Top-up Calculator'!G1491&lt;&gt;""),1,0)</f>
        <v>0</v>
      </c>
      <c r="F1471" s="60">
        <f>IF(AND('2 Top-up Calculator'!$B1491&lt;&gt;"",'2 Top-up Calculator'!H1491&lt;&gt;""),1,0)</f>
        <v>0</v>
      </c>
      <c r="G1471" s="60">
        <f>IF(AND('2 Top-up Calculator'!$B1491&lt;&gt;"",'2 Top-up Calculator'!I1491&lt;&gt;""),1,0)</f>
        <v>0</v>
      </c>
      <c r="H1471" s="60">
        <f>IF(AND('2 Top-up Calculator'!$B1491&lt;&gt;"",'2 Top-up Calculator'!U1491&lt;&gt;""),1,0)</f>
        <v>0</v>
      </c>
      <c r="I1471" s="60">
        <f>IF(AND('2 Top-up Calculator'!$B1491&lt;&gt;"",'2 Top-up Calculator'!V1491&lt;&gt;""),1,0)</f>
        <v>0</v>
      </c>
    </row>
    <row r="1472" spans="1:9" s="7" customFormat="1" ht="14.25" customHeight="1" x14ac:dyDescent="0.3">
      <c r="A1472" s="89">
        <v>1471</v>
      </c>
      <c r="B1472" s="60">
        <f>IF('2 Top-up Calculator'!$B1492&lt;&gt;"",1,0)</f>
        <v>0</v>
      </c>
      <c r="C1472" s="60">
        <f>IF(AND('2 Top-up Calculator'!$B1492&lt;&gt;"",'2 Top-up Calculator'!C1492&lt;&gt;""),1,0)</f>
        <v>0</v>
      </c>
      <c r="D1472" s="60">
        <f>IF(AND('2 Top-up Calculator'!$B1492&lt;&gt;"",'2 Top-up Calculator'!D1492&lt;&gt;""),1,0)</f>
        <v>0</v>
      </c>
      <c r="E1472" s="60">
        <f>IF(AND('2 Top-up Calculator'!$B1492&lt;&gt;"",'2 Top-up Calculator'!G1492&lt;&gt;""),1,0)</f>
        <v>0</v>
      </c>
      <c r="F1472" s="60">
        <f>IF(AND('2 Top-up Calculator'!$B1492&lt;&gt;"",'2 Top-up Calculator'!H1492&lt;&gt;""),1,0)</f>
        <v>0</v>
      </c>
      <c r="G1472" s="60">
        <f>IF(AND('2 Top-up Calculator'!$B1492&lt;&gt;"",'2 Top-up Calculator'!I1492&lt;&gt;""),1,0)</f>
        <v>0</v>
      </c>
      <c r="H1472" s="60">
        <f>IF(AND('2 Top-up Calculator'!$B1492&lt;&gt;"",'2 Top-up Calculator'!U1492&lt;&gt;""),1,0)</f>
        <v>0</v>
      </c>
      <c r="I1472" s="60">
        <f>IF(AND('2 Top-up Calculator'!$B1492&lt;&gt;"",'2 Top-up Calculator'!V1492&lt;&gt;""),1,0)</f>
        <v>0</v>
      </c>
    </row>
    <row r="1473" spans="1:9" s="7" customFormat="1" ht="14.25" customHeight="1" x14ac:dyDescent="0.3">
      <c r="A1473" s="89">
        <v>1472</v>
      </c>
      <c r="B1473" s="60">
        <f>IF('2 Top-up Calculator'!$B1493&lt;&gt;"",1,0)</f>
        <v>0</v>
      </c>
      <c r="C1473" s="60">
        <f>IF(AND('2 Top-up Calculator'!$B1493&lt;&gt;"",'2 Top-up Calculator'!C1493&lt;&gt;""),1,0)</f>
        <v>0</v>
      </c>
      <c r="D1473" s="60">
        <f>IF(AND('2 Top-up Calculator'!$B1493&lt;&gt;"",'2 Top-up Calculator'!D1493&lt;&gt;""),1,0)</f>
        <v>0</v>
      </c>
      <c r="E1473" s="60">
        <f>IF(AND('2 Top-up Calculator'!$B1493&lt;&gt;"",'2 Top-up Calculator'!G1493&lt;&gt;""),1,0)</f>
        <v>0</v>
      </c>
      <c r="F1473" s="60">
        <f>IF(AND('2 Top-up Calculator'!$B1493&lt;&gt;"",'2 Top-up Calculator'!H1493&lt;&gt;""),1,0)</f>
        <v>0</v>
      </c>
      <c r="G1473" s="60">
        <f>IF(AND('2 Top-up Calculator'!$B1493&lt;&gt;"",'2 Top-up Calculator'!I1493&lt;&gt;""),1,0)</f>
        <v>0</v>
      </c>
      <c r="H1473" s="60">
        <f>IF(AND('2 Top-up Calculator'!$B1493&lt;&gt;"",'2 Top-up Calculator'!U1493&lt;&gt;""),1,0)</f>
        <v>0</v>
      </c>
      <c r="I1473" s="60">
        <f>IF(AND('2 Top-up Calculator'!$B1493&lt;&gt;"",'2 Top-up Calculator'!V1493&lt;&gt;""),1,0)</f>
        <v>0</v>
      </c>
    </row>
    <row r="1474" spans="1:9" s="7" customFormat="1" ht="14.25" customHeight="1" x14ac:dyDescent="0.3">
      <c r="A1474" s="89">
        <v>1473</v>
      </c>
      <c r="B1474" s="60">
        <f>IF('2 Top-up Calculator'!$B1494&lt;&gt;"",1,0)</f>
        <v>0</v>
      </c>
      <c r="C1474" s="60">
        <f>IF(AND('2 Top-up Calculator'!$B1494&lt;&gt;"",'2 Top-up Calculator'!C1494&lt;&gt;""),1,0)</f>
        <v>0</v>
      </c>
      <c r="D1474" s="60">
        <f>IF(AND('2 Top-up Calculator'!$B1494&lt;&gt;"",'2 Top-up Calculator'!D1494&lt;&gt;""),1,0)</f>
        <v>0</v>
      </c>
      <c r="E1474" s="60">
        <f>IF(AND('2 Top-up Calculator'!$B1494&lt;&gt;"",'2 Top-up Calculator'!G1494&lt;&gt;""),1,0)</f>
        <v>0</v>
      </c>
      <c r="F1474" s="60">
        <f>IF(AND('2 Top-up Calculator'!$B1494&lt;&gt;"",'2 Top-up Calculator'!H1494&lt;&gt;""),1,0)</f>
        <v>0</v>
      </c>
      <c r="G1474" s="60">
        <f>IF(AND('2 Top-up Calculator'!$B1494&lt;&gt;"",'2 Top-up Calculator'!I1494&lt;&gt;""),1,0)</f>
        <v>0</v>
      </c>
      <c r="H1474" s="60">
        <f>IF(AND('2 Top-up Calculator'!$B1494&lt;&gt;"",'2 Top-up Calculator'!U1494&lt;&gt;""),1,0)</f>
        <v>0</v>
      </c>
      <c r="I1474" s="60">
        <f>IF(AND('2 Top-up Calculator'!$B1494&lt;&gt;"",'2 Top-up Calculator'!V1494&lt;&gt;""),1,0)</f>
        <v>0</v>
      </c>
    </row>
    <row r="1475" spans="1:9" s="7" customFormat="1" ht="14.25" customHeight="1" x14ac:dyDescent="0.3">
      <c r="A1475" s="89">
        <v>1474</v>
      </c>
      <c r="B1475" s="60">
        <f>IF('2 Top-up Calculator'!$B1495&lt;&gt;"",1,0)</f>
        <v>0</v>
      </c>
      <c r="C1475" s="60">
        <f>IF(AND('2 Top-up Calculator'!$B1495&lt;&gt;"",'2 Top-up Calculator'!C1495&lt;&gt;""),1,0)</f>
        <v>0</v>
      </c>
      <c r="D1475" s="60">
        <f>IF(AND('2 Top-up Calculator'!$B1495&lt;&gt;"",'2 Top-up Calculator'!D1495&lt;&gt;""),1,0)</f>
        <v>0</v>
      </c>
      <c r="E1475" s="60">
        <f>IF(AND('2 Top-up Calculator'!$B1495&lt;&gt;"",'2 Top-up Calculator'!G1495&lt;&gt;""),1,0)</f>
        <v>0</v>
      </c>
      <c r="F1475" s="60">
        <f>IF(AND('2 Top-up Calculator'!$B1495&lt;&gt;"",'2 Top-up Calculator'!H1495&lt;&gt;""),1,0)</f>
        <v>0</v>
      </c>
      <c r="G1475" s="60">
        <f>IF(AND('2 Top-up Calculator'!$B1495&lt;&gt;"",'2 Top-up Calculator'!I1495&lt;&gt;""),1,0)</f>
        <v>0</v>
      </c>
      <c r="H1475" s="60">
        <f>IF(AND('2 Top-up Calculator'!$B1495&lt;&gt;"",'2 Top-up Calculator'!U1495&lt;&gt;""),1,0)</f>
        <v>0</v>
      </c>
      <c r="I1475" s="60">
        <f>IF(AND('2 Top-up Calculator'!$B1495&lt;&gt;"",'2 Top-up Calculator'!V1495&lt;&gt;""),1,0)</f>
        <v>0</v>
      </c>
    </row>
    <row r="1476" spans="1:9" s="7" customFormat="1" ht="14.25" customHeight="1" x14ac:dyDescent="0.3">
      <c r="A1476" s="89">
        <v>1475</v>
      </c>
      <c r="B1476" s="60">
        <f>IF('2 Top-up Calculator'!$B1496&lt;&gt;"",1,0)</f>
        <v>0</v>
      </c>
      <c r="C1476" s="60">
        <f>IF(AND('2 Top-up Calculator'!$B1496&lt;&gt;"",'2 Top-up Calculator'!C1496&lt;&gt;""),1,0)</f>
        <v>0</v>
      </c>
      <c r="D1476" s="60">
        <f>IF(AND('2 Top-up Calculator'!$B1496&lt;&gt;"",'2 Top-up Calculator'!D1496&lt;&gt;""),1,0)</f>
        <v>0</v>
      </c>
      <c r="E1476" s="60">
        <f>IF(AND('2 Top-up Calculator'!$B1496&lt;&gt;"",'2 Top-up Calculator'!G1496&lt;&gt;""),1,0)</f>
        <v>0</v>
      </c>
      <c r="F1476" s="60">
        <f>IF(AND('2 Top-up Calculator'!$B1496&lt;&gt;"",'2 Top-up Calculator'!H1496&lt;&gt;""),1,0)</f>
        <v>0</v>
      </c>
      <c r="G1476" s="60">
        <f>IF(AND('2 Top-up Calculator'!$B1496&lt;&gt;"",'2 Top-up Calculator'!I1496&lt;&gt;""),1,0)</f>
        <v>0</v>
      </c>
      <c r="H1476" s="60">
        <f>IF(AND('2 Top-up Calculator'!$B1496&lt;&gt;"",'2 Top-up Calculator'!U1496&lt;&gt;""),1,0)</f>
        <v>0</v>
      </c>
      <c r="I1476" s="60">
        <f>IF(AND('2 Top-up Calculator'!$B1496&lt;&gt;"",'2 Top-up Calculator'!V1496&lt;&gt;""),1,0)</f>
        <v>0</v>
      </c>
    </row>
    <row r="1477" spans="1:9" s="7" customFormat="1" ht="14.25" customHeight="1" x14ac:dyDescent="0.3">
      <c r="A1477" s="89">
        <v>1476</v>
      </c>
      <c r="B1477" s="60">
        <f>IF('2 Top-up Calculator'!$B1497&lt;&gt;"",1,0)</f>
        <v>0</v>
      </c>
      <c r="C1477" s="60">
        <f>IF(AND('2 Top-up Calculator'!$B1497&lt;&gt;"",'2 Top-up Calculator'!C1497&lt;&gt;""),1,0)</f>
        <v>0</v>
      </c>
      <c r="D1477" s="60">
        <f>IF(AND('2 Top-up Calculator'!$B1497&lt;&gt;"",'2 Top-up Calculator'!D1497&lt;&gt;""),1,0)</f>
        <v>0</v>
      </c>
      <c r="E1477" s="60">
        <f>IF(AND('2 Top-up Calculator'!$B1497&lt;&gt;"",'2 Top-up Calculator'!G1497&lt;&gt;""),1,0)</f>
        <v>0</v>
      </c>
      <c r="F1477" s="60">
        <f>IF(AND('2 Top-up Calculator'!$B1497&lt;&gt;"",'2 Top-up Calculator'!H1497&lt;&gt;""),1,0)</f>
        <v>0</v>
      </c>
      <c r="G1477" s="60">
        <f>IF(AND('2 Top-up Calculator'!$B1497&lt;&gt;"",'2 Top-up Calculator'!I1497&lt;&gt;""),1,0)</f>
        <v>0</v>
      </c>
      <c r="H1477" s="60">
        <f>IF(AND('2 Top-up Calculator'!$B1497&lt;&gt;"",'2 Top-up Calculator'!U1497&lt;&gt;""),1,0)</f>
        <v>0</v>
      </c>
      <c r="I1477" s="60">
        <f>IF(AND('2 Top-up Calculator'!$B1497&lt;&gt;"",'2 Top-up Calculator'!V1497&lt;&gt;""),1,0)</f>
        <v>0</v>
      </c>
    </row>
    <row r="1478" spans="1:9" s="7" customFormat="1" ht="14.25" customHeight="1" x14ac:dyDescent="0.3">
      <c r="A1478" s="89">
        <v>1477</v>
      </c>
      <c r="B1478" s="60">
        <f>IF('2 Top-up Calculator'!$B1498&lt;&gt;"",1,0)</f>
        <v>0</v>
      </c>
      <c r="C1478" s="60">
        <f>IF(AND('2 Top-up Calculator'!$B1498&lt;&gt;"",'2 Top-up Calculator'!C1498&lt;&gt;""),1,0)</f>
        <v>0</v>
      </c>
      <c r="D1478" s="60">
        <f>IF(AND('2 Top-up Calculator'!$B1498&lt;&gt;"",'2 Top-up Calculator'!D1498&lt;&gt;""),1,0)</f>
        <v>0</v>
      </c>
      <c r="E1478" s="60">
        <f>IF(AND('2 Top-up Calculator'!$B1498&lt;&gt;"",'2 Top-up Calculator'!G1498&lt;&gt;""),1,0)</f>
        <v>0</v>
      </c>
      <c r="F1478" s="60">
        <f>IF(AND('2 Top-up Calculator'!$B1498&lt;&gt;"",'2 Top-up Calculator'!H1498&lt;&gt;""),1,0)</f>
        <v>0</v>
      </c>
      <c r="G1478" s="60">
        <f>IF(AND('2 Top-up Calculator'!$B1498&lt;&gt;"",'2 Top-up Calculator'!I1498&lt;&gt;""),1,0)</f>
        <v>0</v>
      </c>
      <c r="H1478" s="60">
        <f>IF(AND('2 Top-up Calculator'!$B1498&lt;&gt;"",'2 Top-up Calculator'!U1498&lt;&gt;""),1,0)</f>
        <v>0</v>
      </c>
      <c r="I1478" s="60">
        <f>IF(AND('2 Top-up Calculator'!$B1498&lt;&gt;"",'2 Top-up Calculator'!V1498&lt;&gt;""),1,0)</f>
        <v>0</v>
      </c>
    </row>
    <row r="1479" spans="1:9" s="7" customFormat="1" ht="14.25" customHeight="1" x14ac:dyDescent="0.3">
      <c r="A1479" s="89">
        <v>1478</v>
      </c>
      <c r="B1479" s="60">
        <f>IF('2 Top-up Calculator'!$B1499&lt;&gt;"",1,0)</f>
        <v>0</v>
      </c>
      <c r="C1479" s="60">
        <f>IF(AND('2 Top-up Calculator'!$B1499&lt;&gt;"",'2 Top-up Calculator'!C1499&lt;&gt;""),1,0)</f>
        <v>0</v>
      </c>
      <c r="D1479" s="60">
        <f>IF(AND('2 Top-up Calculator'!$B1499&lt;&gt;"",'2 Top-up Calculator'!D1499&lt;&gt;""),1,0)</f>
        <v>0</v>
      </c>
      <c r="E1479" s="60">
        <f>IF(AND('2 Top-up Calculator'!$B1499&lt;&gt;"",'2 Top-up Calculator'!G1499&lt;&gt;""),1,0)</f>
        <v>0</v>
      </c>
      <c r="F1479" s="60">
        <f>IF(AND('2 Top-up Calculator'!$B1499&lt;&gt;"",'2 Top-up Calculator'!H1499&lt;&gt;""),1,0)</f>
        <v>0</v>
      </c>
      <c r="G1479" s="60">
        <f>IF(AND('2 Top-up Calculator'!$B1499&lt;&gt;"",'2 Top-up Calculator'!I1499&lt;&gt;""),1,0)</f>
        <v>0</v>
      </c>
      <c r="H1479" s="60">
        <f>IF(AND('2 Top-up Calculator'!$B1499&lt;&gt;"",'2 Top-up Calculator'!U1499&lt;&gt;""),1,0)</f>
        <v>0</v>
      </c>
      <c r="I1479" s="60">
        <f>IF(AND('2 Top-up Calculator'!$B1499&lt;&gt;"",'2 Top-up Calculator'!V1499&lt;&gt;""),1,0)</f>
        <v>0</v>
      </c>
    </row>
    <row r="1480" spans="1:9" s="7" customFormat="1" ht="14.25" customHeight="1" x14ac:dyDescent="0.3">
      <c r="A1480" s="89">
        <v>1479</v>
      </c>
      <c r="B1480" s="60">
        <f>IF('2 Top-up Calculator'!$B1500&lt;&gt;"",1,0)</f>
        <v>0</v>
      </c>
      <c r="C1480" s="60">
        <f>IF(AND('2 Top-up Calculator'!$B1500&lt;&gt;"",'2 Top-up Calculator'!C1500&lt;&gt;""),1,0)</f>
        <v>0</v>
      </c>
      <c r="D1480" s="60">
        <f>IF(AND('2 Top-up Calculator'!$B1500&lt;&gt;"",'2 Top-up Calculator'!D1500&lt;&gt;""),1,0)</f>
        <v>0</v>
      </c>
      <c r="E1480" s="60">
        <f>IF(AND('2 Top-up Calculator'!$B1500&lt;&gt;"",'2 Top-up Calculator'!G1500&lt;&gt;""),1,0)</f>
        <v>0</v>
      </c>
      <c r="F1480" s="60">
        <f>IF(AND('2 Top-up Calculator'!$B1500&lt;&gt;"",'2 Top-up Calculator'!H1500&lt;&gt;""),1,0)</f>
        <v>0</v>
      </c>
      <c r="G1480" s="60">
        <f>IF(AND('2 Top-up Calculator'!$B1500&lt;&gt;"",'2 Top-up Calculator'!I1500&lt;&gt;""),1,0)</f>
        <v>0</v>
      </c>
      <c r="H1480" s="60">
        <f>IF(AND('2 Top-up Calculator'!$B1500&lt;&gt;"",'2 Top-up Calculator'!U1500&lt;&gt;""),1,0)</f>
        <v>0</v>
      </c>
      <c r="I1480" s="60">
        <f>IF(AND('2 Top-up Calculator'!$B1500&lt;&gt;"",'2 Top-up Calculator'!V1500&lt;&gt;""),1,0)</f>
        <v>0</v>
      </c>
    </row>
    <row r="1481" spans="1:9" s="7" customFormat="1" ht="14.25" customHeight="1" x14ac:dyDescent="0.3">
      <c r="A1481" s="89">
        <v>1480</v>
      </c>
      <c r="B1481" s="60">
        <f>IF('2 Top-up Calculator'!$B1501&lt;&gt;"",1,0)</f>
        <v>0</v>
      </c>
      <c r="C1481" s="60">
        <f>IF(AND('2 Top-up Calculator'!$B1501&lt;&gt;"",'2 Top-up Calculator'!C1501&lt;&gt;""),1,0)</f>
        <v>0</v>
      </c>
      <c r="D1481" s="60">
        <f>IF(AND('2 Top-up Calculator'!$B1501&lt;&gt;"",'2 Top-up Calculator'!D1501&lt;&gt;""),1,0)</f>
        <v>0</v>
      </c>
      <c r="E1481" s="60">
        <f>IF(AND('2 Top-up Calculator'!$B1501&lt;&gt;"",'2 Top-up Calculator'!G1501&lt;&gt;""),1,0)</f>
        <v>0</v>
      </c>
      <c r="F1481" s="60">
        <f>IF(AND('2 Top-up Calculator'!$B1501&lt;&gt;"",'2 Top-up Calculator'!H1501&lt;&gt;""),1,0)</f>
        <v>0</v>
      </c>
      <c r="G1481" s="60">
        <f>IF(AND('2 Top-up Calculator'!$B1501&lt;&gt;"",'2 Top-up Calculator'!I1501&lt;&gt;""),1,0)</f>
        <v>0</v>
      </c>
      <c r="H1481" s="60">
        <f>IF(AND('2 Top-up Calculator'!$B1501&lt;&gt;"",'2 Top-up Calculator'!U1501&lt;&gt;""),1,0)</f>
        <v>0</v>
      </c>
      <c r="I1481" s="60">
        <f>IF(AND('2 Top-up Calculator'!$B1501&lt;&gt;"",'2 Top-up Calculator'!V1501&lt;&gt;""),1,0)</f>
        <v>0</v>
      </c>
    </row>
    <row r="1482" spans="1:9" s="7" customFormat="1" ht="14.25" customHeight="1" x14ac:dyDescent="0.3">
      <c r="A1482" s="89">
        <v>1481</v>
      </c>
      <c r="B1482" s="60">
        <f>IF('2 Top-up Calculator'!$B1502&lt;&gt;"",1,0)</f>
        <v>0</v>
      </c>
      <c r="C1482" s="60">
        <f>IF(AND('2 Top-up Calculator'!$B1502&lt;&gt;"",'2 Top-up Calculator'!C1502&lt;&gt;""),1,0)</f>
        <v>0</v>
      </c>
      <c r="D1482" s="60">
        <f>IF(AND('2 Top-up Calculator'!$B1502&lt;&gt;"",'2 Top-up Calculator'!D1502&lt;&gt;""),1,0)</f>
        <v>0</v>
      </c>
      <c r="E1482" s="60">
        <f>IF(AND('2 Top-up Calculator'!$B1502&lt;&gt;"",'2 Top-up Calculator'!G1502&lt;&gt;""),1,0)</f>
        <v>0</v>
      </c>
      <c r="F1482" s="60">
        <f>IF(AND('2 Top-up Calculator'!$B1502&lt;&gt;"",'2 Top-up Calculator'!H1502&lt;&gt;""),1,0)</f>
        <v>0</v>
      </c>
      <c r="G1482" s="60">
        <f>IF(AND('2 Top-up Calculator'!$B1502&lt;&gt;"",'2 Top-up Calculator'!I1502&lt;&gt;""),1,0)</f>
        <v>0</v>
      </c>
      <c r="H1482" s="60">
        <f>IF(AND('2 Top-up Calculator'!$B1502&lt;&gt;"",'2 Top-up Calculator'!U1502&lt;&gt;""),1,0)</f>
        <v>0</v>
      </c>
      <c r="I1482" s="60">
        <f>IF(AND('2 Top-up Calculator'!$B1502&lt;&gt;"",'2 Top-up Calculator'!V1502&lt;&gt;""),1,0)</f>
        <v>0</v>
      </c>
    </row>
    <row r="1483" spans="1:9" s="7" customFormat="1" ht="14.25" customHeight="1" x14ac:dyDescent="0.3">
      <c r="A1483" s="89">
        <v>1482</v>
      </c>
      <c r="B1483" s="60">
        <f>IF('2 Top-up Calculator'!$B1503&lt;&gt;"",1,0)</f>
        <v>0</v>
      </c>
      <c r="C1483" s="60">
        <f>IF(AND('2 Top-up Calculator'!$B1503&lt;&gt;"",'2 Top-up Calculator'!C1503&lt;&gt;""),1,0)</f>
        <v>0</v>
      </c>
      <c r="D1483" s="60">
        <f>IF(AND('2 Top-up Calculator'!$B1503&lt;&gt;"",'2 Top-up Calculator'!D1503&lt;&gt;""),1,0)</f>
        <v>0</v>
      </c>
      <c r="E1483" s="60">
        <f>IF(AND('2 Top-up Calculator'!$B1503&lt;&gt;"",'2 Top-up Calculator'!G1503&lt;&gt;""),1,0)</f>
        <v>0</v>
      </c>
      <c r="F1483" s="60">
        <f>IF(AND('2 Top-up Calculator'!$B1503&lt;&gt;"",'2 Top-up Calculator'!H1503&lt;&gt;""),1,0)</f>
        <v>0</v>
      </c>
      <c r="G1483" s="60">
        <f>IF(AND('2 Top-up Calculator'!$B1503&lt;&gt;"",'2 Top-up Calculator'!I1503&lt;&gt;""),1,0)</f>
        <v>0</v>
      </c>
      <c r="H1483" s="60">
        <f>IF(AND('2 Top-up Calculator'!$B1503&lt;&gt;"",'2 Top-up Calculator'!U1503&lt;&gt;""),1,0)</f>
        <v>0</v>
      </c>
      <c r="I1483" s="60">
        <f>IF(AND('2 Top-up Calculator'!$B1503&lt;&gt;"",'2 Top-up Calculator'!V1503&lt;&gt;""),1,0)</f>
        <v>0</v>
      </c>
    </row>
    <row r="1484" spans="1:9" s="7" customFormat="1" ht="14.25" customHeight="1" x14ac:dyDescent="0.3">
      <c r="A1484" s="89">
        <v>1483</v>
      </c>
      <c r="B1484" s="60">
        <f>IF('2 Top-up Calculator'!$B1504&lt;&gt;"",1,0)</f>
        <v>0</v>
      </c>
      <c r="C1484" s="60">
        <f>IF(AND('2 Top-up Calculator'!$B1504&lt;&gt;"",'2 Top-up Calculator'!C1504&lt;&gt;""),1,0)</f>
        <v>0</v>
      </c>
      <c r="D1484" s="60">
        <f>IF(AND('2 Top-up Calculator'!$B1504&lt;&gt;"",'2 Top-up Calculator'!D1504&lt;&gt;""),1,0)</f>
        <v>0</v>
      </c>
      <c r="E1484" s="60">
        <f>IF(AND('2 Top-up Calculator'!$B1504&lt;&gt;"",'2 Top-up Calculator'!G1504&lt;&gt;""),1,0)</f>
        <v>0</v>
      </c>
      <c r="F1484" s="60">
        <f>IF(AND('2 Top-up Calculator'!$B1504&lt;&gt;"",'2 Top-up Calculator'!H1504&lt;&gt;""),1,0)</f>
        <v>0</v>
      </c>
      <c r="G1484" s="60">
        <f>IF(AND('2 Top-up Calculator'!$B1504&lt;&gt;"",'2 Top-up Calculator'!I1504&lt;&gt;""),1,0)</f>
        <v>0</v>
      </c>
      <c r="H1484" s="60">
        <f>IF(AND('2 Top-up Calculator'!$B1504&lt;&gt;"",'2 Top-up Calculator'!U1504&lt;&gt;""),1,0)</f>
        <v>0</v>
      </c>
      <c r="I1484" s="60">
        <f>IF(AND('2 Top-up Calculator'!$B1504&lt;&gt;"",'2 Top-up Calculator'!V1504&lt;&gt;""),1,0)</f>
        <v>0</v>
      </c>
    </row>
    <row r="1485" spans="1:9" s="7" customFormat="1" ht="14.25" customHeight="1" x14ac:dyDescent="0.3">
      <c r="A1485" s="89">
        <v>1484</v>
      </c>
      <c r="B1485" s="60">
        <f>IF('2 Top-up Calculator'!$B1505&lt;&gt;"",1,0)</f>
        <v>0</v>
      </c>
      <c r="C1485" s="60">
        <f>IF(AND('2 Top-up Calculator'!$B1505&lt;&gt;"",'2 Top-up Calculator'!C1505&lt;&gt;""),1,0)</f>
        <v>0</v>
      </c>
      <c r="D1485" s="60">
        <f>IF(AND('2 Top-up Calculator'!$B1505&lt;&gt;"",'2 Top-up Calculator'!D1505&lt;&gt;""),1,0)</f>
        <v>0</v>
      </c>
      <c r="E1485" s="60">
        <f>IF(AND('2 Top-up Calculator'!$B1505&lt;&gt;"",'2 Top-up Calculator'!G1505&lt;&gt;""),1,0)</f>
        <v>0</v>
      </c>
      <c r="F1485" s="60">
        <f>IF(AND('2 Top-up Calculator'!$B1505&lt;&gt;"",'2 Top-up Calculator'!H1505&lt;&gt;""),1,0)</f>
        <v>0</v>
      </c>
      <c r="G1485" s="60">
        <f>IF(AND('2 Top-up Calculator'!$B1505&lt;&gt;"",'2 Top-up Calculator'!I1505&lt;&gt;""),1,0)</f>
        <v>0</v>
      </c>
      <c r="H1485" s="60">
        <f>IF(AND('2 Top-up Calculator'!$B1505&lt;&gt;"",'2 Top-up Calculator'!U1505&lt;&gt;""),1,0)</f>
        <v>0</v>
      </c>
      <c r="I1485" s="60">
        <f>IF(AND('2 Top-up Calculator'!$B1505&lt;&gt;"",'2 Top-up Calculator'!V1505&lt;&gt;""),1,0)</f>
        <v>0</v>
      </c>
    </row>
    <row r="1486" spans="1:9" s="7" customFormat="1" ht="14.25" customHeight="1" x14ac:dyDescent="0.3">
      <c r="A1486" s="89">
        <v>1485</v>
      </c>
      <c r="B1486" s="60">
        <f>IF('2 Top-up Calculator'!$B1506&lt;&gt;"",1,0)</f>
        <v>0</v>
      </c>
      <c r="C1486" s="60">
        <f>IF(AND('2 Top-up Calculator'!$B1506&lt;&gt;"",'2 Top-up Calculator'!C1506&lt;&gt;""),1,0)</f>
        <v>0</v>
      </c>
      <c r="D1486" s="60">
        <f>IF(AND('2 Top-up Calculator'!$B1506&lt;&gt;"",'2 Top-up Calculator'!D1506&lt;&gt;""),1,0)</f>
        <v>0</v>
      </c>
      <c r="E1486" s="60">
        <f>IF(AND('2 Top-up Calculator'!$B1506&lt;&gt;"",'2 Top-up Calculator'!G1506&lt;&gt;""),1,0)</f>
        <v>0</v>
      </c>
      <c r="F1486" s="60">
        <f>IF(AND('2 Top-up Calculator'!$B1506&lt;&gt;"",'2 Top-up Calculator'!H1506&lt;&gt;""),1,0)</f>
        <v>0</v>
      </c>
      <c r="G1486" s="60">
        <f>IF(AND('2 Top-up Calculator'!$B1506&lt;&gt;"",'2 Top-up Calculator'!I1506&lt;&gt;""),1,0)</f>
        <v>0</v>
      </c>
      <c r="H1486" s="60">
        <f>IF(AND('2 Top-up Calculator'!$B1506&lt;&gt;"",'2 Top-up Calculator'!U1506&lt;&gt;""),1,0)</f>
        <v>0</v>
      </c>
      <c r="I1486" s="60">
        <f>IF(AND('2 Top-up Calculator'!$B1506&lt;&gt;"",'2 Top-up Calculator'!V1506&lt;&gt;""),1,0)</f>
        <v>0</v>
      </c>
    </row>
    <row r="1487" spans="1:9" s="7" customFormat="1" ht="14.25" customHeight="1" x14ac:dyDescent="0.3">
      <c r="A1487" s="89">
        <v>1486</v>
      </c>
      <c r="B1487" s="60">
        <f>IF('2 Top-up Calculator'!$B1507&lt;&gt;"",1,0)</f>
        <v>0</v>
      </c>
      <c r="C1487" s="60">
        <f>IF(AND('2 Top-up Calculator'!$B1507&lt;&gt;"",'2 Top-up Calculator'!C1507&lt;&gt;""),1,0)</f>
        <v>0</v>
      </c>
      <c r="D1487" s="60">
        <f>IF(AND('2 Top-up Calculator'!$B1507&lt;&gt;"",'2 Top-up Calculator'!D1507&lt;&gt;""),1,0)</f>
        <v>0</v>
      </c>
      <c r="E1487" s="60">
        <f>IF(AND('2 Top-up Calculator'!$B1507&lt;&gt;"",'2 Top-up Calculator'!G1507&lt;&gt;""),1,0)</f>
        <v>0</v>
      </c>
      <c r="F1487" s="60">
        <f>IF(AND('2 Top-up Calculator'!$B1507&lt;&gt;"",'2 Top-up Calculator'!H1507&lt;&gt;""),1,0)</f>
        <v>0</v>
      </c>
      <c r="G1487" s="60">
        <f>IF(AND('2 Top-up Calculator'!$B1507&lt;&gt;"",'2 Top-up Calculator'!I1507&lt;&gt;""),1,0)</f>
        <v>0</v>
      </c>
      <c r="H1487" s="60">
        <f>IF(AND('2 Top-up Calculator'!$B1507&lt;&gt;"",'2 Top-up Calculator'!U1507&lt;&gt;""),1,0)</f>
        <v>0</v>
      </c>
      <c r="I1487" s="60">
        <f>IF(AND('2 Top-up Calculator'!$B1507&lt;&gt;"",'2 Top-up Calculator'!V1507&lt;&gt;""),1,0)</f>
        <v>0</v>
      </c>
    </row>
    <row r="1488" spans="1:9" s="7" customFormat="1" ht="14.25" customHeight="1" x14ac:dyDescent="0.3">
      <c r="A1488" s="89">
        <v>1487</v>
      </c>
      <c r="B1488" s="60">
        <f>IF('2 Top-up Calculator'!$B1508&lt;&gt;"",1,0)</f>
        <v>0</v>
      </c>
      <c r="C1488" s="60">
        <f>IF(AND('2 Top-up Calculator'!$B1508&lt;&gt;"",'2 Top-up Calculator'!C1508&lt;&gt;""),1,0)</f>
        <v>0</v>
      </c>
      <c r="D1488" s="60">
        <f>IF(AND('2 Top-up Calculator'!$B1508&lt;&gt;"",'2 Top-up Calculator'!D1508&lt;&gt;""),1,0)</f>
        <v>0</v>
      </c>
      <c r="E1488" s="60">
        <f>IF(AND('2 Top-up Calculator'!$B1508&lt;&gt;"",'2 Top-up Calculator'!G1508&lt;&gt;""),1,0)</f>
        <v>0</v>
      </c>
      <c r="F1488" s="60">
        <f>IF(AND('2 Top-up Calculator'!$B1508&lt;&gt;"",'2 Top-up Calculator'!H1508&lt;&gt;""),1,0)</f>
        <v>0</v>
      </c>
      <c r="G1488" s="60">
        <f>IF(AND('2 Top-up Calculator'!$B1508&lt;&gt;"",'2 Top-up Calculator'!I1508&lt;&gt;""),1,0)</f>
        <v>0</v>
      </c>
      <c r="H1488" s="60">
        <f>IF(AND('2 Top-up Calculator'!$B1508&lt;&gt;"",'2 Top-up Calculator'!U1508&lt;&gt;""),1,0)</f>
        <v>0</v>
      </c>
      <c r="I1488" s="60">
        <f>IF(AND('2 Top-up Calculator'!$B1508&lt;&gt;"",'2 Top-up Calculator'!V1508&lt;&gt;""),1,0)</f>
        <v>0</v>
      </c>
    </row>
    <row r="1489" spans="1:9" s="7" customFormat="1" ht="14.25" customHeight="1" x14ac:dyDescent="0.3">
      <c r="A1489" s="89">
        <v>1488</v>
      </c>
      <c r="B1489" s="60">
        <f>IF('2 Top-up Calculator'!$B1509&lt;&gt;"",1,0)</f>
        <v>0</v>
      </c>
      <c r="C1489" s="60">
        <f>IF(AND('2 Top-up Calculator'!$B1509&lt;&gt;"",'2 Top-up Calculator'!C1509&lt;&gt;""),1,0)</f>
        <v>0</v>
      </c>
      <c r="D1489" s="60">
        <f>IF(AND('2 Top-up Calculator'!$B1509&lt;&gt;"",'2 Top-up Calculator'!D1509&lt;&gt;""),1,0)</f>
        <v>0</v>
      </c>
      <c r="E1489" s="60">
        <f>IF(AND('2 Top-up Calculator'!$B1509&lt;&gt;"",'2 Top-up Calculator'!G1509&lt;&gt;""),1,0)</f>
        <v>0</v>
      </c>
      <c r="F1489" s="60">
        <f>IF(AND('2 Top-up Calculator'!$B1509&lt;&gt;"",'2 Top-up Calculator'!H1509&lt;&gt;""),1,0)</f>
        <v>0</v>
      </c>
      <c r="G1489" s="60">
        <f>IF(AND('2 Top-up Calculator'!$B1509&lt;&gt;"",'2 Top-up Calculator'!I1509&lt;&gt;""),1,0)</f>
        <v>0</v>
      </c>
      <c r="H1489" s="60">
        <f>IF(AND('2 Top-up Calculator'!$B1509&lt;&gt;"",'2 Top-up Calculator'!U1509&lt;&gt;""),1,0)</f>
        <v>0</v>
      </c>
      <c r="I1489" s="60">
        <f>IF(AND('2 Top-up Calculator'!$B1509&lt;&gt;"",'2 Top-up Calculator'!V1509&lt;&gt;""),1,0)</f>
        <v>0</v>
      </c>
    </row>
    <row r="1490" spans="1:9" s="7" customFormat="1" ht="14.25" customHeight="1" x14ac:dyDescent="0.3">
      <c r="A1490" s="89">
        <v>1489</v>
      </c>
      <c r="B1490" s="60">
        <f>IF('2 Top-up Calculator'!$B1510&lt;&gt;"",1,0)</f>
        <v>0</v>
      </c>
      <c r="C1490" s="60">
        <f>IF(AND('2 Top-up Calculator'!$B1510&lt;&gt;"",'2 Top-up Calculator'!C1510&lt;&gt;""),1,0)</f>
        <v>0</v>
      </c>
      <c r="D1490" s="60">
        <f>IF(AND('2 Top-up Calculator'!$B1510&lt;&gt;"",'2 Top-up Calculator'!D1510&lt;&gt;""),1,0)</f>
        <v>0</v>
      </c>
      <c r="E1490" s="60">
        <f>IF(AND('2 Top-up Calculator'!$B1510&lt;&gt;"",'2 Top-up Calculator'!G1510&lt;&gt;""),1,0)</f>
        <v>0</v>
      </c>
      <c r="F1490" s="60">
        <f>IF(AND('2 Top-up Calculator'!$B1510&lt;&gt;"",'2 Top-up Calculator'!H1510&lt;&gt;""),1,0)</f>
        <v>0</v>
      </c>
      <c r="G1490" s="60">
        <f>IF(AND('2 Top-up Calculator'!$B1510&lt;&gt;"",'2 Top-up Calculator'!I1510&lt;&gt;""),1,0)</f>
        <v>0</v>
      </c>
      <c r="H1490" s="60">
        <f>IF(AND('2 Top-up Calculator'!$B1510&lt;&gt;"",'2 Top-up Calculator'!U1510&lt;&gt;""),1,0)</f>
        <v>0</v>
      </c>
      <c r="I1490" s="60">
        <f>IF(AND('2 Top-up Calculator'!$B1510&lt;&gt;"",'2 Top-up Calculator'!V1510&lt;&gt;""),1,0)</f>
        <v>0</v>
      </c>
    </row>
    <row r="1491" spans="1:9" s="7" customFormat="1" ht="14.25" customHeight="1" x14ac:dyDescent="0.3">
      <c r="A1491" s="89">
        <v>1490</v>
      </c>
      <c r="B1491" s="60">
        <f>IF('2 Top-up Calculator'!$B1511&lt;&gt;"",1,0)</f>
        <v>0</v>
      </c>
      <c r="C1491" s="60">
        <f>IF(AND('2 Top-up Calculator'!$B1511&lt;&gt;"",'2 Top-up Calculator'!C1511&lt;&gt;""),1,0)</f>
        <v>0</v>
      </c>
      <c r="D1491" s="60">
        <f>IF(AND('2 Top-up Calculator'!$B1511&lt;&gt;"",'2 Top-up Calculator'!D1511&lt;&gt;""),1,0)</f>
        <v>0</v>
      </c>
      <c r="E1491" s="60">
        <f>IF(AND('2 Top-up Calculator'!$B1511&lt;&gt;"",'2 Top-up Calculator'!G1511&lt;&gt;""),1,0)</f>
        <v>0</v>
      </c>
      <c r="F1491" s="60">
        <f>IF(AND('2 Top-up Calculator'!$B1511&lt;&gt;"",'2 Top-up Calculator'!H1511&lt;&gt;""),1,0)</f>
        <v>0</v>
      </c>
      <c r="G1491" s="60">
        <f>IF(AND('2 Top-up Calculator'!$B1511&lt;&gt;"",'2 Top-up Calculator'!I1511&lt;&gt;""),1,0)</f>
        <v>0</v>
      </c>
      <c r="H1491" s="60">
        <f>IF(AND('2 Top-up Calculator'!$B1511&lt;&gt;"",'2 Top-up Calculator'!U1511&lt;&gt;""),1,0)</f>
        <v>0</v>
      </c>
      <c r="I1491" s="60">
        <f>IF(AND('2 Top-up Calculator'!$B1511&lt;&gt;"",'2 Top-up Calculator'!V1511&lt;&gt;""),1,0)</f>
        <v>0</v>
      </c>
    </row>
    <row r="1492" spans="1:9" s="7" customFormat="1" ht="14.25" customHeight="1" x14ac:dyDescent="0.3">
      <c r="A1492" s="89">
        <v>1491</v>
      </c>
      <c r="B1492" s="60">
        <f>IF('2 Top-up Calculator'!$B1512&lt;&gt;"",1,0)</f>
        <v>0</v>
      </c>
      <c r="C1492" s="60">
        <f>IF(AND('2 Top-up Calculator'!$B1512&lt;&gt;"",'2 Top-up Calculator'!C1512&lt;&gt;""),1,0)</f>
        <v>0</v>
      </c>
      <c r="D1492" s="60">
        <f>IF(AND('2 Top-up Calculator'!$B1512&lt;&gt;"",'2 Top-up Calculator'!D1512&lt;&gt;""),1,0)</f>
        <v>0</v>
      </c>
      <c r="E1492" s="60">
        <f>IF(AND('2 Top-up Calculator'!$B1512&lt;&gt;"",'2 Top-up Calculator'!G1512&lt;&gt;""),1,0)</f>
        <v>0</v>
      </c>
      <c r="F1492" s="60">
        <f>IF(AND('2 Top-up Calculator'!$B1512&lt;&gt;"",'2 Top-up Calculator'!H1512&lt;&gt;""),1,0)</f>
        <v>0</v>
      </c>
      <c r="G1492" s="60">
        <f>IF(AND('2 Top-up Calculator'!$B1512&lt;&gt;"",'2 Top-up Calculator'!I1512&lt;&gt;""),1,0)</f>
        <v>0</v>
      </c>
      <c r="H1492" s="60">
        <f>IF(AND('2 Top-up Calculator'!$B1512&lt;&gt;"",'2 Top-up Calculator'!U1512&lt;&gt;""),1,0)</f>
        <v>0</v>
      </c>
      <c r="I1492" s="60">
        <f>IF(AND('2 Top-up Calculator'!$B1512&lt;&gt;"",'2 Top-up Calculator'!V1512&lt;&gt;""),1,0)</f>
        <v>0</v>
      </c>
    </row>
    <row r="1493" spans="1:9" s="7" customFormat="1" ht="14.25" customHeight="1" x14ac:dyDescent="0.3">
      <c r="A1493" s="89">
        <v>1492</v>
      </c>
      <c r="B1493" s="60">
        <f>IF('2 Top-up Calculator'!$B1513&lt;&gt;"",1,0)</f>
        <v>0</v>
      </c>
      <c r="C1493" s="60">
        <f>IF(AND('2 Top-up Calculator'!$B1513&lt;&gt;"",'2 Top-up Calculator'!C1513&lt;&gt;""),1,0)</f>
        <v>0</v>
      </c>
      <c r="D1493" s="60">
        <f>IF(AND('2 Top-up Calculator'!$B1513&lt;&gt;"",'2 Top-up Calculator'!D1513&lt;&gt;""),1,0)</f>
        <v>0</v>
      </c>
      <c r="E1493" s="60">
        <f>IF(AND('2 Top-up Calculator'!$B1513&lt;&gt;"",'2 Top-up Calculator'!G1513&lt;&gt;""),1,0)</f>
        <v>0</v>
      </c>
      <c r="F1493" s="60">
        <f>IF(AND('2 Top-up Calculator'!$B1513&lt;&gt;"",'2 Top-up Calculator'!H1513&lt;&gt;""),1,0)</f>
        <v>0</v>
      </c>
      <c r="G1493" s="60">
        <f>IF(AND('2 Top-up Calculator'!$B1513&lt;&gt;"",'2 Top-up Calculator'!I1513&lt;&gt;""),1,0)</f>
        <v>0</v>
      </c>
      <c r="H1493" s="60">
        <f>IF(AND('2 Top-up Calculator'!$B1513&lt;&gt;"",'2 Top-up Calculator'!U1513&lt;&gt;""),1,0)</f>
        <v>0</v>
      </c>
      <c r="I1493" s="60">
        <f>IF(AND('2 Top-up Calculator'!$B1513&lt;&gt;"",'2 Top-up Calculator'!V1513&lt;&gt;""),1,0)</f>
        <v>0</v>
      </c>
    </row>
    <row r="1494" spans="1:9" s="7" customFormat="1" ht="14.25" customHeight="1" x14ac:dyDescent="0.3">
      <c r="A1494" s="89">
        <v>1493</v>
      </c>
      <c r="B1494" s="60">
        <f>IF('2 Top-up Calculator'!$B1514&lt;&gt;"",1,0)</f>
        <v>0</v>
      </c>
      <c r="C1494" s="60">
        <f>IF(AND('2 Top-up Calculator'!$B1514&lt;&gt;"",'2 Top-up Calculator'!C1514&lt;&gt;""),1,0)</f>
        <v>0</v>
      </c>
      <c r="D1494" s="60">
        <f>IF(AND('2 Top-up Calculator'!$B1514&lt;&gt;"",'2 Top-up Calculator'!D1514&lt;&gt;""),1,0)</f>
        <v>0</v>
      </c>
      <c r="E1494" s="60">
        <f>IF(AND('2 Top-up Calculator'!$B1514&lt;&gt;"",'2 Top-up Calculator'!G1514&lt;&gt;""),1,0)</f>
        <v>0</v>
      </c>
      <c r="F1494" s="60">
        <f>IF(AND('2 Top-up Calculator'!$B1514&lt;&gt;"",'2 Top-up Calculator'!H1514&lt;&gt;""),1,0)</f>
        <v>0</v>
      </c>
      <c r="G1494" s="60">
        <f>IF(AND('2 Top-up Calculator'!$B1514&lt;&gt;"",'2 Top-up Calculator'!I1514&lt;&gt;""),1,0)</f>
        <v>0</v>
      </c>
      <c r="H1494" s="60">
        <f>IF(AND('2 Top-up Calculator'!$B1514&lt;&gt;"",'2 Top-up Calculator'!U1514&lt;&gt;""),1,0)</f>
        <v>0</v>
      </c>
      <c r="I1494" s="60">
        <f>IF(AND('2 Top-up Calculator'!$B1514&lt;&gt;"",'2 Top-up Calculator'!V1514&lt;&gt;""),1,0)</f>
        <v>0</v>
      </c>
    </row>
    <row r="1495" spans="1:9" s="7" customFormat="1" ht="14.25" customHeight="1" x14ac:dyDescent="0.3">
      <c r="A1495" s="89">
        <v>1494</v>
      </c>
      <c r="B1495" s="60">
        <f>IF('2 Top-up Calculator'!$B1515&lt;&gt;"",1,0)</f>
        <v>0</v>
      </c>
      <c r="C1495" s="60">
        <f>IF(AND('2 Top-up Calculator'!$B1515&lt;&gt;"",'2 Top-up Calculator'!C1515&lt;&gt;""),1,0)</f>
        <v>0</v>
      </c>
      <c r="D1495" s="60">
        <f>IF(AND('2 Top-up Calculator'!$B1515&lt;&gt;"",'2 Top-up Calculator'!D1515&lt;&gt;""),1,0)</f>
        <v>0</v>
      </c>
      <c r="E1495" s="60">
        <f>IF(AND('2 Top-up Calculator'!$B1515&lt;&gt;"",'2 Top-up Calculator'!G1515&lt;&gt;""),1,0)</f>
        <v>0</v>
      </c>
      <c r="F1495" s="60">
        <f>IF(AND('2 Top-up Calculator'!$B1515&lt;&gt;"",'2 Top-up Calculator'!H1515&lt;&gt;""),1,0)</f>
        <v>0</v>
      </c>
      <c r="G1495" s="60">
        <f>IF(AND('2 Top-up Calculator'!$B1515&lt;&gt;"",'2 Top-up Calculator'!I1515&lt;&gt;""),1,0)</f>
        <v>0</v>
      </c>
      <c r="H1495" s="60">
        <f>IF(AND('2 Top-up Calculator'!$B1515&lt;&gt;"",'2 Top-up Calculator'!U1515&lt;&gt;""),1,0)</f>
        <v>0</v>
      </c>
      <c r="I1495" s="60">
        <f>IF(AND('2 Top-up Calculator'!$B1515&lt;&gt;"",'2 Top-up Calculator'!V1515&lt;&gt;""),1,0)</f>
        <v>0</v>
      </c>
    </row>
    <row r="1496" spans="1:9" s="7" customFormat="1" ht="14.25" customHeight="1" x14ac:dyDescent="0.3">
      <c r="A1496" s="89">
        <v>1495</v>
      </c>
      <c r="B1496" s="60">
        <f>IF('2 Top-up Calculator'!$B1516&lt;&gt;"",1,0)</f>
        <v>0</v>
      </c>
      <c r="C1496" s="60">
        <f>IF(AND('2 Top-up Calculator'!$B1516&lt;&gt;"",'2 Top-up Calculator'!C1516&lt;&gt;""),1,0)</f>
        <v>0</v>
      </c>
      <c r="D1496" s="60">
        <f>IF(AND('2 Top-up Calculator'!$B1516&lt;&gt;"",'2 Top-up Calculator'!D1516&lt;&gt;""),1,0)</f>
        <v>0</v>
      </c>
      <c r="E1496" s="60">
        <f>IF(AND('2 Top-up Calculator'!$B1516&lt;&gt;"",'2 Top-up Calculator'!G1516&lt;&gt;""),1,0)</f>
        <v>0</v>
      </c>
      <c r="F1496" s="60">
        <f>IF(AND('2 Top-up Calculator'!$B1516&lt;&gt;"",'2 Top-up Calculator'!H1516&lt;&gt;""),1,0)</f>
        <v>0</v>
      </c>
      <c r="G1496" s="60">
        <f>IF(AND('2 Top-up Calculator'!$B1516&lt;&gt;"",'2 Top-up Calculator'!I1516&lt;&gt;""),1,0)</f>
        <v>0</v>
      </c>
      <c r="H1496" s="60">
        <f>IF(AND('2 Top-up Calculator'!$B1516&lt;&gt;"",'2 Top-up Calculator'!U1516&lt;&gt;""),1,0)</f>
        <v>0</v>
      </c>
      <c r="I1496" s="60">
        <f>IF(AND('2 Top-up Calculator'!$B1516&lt;&gt;"",'2 Top-up Calculator'!V1516&lt;&gt;""),1,0)</f>
        <v>0</v>
      </c>
    </row>
    <row r="1497" spans="1:9" s="7" customFormat="1" ht="14.25" customHeight="1" x14ac:dyDescent="0.3">
      <c r="A1497" s="89">
        <v>1496</v>
      </c>
      <c r="B1497" s="60">
        <f>IF('2 Top-up Calculator'!$B1517&lt;&gt;"",1,0)</f>
        <v>0</v>
      </c>
      <c r="C1497" s="60">
        <f>IF(AND('2 Top-up Calculator'!$B1517&lt;&gt;"",'2 Top-up Calculator'!C1517&lt;&gt;""),1,0)</f>
        <v>0</v>
      </c>
      <c r="D1497" s="60">
        <f>IF(AND('2 Top-up Calculator'!$B1517&lt;&gt;"",'2 Top-up Calculator'!D1517&lt;&gt;""),1,0)</f>
        <v>0</v>
      </c>
      <c r="E1497" s="60">
        <f>IF(AND('2 Top-up Calculator'!$B1517&lt;&gt;"",'2 Top-up Calculator'!G1517&lt;&gt;""),1,0)</f>
        <v>0</v>
      </c>
      <c r="F1497" s="60">
        <f>IF(AND('2 Top-up Calculator'!$B1517&lt;&gt;"",'2 Top-up Calculator'!H1517&lt;&gt;""),1,0)</f>
        <v>0</v>
      </c>
      <c r="G1497" s="60">
        <f>IF(AND('2 Top-up Calculator'!$B1517&lt;&gt;"",'2 Top-up Calculator'!I1517&lt;&gt;""),1,0)</f>
        <v>0</v>
      </c>
      <c r="H1497" s="60">
        <f>IF(AND('2 Top-up Calculator'!$B1517&lt;&gt;"",'2 Top-up Calculator'!U1517&lt;&gt;""),1,0)</f>
        <v>0</v>
      </c>
      <c r="I1497" s="60">
        <f>IF(AND('2 Top-up Calculator'!$B1517&lt;&gt;"",'2 Top-up Calculator'!V1517&lt;&gt;""),1,0)</f>
        <v>0</v>
      </c>
    </row>
    <row r="1498" spans="1:9" s="7" customFormat="1" ht="14.25" customHeight="1" x14ac:dyDescent="0.3">
      <c r="A1498" s="89">
        <v>1497</v>
      </c>
      <c r="B1498" s="60">
        <f>IF('2 Top-up Calculator'!$B1518&lt;&gt;"",1,0)</f>
        <v>0</v>
      </c>
      <c r="C1498" s="60">
        <f>IF(AND('2 Top-up Calculator'!$B1518&lt;&gt;"",'2 Top-up Calculator'!C1518&lt;&gt;""),1,0)</f>
        <v>0</v>
      </c>
      <c r="D1498" s="60">
        <f>IF(AND('2 Top-up Calculator'!$B1518&lt;&gt;"",'2 Top-up Calculator'!D1518&lt;&gt;""),1,0)</f>
        <v>0</v>
      </c>
      <c r="E1498" s="60">
        <f>IF(AND('2 Top-up Calculator'!$B1518&lt;&gt;"",'2 Top-up Calculator'!G1518&lt;&gt;""),1,0)</f>
        <v>0</v>
      </c>
      <c r="F1498" s="60">
        <f>IF(AND('2 Top-up Calculator'!$B1518&lt;&gt;"",'2 Top-up Calculator'!H1518&lt;&gt;""),1,0)</f>
        <v>0</v>
      </c>
      <c r="G1498" s="60">
        <f>IF(AND('2 Top-up Calculator'!$B1518&lt;&gt;"",'2 Top-up Calculator'!I1518&lt;&gt;""),1,0)</f>
        <v>0</v>
      </c>
      <c r="H1498" s="60">
        <f>IF(AND('2 Top-up Calculator'!$B1518&lt;&gt;"",'2 Top-up Calculator'!U1518&lt;&gt;""),1,0)</f>
        <v>0</v>
      </c>
      <c r="I1498" s="60">
        <f>IF(AND('2 Top-up Calculator'!$B1518&lt;&gt;"",'2 Top-up Calculator'!V1518&lt;&gt;""),1,0)</f>
        <v>0</v>
      </c>
    </row>
    <row r="1499" spans="1:9" s="7" customFormat="1" ht="14.25" customHeight="1" x14ac:dyDescent="0.3">
      <c r="A1499" s="89">
        <v>1498</v>
      </c>
      <c r="B1499" s="60">
        <f>IF('2 Top-up Calculator'!$B1519&lt;&gt;"",1,0)</f>
        <v>0</v>
      </c>
      <c r="C1499" s="60">
        <f>IF(AND('2 Top-up Calculator'!$B1519&lt;&gt;"",'2 Top-up Calculator'!C1519&lt;&gt;""),1,0)</f>
        <v>0</v>
      </c>
      <c r="D1499" s="60">
        <f>IF(AND('2 Top-up Calculator'!$B1519&lt;&gt;"",'2 Top-up Calculator'!D1519&lt;&gt;""),1,0)</f>
        <v>0</v>
      </c>
      <c r="E1499" s="60">
        <f>IF(AND('2 Top-up Calculator'!$B1519&lt;&gt;"",'2 Top-up Calculator'!G1519&lt;&gt;""),1,0)</f>
        <v>0</v>
      </c>
      <c r="F1499" s="60">
        <f>IF(AND('2 Top-up Calculator'!$B1519&lt;&gt;"",'2 Top-up Calculator'!H1519&lt;&gt;""),1,0)</f>
        <v>0</v>
      </c>
      <c r="G1499" s="60">
        <f>IF(AND('2 Top-up Calculator'!$B1519&lt;&gt;"",'2 Top-up Calculator'!I1519&lt;&gt;""),1,0)</f>
        <v>0</v>
      </c>
      <c r="H1499" s="60">
        <f>IF(AND('2 Top-up Calculator'!$B1519&lt;&gt;"",'2 Top-up Calculator'!U1519&lt;&gt;""),1,0)</f>
        <v>0</v>
      </c>
      <c r="I1499" s="60">
        <f>IF(AND('2 Top-up Calculator'!$B1519&lt;&gt;"",'2 Top-up Calculator'!V1519&lt;&gt;""),1,0)</f>
        <v>0</v>
      </c>
    </row>
    <row r="1500" spans="1:9" s="7" customFormat="1" ht="14.25" customHeight="1" x14ac:dyDescent="0.3">
      <c r="A1500" s="89">
        <v>1499</v>
      </c>
      <c r="B1500" s="60">
        <f>IF('2 Top-up Calculator'!$B1520&lt;&gt;"",1,0)</f>
        <v>0</v>
      </c>
      <c r="C1500" s="60">
        <f>IF(AND('2 Top-up Calculator'!$B1520&lt;&gt;"",'2 Top-up Calculator'!C1520&lt;&gt;""),1,0)</f>
        <v>0</v>
      </c>
      <c r="D1500" s="60">
        <f>IF(AND('2 Top-up Calculator'!$B1520&lt;&gt;"",'2 Top-up Calculator'!D1520&lt;&gt;""),1,0)</f>
        <v>0</v>
      </c>
      <c r="E1500" s="60">
        <f>IF(AND('2 Top-up Calculator'!$B1520&lt;&gt;"",'2 Top-up Calculator'!G1520&lt;&gt;""),1,0)</f>
        <v>0</v>
      </c>
      <c r="F1500" s="60">
        <f>IF(AND('2 Top-up Calculator'!$B1520&lt;&gt;"",'2 Top-up Calculator'!H1520&lt;&gt;""),1,0)</f>
        <v>0</v>
      </c>
      <c r="G1500" s="60">
        <f>IF(AND('2 Top-up Calculator'!$B1520&lt;&gt;"",'2 Top-up Calculator'!I1520&lt;&gt;""),1,0)</f>
        <v>0</v>
      </c>
      <c r="H1500" s="60">
        <f>IF(AND('2 Top-up Calculator'!$B1520&lt;&gt;"",'2 Top-up Calculator'!U1520&lt;&gt;""),1,0)</f>
        <v>0</v>
      </c>
      <c r="I1500" s="60">
        <f>IF(AND('2 Top-up Calculator'!$B1520&lt;&gt;"",'2 Top-up Calculator'!V1520&lt;&gt;""),1,0)</f>
        <v>0</v>
      </c>
    </row>
    <row r="1501" spans="1:9" s="7" customFormat="1" ht="14.25" customHeight="1" x14ac:dyDescent="0.3">
      <c r="A1501" s="90">
        <v>1500</v>
      </c>
      <c r="B1501" s="60">
        <f>IF('2 Top-up Calculator'!$B1521&lt;&gt;"",1,0)</f>
        <v>0</v>
      </c>
      <c r="C1501" s="60">
        <f>IF(AND('2 Top-up Calculator'!$B1521&lt;&gt;"",'2 Top-up Calculator'!C1521&lt;&gt;""),1,0)</f>
        <v>0</v>
      </c>
      <c r="D1501" s="60">
        <f>IF(AND('2 Top-up Calculator'!$B1521&lt;&gt;"",'2 Top-up Calculator'!D1521&lt;&gt;""),1,0)</f>
        <v>0</v>
      </c>
      <c r="E1501" s="60">
        <f>IF(AND('2 Top-up Calculator'!$B1521&lt;&gt;"",'2 Top-up Calculator'!G1521&lt;&gt;""),1,0)</f>
        <v>0</v>
      </c>
      <c r="F1501" s="60">
        <f>IF(AND('2 Top-up Calculator'!$B1521&lt;&gt;"",'2 Top-up Calculator'!H1521&lt;&gt;""),1,0)</f>
        <v>0</v>
      </c>
      <c r="G1501" s="60">
        <f>IF(AND('2 Top-up Calculator'!$B1521&lt;&gt;"",'2 Top-up Calculator'!I1521&lt;&gt;""),1,0)</f>
        <v>0</v>
      </c>
      <c r="H1501" s="60">
        <f>IF(AND('2 Top-up Calculator'!$B1521&lt;&gt;"",'2 Top-up Calculator'!U1521&lt;&gt;""),1,0)</f>
        <v>0</v>
      </c>
      <c r="I1501" s="60">
        <f>IF(AND('2 Top-up Calculator'!$B1521&lt;&gt;"",'2 Top-up Calculator'!V1521&lt;&gt;""),1,0)</f>
        <v>0</v>
      </c>
    </row>
  </sheetData>
  <autoFilter ref="C1:I1501" xr:uid="{BA032FFB-D661-483C-8D93-829678D36E6A}"/>
  <conditionalFormatting sqref="F1502:I1502">
    <cfRule type="expression" dxfId="1" priority="3" stopIfTrue="1">
      <formula>AND($C1502&lt;&gt;"",F1502&lt;&gt;"")</formula>
    </cfRule>
    <cfRule type="expression" dxfId="0" priority="4">
      <formula>AND($C1502&lt;&gt;"",F1502="")</formula>
    </cfRule>
  </conditionalFormatting>
  <dataValidations count="1">
    <dataValidation allowBlank="1" showErrorMessage="1" prompt="_x000a_" sqref="F1" xr:uid="{1DA0B299-7FFA-4A0E-8071-0ACEDCF91C67}"/>
  </dataValidations>
  <pageMargins left="0.25" right="0.25" top="0.75" bottom="0.75" header="0.3" footer="0.3"/>
  <pageSetup scale="52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ebe7e-5b53-4faa-abb9-4a80eed697b5">
      <Value>408</Value>
      <Value>2</Value>
      <Value>1</Value>
    </TaxCatchAll>
    <if2ef2b6bf4346d0a9a60e9784f95a0d xmlns="821ebe7e-5b53-4faa-abb9-4a80eed697b5">
      <Terms xmlns="http://schemas.microsoft.com/office/infopath/2007/PartnerControls"/>
    </if2ef2b6bf4346d0a9a60e9784f95a0d>
    <SIZAAuthor xmlns="821ebe7e-5b53-4faa-abb9-4a80eed697b5">
      <UserInfo>
        <DisplayName/>
        <AccountId xsi:nil="true"/>
        <AccountType/>
      </UserInfo>
    </SIZAAuthor>
    <d4d6d7f2852d41a09afacf0336fedee9 xmlns="821ebe7e-5b53-4faa-abb9-4a80eed697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Funding and Program Administration</TermName>
          <TermId xmlns="http://schemas.microsoft.com/office/infopath/2007/PartnerControls">bc19dac2-fc19-4cc5-8059-845f9493924a</TermId>
        </TermInfo>
      </Terms>
    </d4d6d7f2852d41a09afacf0336fedee9>
    <SIZADate xmlns="821ebe7e-5b53-4faa-abb9-4a80eed697b5" xsi:nil="true"/>
    <c816cc0c51d043a4907164997a81cf13 xmlns="821ebe7e-5b53-4faa-abb9-4a80eed697b5">
      <Terms xmlns="http://schemas.microsoft.com/office/infopath/2007/PartnerControls"/>
    </c816cc0c51d043a4907164997a81cf13>
    <SIZARecordsEventDate xmlns="821ebe7e-5b53-4faa-abb9-4a80eed697b5" xsi:nil="true"/>
    <b84c496a5d0b4e848eae240e679f45e7 xmlns="821ebe7e-5b53-4faa-abb9-4a80eed697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Human Services</TermName>
          <TermId xmlns="http://schemas.microsoft.com/office/infopath/2007/PartnerControls">118fdf37-3eb0-4f3d-9794-08c6dc12769c</TermId>
        </TermInfo>
      </Terms>
    </b84c496a5d0b4e848eae240e679f45e7>
    <oaba50052a024fb29595ecca5fbbaa4e xmlns="821ebe7e-5b53-4faa-abb9-4a80eed697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Early Years and Child Care Services</TermName>
          <TermId xmlns="http://schemas.microsoft.com/office/infopath/2007/PartnerControls">ce06aa10-9999-42e6-922f-4e4b46a41053</TermId>
        </TermInfo>
      </Terms>
    </oaba50052a024fb29595ecca5fbbaa4e>
    <leed0c44d2ac42d791805961a1e6b6e0 xmlns="821ebe7e-5b53-4faa-abb9-4a80eed697b5">
      <Terms xmlns="http://schemas.microsoft.com/office/infopath/2007/PartnerControls"/>
    </leed0c44d2ac42d791805961a1e6b6e0>
    <i7c7954a6da6485baed72bf62adc9a98 xmlns="821ebe7e-5b53-4faa-abb9-4a80eed697b5">
      <Terms xmlns="http://schemas.microsoft.com/office/infopath/2007/PartnerControls"/>
    </i7c7954a6da6485baed72bf62adc9a98>
    <i09ce8ea77e04d5b937fa0a29b257c75 xmlns="821ebe7e-5b53-4faa-abb9-4a80eed697b5">
      <Terms xmlns="http://schemas.microsoft.com/office/infopath/2007/PartnerControls"/>
    </i09ce8ea77e04d5b937fa0a29b257c75>
    <SIZASubject xmlns="821ebe7e-5b53-4faa-abb9-4a80eed697b5" xsi:nil="true"/>
    <lcf76f155ced4ddcb4097134ff3c332f xmlns="165b19e7-bd48-44bc-ae9f-d38b7c2f2ede" xsi:nil="true"/>
    <_dlc_DocId xmlns="821ebe7e-5b53-4faa-abb9-4a80eed697b5">RZVXNEC2MVYU-131264259-6943</_dlc_DocId>
    <_dlc_DocIdUrl xmlns="821ebe7e-5b53-4faa-abb9-4a80eed697b5">
      <Url>https://peelregionca.sharepoint.com/teams/S344/_layouts/15/DocIdRedir.aspx?ID=RZVXNEC2MVYU-131264259-6943</Url>
      <Description>RZVXNEC2MVYU-131264259-6943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P Excel" ma:contentTypeID="0x010100DF4B35BAC0411AAD2A11D7CB3FAADABC00112073B7384D9741BB79EB6A2B0C41D7" ma:contentTypeVersion="16" ma:contentTypeDescription="Basis of all company Excel documents." ma:contentTypeScope="" ma:versionID="3c4d358d018e8cc97089901fb481edb6">
  <xsd:schema xmlns:xsd="http://www.w3.org/2001/XMLSchema" xmlns:xs="http://www.w3.org/2001/XMLSchema" xmlns:p="http://schemas.microsoft.com/office/2006/metadata/properties" xmlns:ns2="821ebe7e-5b53-4faa-abb9-4a80eed697b5" xmlns:ns3="165b19e7-bd48-44bc-ae9f-d38b7c2f2ede" targetNamespace="http://schemas.microsoft.com/office/2006/metadata/properties" ma:root="true" ma:fieldsID="aa55d04b20a10390d1a01e251ee1c3f5" ns2:_="" ns3:_="">
    <xsd:import namespace="821ebe7e-5b53-4faa-abb9-4a80eed697b5"/>
    <xsd:import namespace="165b19e7-bd48-44bc-ae9f-d38b7c2f2e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ebe7e-5b53-4faa-abb9-4a80eed697b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readOnly="false" ma:default="1;#Human Services|118fdf37-3eb0-4f3d-9794-08c6dc12769c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ca5e71e-6d80-4314-bc5c-b8377f95adfe}" ma:internalName="TaxCatchAll" ma:showField="CatchAllData" ma:web="821ebe7e-5b53-4faa-abb9-4a80eed69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ca5e71e-6d80-4314-bc5c-b8377f95adfe}" ma:internalName="TaxCatchAllLabel" ma:readOnly="true" ma:showField="CatchAllDataLabel" ma:web="821ebe7e-5b53-4faa-abb9-4a80eed69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readOnly="false" ma:default="2;#Early Years and Child Care Services|ce06aa10-9999-42e6-922f-4e4b46a41053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readOnly="false" ma:default="3;#Communications|c6d9d51b-55c7-4d1b-a96f-1883fe1d44e4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b19e7-bd48-44bc-ae9f-d38b7c2f2e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3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Z J B m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Z J B m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S Q Z l s o i k e 4 D g A A A B E A A A A T A B w A R m 9 y b X V s Y X M v U 2 V j d G l v b j E u b S C i G A A o o B Q A A A A A A A A A A A A A A A A A A A A A A A A A A A A r T k 0 u y c z P U w i G 0 I b W A F B L A Q I t A B Q A A g A I A G S Q Z l u K m g 3 p p A A A A P Y A A A A S A A A A A A A A A A A A A A A A A A A A A A B D b 2 5 m a W c v U G F j a 2 F n Z S 5 4 b W x Q S w E C L Q A U A A I A C A B k k G Z b D 8 r p q 6 Q A A A D p A A A A E w A A A A A A A A A A A A A A A A D w A A A A W 0 N v b n R l b n R f V H l w Z X N d L n h t b F B L A Q I t A B Q A A g A I A G S Q Z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k g R D t h W Y d T a Y v k W N O F k X R A A A A A A I A A A A A A A N m A A D A A A A A E A A A A A y l n V v G / T i U A y e z v u 7 A v z Y A A A A A B I A A A K A A A A A Q A A A A P p 5 I g Z h b u 0 H e o T o h 7 s j 5 e V A A A A A t 2 q W + S q k D E U 0 X 4 i t v 1 + F 4 T M 2 + 4 7 G U o 1 R r P M W n f 4 9 I W H X 5 N W K 4 k S T i 2 v Q x E R S v s t x s L a n W f K k H c j O V z 6 P 3 o a u L E d X n i Q R P J M E d P 6 e m p w S S a x Q A A A A g j A C Y 2 Q g u m 5 6 y 1 D r Y E r A U w M m 7 N w = = < / D a t a M a s h u p > 
</file>

<file path=customXml/itemProps1.xml><?xml version="1.0" encoding="utf-8"?>
<ds:datastoreItem xmlns:ds="http://schemas.openxmlformats.org/officeDocument/2006/customXml" ds:itemID="{3D9EE6A9-7A3F-470F-AF1A-0DA4AAE20C85}">
  <ds:schemaRefs>
    <ds:schemaRef ds:uri="http://schemas.microsoft.com/office/2006/metadata/properties"/>
    <ds:schemaRef ds:uri="http://www.w3.org/XML/1998/namespace"/>
    <ds:schemaRef ds:uri="http://purl.org/dc/elements/1.1/"/>
    <ds:schemaRef ds:uri="11242b2e-1414-46f9-bf21-8a9416af2e3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31dc9fb-5ecc-4b07-99b4-de64da42c87c"/>
    <ds:schemaRef ds:uri="http://purl.org/dc/terms/"/>
    <ds:schemaRef ds:uri="821ebe7e-5b53-4faa-abb9-4a80eed697b5"/>
    <ds:schemaRef ds:uri="165b19e7-bd48-44bc-ae9f-d38b7c2f2ede"/>
  </ds:schemaRefs>
</ds:datastoreItem>
</file>

<file path=customXml/itemProps2.xml><?xml version="1.0" encoding="utf-8"?>
<ds:datastoreItem xmlns:ds="http://schemas.openxmlformats.org/officeDocument/2006/customXml" ds:itemID="{A0A54863-F23E-4CC0-B88D-11E8E706C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ebe7e-5b53-4faa-abb9-4a80eed697b5"/>
    <ds:schemaRef ds:uri="165b19e7-bd48-44bc-ae9f-d38b7c2f2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32801E-7144-4A4A-87B0-B918B42A88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C5539DA-B0F7-4741-8506-C8D4CB55E17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C3E7212-27BB-4E1B-8257-4381D618F40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56f99f3-9d86-47a1-8203-3b41b1cb0c68}" enabled="0" method="" siteId="{356f99f3-9d86-47a1-8203-3b41b1cb0c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&amp; Definitions</vt:lpstr>
      <vt:lpstr>1 Provider Representation</vt:lpstr>
      <vt:lpstr>2 Top-up Calculator</vt:lpstr>
      <vt:lpstr>Peel Usage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Dalugdog, Leslie</dc:creator>
  <cp:keywords/>
  <dc:description/>
  <cp:lastModifiedBy>Dealwis, Tina</cp:lastModifiedBy>
  <cp:revision/>
  <dcterms:created xsi:type="dcterms:W3CDTF">2024-09-20T14:39:31Z</dcterms:created>
  <dcterms:modified xsi:type="dcterms:W3CDTF">2026-02-02T16:38:30Z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0x010100DF4B35BAC0411AAD2A11D7CB3FAADABC00112073B7384D9741BB79EB6A2B0C41D7</vt:lpwstr>
  </property>
  <property fmtid="{D5CDD505-2E9C-101B-9397-08002B2CF9AE}" pid="3" name="SIZADocumentType">
    <vt:lpwstr/>
  </property>
  <property fmtid="{D5CDD505-2E9C-101B-9397-08002B2CF9AE}" pid="4" name="SIZAService">
    <vt:lpwstr/>
  </property>
  <property fmtid="{D5CDD505-2E9C-101B-9397-08002B2CF9AE}" pid="5" name="SIZADivision">
    <vt:lpwstr>2;#Early Years and Child Care Services|ce06aa10-9999-42e6-922f-4e4b46a41053</vt:lpwstr>
  </property>
  <property fmtid="{D5CDD505-2E9C-101B-9397-08002B2CF9AE}" pid="6" name="MediaServiceImageTags">
    <vt:lpwstr/>
  </property>
  <property fmtid="{D5CDD505-2E9C-101B-9397-08002B2CF9AE}" pid="7" name="SIZASection">
    <vt:lpwstr>408;#Funding and Program Administration|bc19dac2-fc19-4cc5-8059-845f9493924a</vt:lpwstr>
  </property>
  <property fmtid="{D5CDD505-2E9C-101B-9397-08002B2CF9AE}" pid="8" name="SIZADepartment">
    <vt:lpwstr>1;#Human Services|118fdf37-3eb0-4f3d-9794-08c6dc12769c</vt:lpwstr>
  </property>
  <property fmtid="{D5CDD505-2E9C-101B-9397-08002B2CF9AE}" pid="9" name="SIZADocumentSubType">
    <vt:lpwstr/>
  </property>
  <property fmtid="{D5CDD505-2E9C-101B-9397-08002B2CF9AE}" pid="10" name="SIZAKeywords">
    <vt:lpwstr/>
  </property>
  <property fmtid="{D5CDD505-2E9C-101B-9397-08002B2CF9AE}" pid="11" name="SIZARecordClassification">
    <vt:lpwstr/>
  </property>
  <property fmtid="{D5CDD505-2E9C-101B-9397-08002B2CF9AE}" pid="12" name="_dlc_DocIdItemGuid">
    <vt:lpwstr>bf6085c7-62c2-4e29-8a07-1f4375cfb4ec</vt:lpwstr>
  </property>
</Properties>
</file>