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167E651D-052B-4800-872A-E0D65AB3B64F}" xr6:coauthVersionLast="47" xr6:coauthVersionMax="47" xr10:uidLastSave="{00000000-0000-0000-0000-000000000000}"/>
  <workbookProtection workbookAlgorithmName="SHA-512" workbookHashValue="4J69QFXyFpUOVjyxzT4TuDV9DDp1A/zztbveiCx1M+jQfmSvfrZo/GAMsof+WyATgNm8Us6621H5dwGtRA9x0A==" workbookSaltValue="Oq4joVpoQAfw4YPkdajgxw==" workbookSpinCount="100000" lockStructure="1"/>
  <bookViews>
    <workbookView xWindow="-110" yWindow="-110" windowWidth="19420" windowHeight="11500" xr2:uid="{733FBCFD-98DD-4607-973D-CE3D0BFFEC86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Sum'!$A$1:$G$46</definedName>
    <definedName name="regbal">'Year 1 Term Sum'!$F$36</definedName>
    <definedName name="regbalttd">'Year 1 Term Sum'!$F$36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A36" i="1"/>
  <c r="F30" i="1"/>
  <c r="F24" i="1"/>
  <c r="F15" i="1"/>
  <c r="F34" i="1" s="1"/>
  <c r="F7" i="1"/>
  <c r="A5" i="1"/>
  <c r="A3" i="1"/>
  <c r="F36" i="1" l="1"/>
</calcChain>
</file>

<file path=xl/sharedStrings.xml><?xml version="1.0" encoding="utf-8"?>
<sst xmlns="http://schemas.openxmlformats.org/spreadsheetml/2006/main" count="35" uniqueCount="33">
  <si>
    <t>REGIONAL COUNCILLOR’S TERM ALLOWANCE STATEMENT</t>
  </si>
  <si>
    <t xml:space="preserve">Allowance for the Current Council Term      </t>
  </si>
  <si>
    <t>2022 Expenses</t>
  </si>
  <si>
    <t>2023 Expenses</t>
  </si>
  <si>
    <t>AMO Workshop</t>
  </si>
  <si>
    <t>Aug. 23, 2023</t>
  </si>
  <si>
    <t>Donation - Wellspring Chinguacousy Cancer Centre</t>
  </si>
  <si>
    <t>Oct. 23, 2023</t>
  </si>
  <si>
    <t>Donation - St Roch Catholic Secondary School</t>
  </si>
  <si>
    <t>Dec. 5, 2023</t>
  </si>
  <si>
    <t>2024 Expenses</t>
  </si>
  <si>
    <t>Donation - Agnes Taylor Public School</t>
  </si>
  <si>
    <t>Feb. 5, 2024</t>
  </si>
  <si>
    <t>Donation - Special Olympics Brampton</t>
  </si>
  <si>
    <t>Feb. 15, 2024</t>
  </si>
  <si>
    <t>Donation - Knights of Rizal Central Canada</t>
  </si>
  <si>
    <t>Donation - The Chance Centre</t>
  </si>
  <si>
    <t>Apr. 23, 2024</t>
  </si>
  <si>
    <t>AMO AGM &amp; Annual Conference (Ottawa, ON)</t>
  </si>
  <si>
    <t>Aug. 18 - 21, 2024</t>
  </si>
  <si>
    <t>Nov. 12, 2024</t>
  </si>
  <si>
    <t>2025 Expenses</t>
  </si>
  <si>
    <t xml:space="preserve">Spnosorship for Community Events </t>
  </si>
  <si>
    <t>May. 27, 2025</t>
  </si>
  <si>
    <t xml:space="preserve">Donation - Making Prom Happen </t>
  </si>
  <si>
    <t>Jun. 6, 2025</t>
  </si>
  <si>
    <t>Donation - United we Stand Breakthrough Ministries</t>
  </si>
  <si>
    <t>Jul. 26, 2025</t>
  </si>
  <si>
    <t>2026 Expenses</t>
  </si>
  <si>
    <t>Term To Date Expenses for November 17, 2022 to November 30, 2026</t>
  </si>
  <si>
    <t>2023 Regional Newsletter*</t>
  </si>
  <si>
    <t>2025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</si>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</sst>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7" fillId="0" borderId="0" xfId="0" applyFont="1"/>
    <xf numFmtId="167" fontId="4" fillId="0" borderId="0" xfId="0" quotePrefix="1" applyNumberFormat="1" applyFont="1"/>
    <xf numFmtId="167" fontId="4" fillId="0" borderId="0" xfId="0" applyNumberFormat="1" applyFont="1"/>
    <xf numFmtId="0" fontId="4" fillId="0" borderId="0" xfId="3" applyFont="1"/>
    <xf numFmtId="167" fontId="7" fillId="0" borderId="0" xfId="0" applyNumberFormat="1" applyFon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86B77A31-7A84-411C-B749-85C2460C5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7EB62DD9-EBA9-4682-8038-CA44E4D5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Vicente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Vicen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5\2025%20Newsletters%20to%20June%2030%202025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5\2025%20Newsletters%20to%20June%2030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7">
          <cell r="B27" t="str">
            <v>VICENTE, PAUL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33">
          <cell r="L33">
            <v>10072.097008000001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Newsletter June 30. "/>
      <sheetName val="2025 June Transaction Detail. "/>
      <sheetName val="2025 Dec Transaction Detail (2)"/>
      <sheetName val="2025 Sep Transaction Detail (2)"/>
      <sheetName val="2025 June Transaction Detai (2)"/>
      <sheetName val="2025 March Transaction Deta (2)"/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5">
          <cell r="L25">
            <v>5973.4319999999998</v>
          </cell>
        </row>
        <row r="33">
          <cell r="L33">
            <v>9806.1776241000007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CD14-407B-44FF-9DC5-2229AC62B6C5}">
  <sheetPr>
    <tabColor rgb="FFFF0000"/>
    <pageSetUpPr fitToPage="1"/>
  </sheetPr>
  <dimension ref="A1:I46"/>
  <sheetViews>
    <sheetView showZeros="0" tabSelected="1" zoomScale="70" zoomScaleNormal="70" workbookViewId="0">
      <selection activeCell="E43" sqref="E43"/>
    </sheetView>
  </sheetViews>
  <sheetFormatPr defaultRowHeight="12.5" x14ac:dyDescent="0.25"/>
  <cols>
    <col min="1" max="1" width="19.26953125" customWidth="1"/>
    <col min="2" max="2" width="57.1796875" customWidth="1"/>
    <col min="3" max="3" width="19.7265625" customWidth="1"/>
    <col min="4" max="4" width="1.54296875" customWidth="1"/>
    <col min="5" max="5" width="14.7265625" customWidth="1"/>
    <col min="6" max="6" width="16.1796875" bestFit="1" customWidth="1"/>
    <col min="7" max="7" width="15.26953125" hidden="1" customWidth="1"/>
    <col min="9" max="9" width="10.26953125" bestFit="1" customWidth="1"/>
  </cols>
  <sheetData>
    <row r="1" spans="1:9" s="1" customFormat="1" ht="75" customHeight="1" x14ac:dyDescent="0.4">
      <c r="A1" s="34" t="s">
        <v>0</v>
      </c>
      <c r="B1" s="34"/>
      <c r="C1" s="34"/>
      <c r="D1" s="34"/>
      <c r="E1" s="34"/>
      <c r="F1" s="34"/>
      <c r="G1" s="34"/>
    </row>
    <row r="3" spans="1:9" ht="15.5" x14ac:dyDescent="0.35">
      <c r="A3" s="35" t="str">
        <f>[1]Variables!B27</f>
        <v>VICENTE, PAUL</v>
      </c>
      <c r="B3" s="36"/>
      <c r="C3" s="36"/>
      <c r="D3" s="36"/>
      <c r="E3" s="36"/>
      <c r="F3" s="36"/>
      <c r="G3" s="36"/>
    </row>
    <row r="5" spans="1:9" ht="15.75" customHeight="1" x14ac:dyDescent="0.35">
      <c r="A5" s="36" t="str">
        <f>[2]Sheet1!$A$10</f>
        <v>For the period November 17, 2022 to June 30, 2025</v>
      </c>
      <c r="B5" s="36"/>
      <c r="C5" s="36"/>
      <c r="D5" s="36"/>
      <c r="E5" s="36"/>
      <c r="F5" s="36"/>
    </row>
    <row r="7" spans="1:9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4" x14ac:dyDescent="0.3">
      <c r="A8" s="3"/>
      <c r="B8" s="3"/>
      <c r="C8" s="3"/>
      <c r="D8" s="3"/>
      <c r="E8" s="3"/>
      <c r="F8" s="3"/>
      <c r="G8" s="5"/>
    </row>
    <row r="9" spans="1:9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9" ht="14" x14ac:dyDescent="0.3">
      <c r="A10" s="6"/>
      <c r="B10" s="3"/>
      <c r="C10" s="3"/>
      <c r="D10" s="3"/>
      <c r="E10" s="3"/>
      <c r="F10" s="3"/>
      <c r="G10" s="5"/>
    </row>
    <row r="11" spans="1:9" ht="14" x14ac:dyDescent="0.3">
      <c r="A11" s="6" t="s">
        <v>3</v>
      </c>
      <c r="B11" s="3"/>
      <c r="C11" s="3"/>
      <c r="D11" s="3"/>
      <c r="E11" s="3"/>
      <c r="F11" s="3"/>
      <c r="G11" s="5"/>
    </row>
    <row r="12" spans="1:9" ht="14" x14ac:dyDescent="0.3">
      <c r="A12" s="3" t="s">
        <v>4</v>
      </c>
      <c r="B12" s="3"/>
      <c r="C12" s="7" t="s">
        <v>5</v>
      </c>
      <c r="D12" s="3"/>
      <c r="E12" s="8">
        <v>203.52</v>
      </c>
      <c r="F12" s="3"/>
      <c r="G12" s="5"/>
    </row>
    <row r="13" spans="1:9" ht="14" x14ac:dyDescent="0.3">
      <c r="A13" s="3" t="s">
        <v>6</v>
      </c>
      <c r="B13" s="3"/>
      <c r="C13" s="7" t="s">
        <v>7</v>
      </c>
      <c r="D13" s="3"/>
      <c r="E13" s="9">
        <v>250</v>
      </c>
      <c r="F13" s="3"/>
      <c r="G13" s="5"/>
    </row>
    <row r="14" spans="1:9" ht="14" x14ac:dyDescent="0.3">
      <c r="A14" s="3" t="s">
        <v>8</v>
      </c>
      <c r="B14" s="3"/>
      <c r="C14" s="7" t="s">
        <v>9</v>
      </c>
      <c r="D14" s="3"/>
      <c r="E14" s="9">
        <v>300</v>
      </c>
      <c r="F14" s="3"/>
      <c r="G14" s="5"/>
    </row>
    <row r="15" spans="1:9" ht="14" x14ac:dyDescent="0.3">
      <c r="A15" s="6"/>
      <c r="B15" s="3"/>
      <c r="C15" s="3"/>
      <c r="D15" s="3"/>
      <c r="E15" s="3"/>
      <c r="F15" s="10">
        <f>SUM(E12:E14)</f>
        <v>753.52</v>
      </c>
      <c r="G15" s="5"/>
    </row>
    <row r="16" spans="1:9" ht="14" x14ac:dyDescent="0.3">
      <c r="A16" s="3"/>
      <c r="B16" s="3"/>
      <c r="C16" s="3"/>
      <c r="D16" s="3"/>
      <c r="E16" s="3"/>
      <c r="F16" s="11"/>
      <c r="G16" s="5"/>
      <c r="H16" s="12"/>
      <c r="I16" s="12"/>
    </row>
    <row r="17" spans="1:9" ht="15.5" x14ac:dyDescent="0.35">
      <c r="A17" s="6" t="s">
        <v>10</v>
      </c>
      <c r="B17" s="13"/>
      <c r="C17" s="14"/>
      <c r="D17" s="3"/>
      <c r="E17" s="3"/>
      <c r="F17" s="3"/>
      <c r="G17" s="5"/>
    </row>
    <row r="18" spans="1:9" ht="15.5" x14ac:dyDescent="0.35">
      <c r="A18" s="3" t="s">
        <v>11</v>
      </c>
      <c r="B18" s="15"/>
      <c r="C18" s="16" t="s">
        <v>12</v>
      </c>
      <c r="D18" s="3"/>
      <c r="E18" s="8">
        <v>400</v>
      </c>
      <c r="F18" s="3"/>
      <c r="G18" s="5"/>
    </row>
    <row r="19" spans="1:9" ht="15.5" x14ac:dyDescent="0.35">
      <c r="A19" s="3" t="s">
        <v>13</v>
      </c>
      <c r="B19" s="15"/>
      <c r="C19" s="17" t="s">
        <v>14</v>
      </c>
      <c r="D19" s="3"/>
      <c r="E19" s="9">
        <v>200</v>
      </c>
      <c r="F19" s="3"/>
      <c r="G19" s="5"/>
    </row>
    <row r="20" spans="1:9" ht="15.5" x14ac:dyDescent="0.35">
      <c r="A20" s="3" t="s">
        <v>15</v>
      </c>
      <c r="B20" s="15"/>
      <c r="C20" s="17" t="s">
        <v>14</v>
      </c>
      <c r="D20" s="3"/>
      <c r="E20" s="9">
        <v>165</v>
      </c>
      <c r="F20" s="3"/>
      <c r="G20" s="5"/>
    </row>
    <row r="21" spans="1:9" ht="15.5" x14ac:dyDescent="0.35">
      <c r="A21" s="3" t="s">
        <v>16</v>
      </c>
      <c r="B21" s="15"/>
      <c r="C21" s="16" t="s">
        <v>17</v>
      </c>
      <c r="D21" s="3"/>
      <c r="E21" s="9">
        <v>500</v>
      </c>
      <c r="F21" s="3"/>
      <c r="G21" s="5"/>
    </row>
    <row r="22" spans="1:9" ht="15.5" x14ac:dyDescent="0.35">
      <c r="A22" s="18" t="s">
        <v>18</v>
      </c>
      <c r="B22" s="15"/>
      <c r="C22" s="7" t="s">
        <v>19</v>
      </c>
      <c r="D22" s="3"/>
      <c r="E22" s="9">
        <v>6760.86</v>
      </c>
      <c r="F22" s="3"/>
      <c r="G22" s="5"/>
    </row>
    <row r="23" spans="1:9" ht="14" x14ac:dyDescent="0.3">
      <c r="A23" s="3" t="s">
        <v>6</v>
      </c>
      <c r="B23" s="3"/>
      <c r="C23" s="7" t="s">
        <v>20</v>
      </c>
      <c r="D23" s="3"/>
      <c r="E23" s="9">
        <v>200</v>
      </c>
      <c r="F23" s="3"/>
      <c r="G23" s="5"/>
    </row>
    <row r="24" spans="1:9" ht="15.5" x14ac:dyDescent="0.35">
      <c r="A24" s="3"/>
      <c r="B24" s="15"/>
      <c r="C24" s="19"/>
      <c r="D24" s="3"/>
      <c r="E24" s="3"/>
      <c r="F24" s="10">
        <f>SUM(E18:E23)</f>
        <v>8225.86</v>
      </c>
      <c r="G24" s="5"/>
    </row>
    <row r="25" spans="1:9" ht="15.5" x14ac:dyDescent="0.35">
      <c r="A25" s="3"/>
      <c r="B25" s="15"/>
      <c r="C25" s="19"/>
      <c r="D25" s="3"/>
      <c r="E25" s="3"/>
      <c r="F25" s="3"/>
      <c r="G25" s="5"/>
    </row>
    <row r="26" spans="1:9" ht="15.75" customHeight="1" x14ac:dyDescent="0.35">
      <c r="A26" s="6" t="s">
        <v>21</v>
      </c>
      <c r="B26" s="13"/>
      <c r="C26" s="14"/>
      <c r="D26" s="3"/>
      <c r="E26" s="3"/>
      <c r="F26" s="3"/>
      <c r="G26" s="5"/>
      <c r="I26" s="12"/>
    </row>
    <row r="27" spans="1:9" ht="15.75" customHeight="1" x14ac:dyDescent="0.35">
      <c r="A27" s="18" t="s">
        <v>22</v>
      </c>
      <c r="B27" s="13"/>
      <c r="C27" s="7" t="s">
        <v>23</v>
      </c>
      <c r="D27" s="3"/>
      <c r="E27" s="8">
        <v>1075.33</v>
      </c>
      <c r="F27" s="3"/>
      <c r="G27" s="5"/>
      <c r="I27" s="12"/>
    </row>
    <row r="28" spans="1:9" ht="15.75" customHeight="1" x14ac:dyDescent="0.35">
      <c r="A28" s="18" t="s">
        <v>24</v>
      </c>
      <c r="B28" s="13"/>
      <c r="C28" s="7" t="s">
        <v>25</v>
      </c>
      <c r="D28" s="3"/>
      <c r="E28" s="9">
        <v>200</v>
      </c>
      <c r="F28" s="3"/>
      <c r="G28" s="5"/>
      <c r="I28" s="12"/>
    </row>
    <row r="29" spans="1:9" ht="15.75" customHeight="1" x14ac:dyDescent="0.35">
      <c r="A29" s="18" t="s">
        <v>26</v>
      </c>
      <c r="B29" s="13"/>
      <c r="C29" s="7" t="s">
        <v>27</v>
      </c>
      <c r="D29" s="3"/>
      <c r="E29" s="9">
        <v>500</v>
      </c>
      <c r="F29" s="3"/>
      <c r="G29" s="5"/>
      <c r="I29" s="12"/>
    </row>
    <row r="30" spans="1:9" ht="15.75" customHeight="1" x14ac:dyDescent="0.35">
      <c r="A30" s="6"/>
      <c r="B30" s="13"/>
      <c r="C30" s="14"/>
      <c r="D30" s="3"/>
      <c r="E30" s="3"/>
      <c r="F30" s="10">
        <f>SUM(E27:E29)</f>
        <v>1775.33</v>
      </c>
      <c r="G30" s="5"/>
      <c r="I30" s="12"/>
    </row>
    <row r="31" spans="1:9" ht="15.75" customHeight="1" x14ac:dyDescent="0.35">
      <c r="D31" s="20"/>
      <c r="E31" s="21"/>
      <c r="F31" s="11"/>
      <c r="G31" s="5"/>
      <c r="I31" s="12"/>
    </row>
    <row r="32" spans="1:9" ht="15.75" customHeight="1" x14ac:dyDescent="0.35">
      <c r="A32" s="6" t="s">
        <v>28</v>
      </c>
      <c r="D32" s="20"/>
      <c r="E32" s="21"/>
      <c r="F32" s="11"/>
      <c r="G32" s="5"/>
      <c r="I32" s="12"/>
    </row>
    <row r="33" spans="1:9" ht="15.75" customHeight="1" x14ac:dyDescent="0.35">
      <c r="A33" s="3"/>
      <c r="B33" s="3"/>
      <c r="C33" s="3"/>
      <c r="D33" s="20"/>
      <c r="E33" s="22"/>
      <c r="F33" s="11"/>
      <c r="G33" s="5"/>
      <c r="I33" s="12"/>
    </row>
    <row r="34" spans="1:9" ht="15.75" customHeight="1" x14ac:dyDescent="0.3">
      <c r="A34" s="23" t="s">
        <v>29</v>
      </c>
      <c r="B34" s="3"/>
      <c r="C34" s="3"/>
      <c r="E34" s="22"/>
      <c r="F34" s="24">
        <f>SUM(F15:F33)</f>
        <v>10754.710000000001</v>
      </c>
    </row>
    <row r="35" spans="1:9" ht="15.75" customHeight="1" x14ac:dyDescent="0.3">
      <c r="A35" s="3"/>
      <c r="B35" s="3"/>
      <c r="C35" s="3"/>
      <c r="D35" s="3"/>
      <c r="E35" s="3"/>
      <c r="F35" s="5"/>
    </row>
    <row r="36" spans="1:9" ht="15.75" customHeight="1" thickBot="1" x14ac:dyDescent="0.35">
      <c r="A36" s="6" t="str">
        <f>[2]Sheet1!$A$9</f>
        <v>Remaining Allowance for the term ending November 30, 2026 as of June 30, 2025</v>
      </c>
      <c r="B36" s="3"/>
      <c r="D36" s="22"/>
      <c r="E36" s="25"/>
      <c r="F36" s="26">
        <f>SUM(F7-F34)</f>
        <v>17275.29</v>
      </c>
    </row>
    <row r="37" spans="1:9" ht="14.5" thickTop="1" x14ac:dyDescent="0.3">
      <c r="A37" s="3"/>
      <c r="B37" s="3"/>
      <c r="C37" s="6"/>
      <c r="D37" s="6"/>
      <c r="E37" s="6"/>
      <c r="F37" s="6"/>
      <c r="G37" s="27"/>
    </row>
    <row r="38" spans="1:9" ht="14.5" thickBot="1" x14ac:dyDescent="0.35">
      <c r="A38" s="28"/>
      <c r="B38" s="28"/>
      <c r="C38" s="29"/>
      <c r="D38" s="29"/>
      <c r="E38" s="29"/>
      <c r="F38" s="29"/>
      <c r="G38" s="30"/>
    </row>
    <row r="39" spans="1:9" ht="14" x14ac:dyDescent="0.3">
      <c r="A39" s="3"/>
      <c r="B39" s="3"/>
      <c r="C39" s="6"/>
      <c r="D39" s="6"/>
      <c r="E39" s="6"/>
      <c r="F39" s="6"/>
      <c r="G39" s="27"/>
    </row>
    <row r="40" spans="1:9" ht="14" x14ac:dyDescent="0.3">
      <c r="A40" s="3" t="s">
        <v>30</v>
      </c>
      <c r="B40" s="3"/>
      <c r="C40" s="6"/>
      <c r="D40" s="6"/>
      <c r="E40" s="6"/>
      <c r="F40" s="11">
        <f>'[3]2023 Newsletter December 31'!$L$33</f>
        <v>10072.097008000001</v>
      </c>
      <c r="G40" s="27"/>
    </row>
    <row r="41" spans="1:9" ht="14" x14ac:dyDescent="0.3">
      <c r="A41" s="3" t="s">
        <v>31</v>
      </c>
      <c r="B41" s="3"/>
      <c r="C41" s="6"/>
      <c r="D41" s="6"/>
      <c r="E41" s="6"/>
      <c r="F41" s="11">
        <f>'[4]2025 Newsletter June 30. '!$L$33</f>
        <v>9806.1776241000007</v>
      </c>
      <c r="G41" s="27"/>
    </row>
    <row r="42" spans="1:9" ht="14" x14ac:dyDescent="0.3">
      <c r="A42" s="3"/>
      <c r="B42" s="3"/>
      <c r="C42" s="6"/>
      <c r="D42" s="6"/>
      <c r="E42" s="6"/>
      <c r="F42" s="11"/>
      <c r="G42" s="27"/>
    </row>
    <row r="43" spans="1:9" ht="14" x14ac:dyDescent="0.3">
      <c r="A43" s="6"/>
      <c r="B43" s="3"/>
      <c r="C43" s="6"/>
      <c r="D43" s="6"/>
      <c r="E43" s="6"/>
      <c r="F43" s="6"/>
      <c r="G43" s="27"/>
    </row>
    <row r="44" spans="1:9" ht="14" x14ac:dyDescent="0.3">
      <c r="A44" s="31" t="s">
        <v>32</v>
      </c>
      <c r="B44" s="3"/>
      <c r="C44" s="6"/>
      <c r="D44" s="6"/>
      <c r="E44" s="6"/>
      <c r="F44" s="6"/>
      <c r="G44" s="27"/>
    </row>
    <row r="45" spans="1:9" ht="14.5" thickBot="1" x14ac:dyDescent="0.35">
      <c r="A45" s="28"/>
      <c r="B45" s="29"/>
      <c r="C45" s="29"/>
      <c r="D45" s="29"/>
      <c r="E45" s="32"/>
      <c r="F45" s="33"/>
      <c r="G45" s="32"/>
    </row>
    <row r="46" spans="1:9" ht="14" x14ac:dyDescent="0.3">
      <c r="A46" s="3"/>
      <c r="B46" s="3"/>
      <c r="C46" s="3"/>
      <c r="D46" s="3"/>
      <c r="E46" s="3"/>
      <c r="F46" s="3"/>
      <c r="G46" s="3"/>
    </row>
  </sheetData>
  <sheetProtection algorithmName="SHA-512" hashValue="FCO2/d+fbHY0UcNGc4jhbP1FDIvO92hRBoXGCeyS0cOnvTqXOrg4FTJYXN/tlLrk9+5e6Bt3SEGFFUxIXWENaQ==" saltValue="96tdRyuUVeFoC8eUVXn8Gw==" spinCount="100000" sheet="1" objects="1" scenario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2025-08-22T14:43:21Z</dcterms:created>
  <dcterms:modified xsi:type="dcterms:W3CDTF">2025-09-10T18:19:34Z</dcterms:modified>
</cp:coreProperties>
</file>