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3108\Downloads\RE_ Brampton Mayor and Councillors term allowance statements for online posting period ending June 30th , 2025\"/>
    </mc:Choice>
  </mc:AlternateContent>
  <xr:revisionPtr revIDLastSave="0" documentId="13_ncr:1_{FE8E7003-11F6-4D53-822B-C417FBC1B8A0}" xr6:coauthVersionLast="47" xr6:coauthVersionMax="47" xr10:uidLastSave="{00000000-0000-0000-0000-000000000000}"/>
  <workbookProtection workbookAlgorithmName="SHA-512" workbookHashValue="kZj2n/vimE9E9IQfUtJqrl03Bc+krKeI7MX6PJRPue6m0xcklpP93dlWNMxuMZeDTxiBBzwuLuLPHWP9U8rITw==" workbookSaltValue="5q3erMd+MFT1ZoimHzPOow==" workbookSpinCount="100000" lockStructure="1"/>
  <bookViews>
    <workbookView xWindow="-110" yWindow="-110" windowWidth="19420" windowHeight="11500" xr2:uid="{81EC8D53-32D1-46A9-9530-6F63F1665B7D}"/>
  </bookViews>
  <sheets>
    <sheet name="Year 1 Term Sum" sheetId="1" r:id="rId1"/>
  </sheets>
  <externalReferences>
    <externalReference r:id="rId2"/>
    <externalReference r:id="rId3"/>
    <externalReference r:id="rId4"/>
  </externalReferences>
  <definedNames>
    <definedName name="_pl1">#REF!</definedName>
    <definedName name="_pl2">#REF!</definedName>
    <definedName name="_pl3">#REF!</definedName>
    <definedName name="_rop1">#REF!</definedName>
    <definedName name="_rop2">#REF!</definedName>
    <definedName name="_rop3">#REF!</definedName>
    <definedName name="_rop4">#REF!</definedName>
    <definedName name="plvbal">'Year 1 Term Sum'!#REF!</definedName>
    <definedName name="_xlnm.Print_Area" localSheetId="0">'Year 1 Term Sum'!$A$1:$G$51</definedName>
    <definedName name="regbal">'Year 1 Term Sum'!$F$24</definedName>
    <definedName name="regbalttd">'Year 1 Term Sum'!$F$24</definedName>
    <definedName name="ropyear1">'Year 1 Term Sum'!#REF!</definedName>
    <definedName name="ropyear2">'Year 1 Term Sum'!#REF!</definedName>
    <definedName name="year1oth">'Year 1 Term Sum'!$F$49</definedName>
    <definedName name="year1pl">'Year 1 Term Sum'!#REF!</definedName>
    <definedName name="year2oth">#REF!</definedName>
    <definedName name="year2pl">#REF!</definedName>
    <definedName name="year2rop">#REF!</definedName>
    <definedName name="year3oth">#REF!</definedName>
    <definedName name="year3pl">#REF!</definedName>
    <definedName name="year3rop">#REF!</definedName>
    <definedName name="year4oth">#REF!</definedName>
    <definedName name="year4pl">#REF!</definedName>
    <definedName name="year4ro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  <c r="A50" i="1"/>
  <c r="D46" i="1"/>
  <c r="D45" i="1"/>
  <c r="D44" i="1"/>
  <c r="D43" i="1"/>
  <c r="D42" i="1"/>
  <c r="C41" i="1"/>
  <c r="A41" i="1"/>
  <c r="D38" i="1"/>
  <c r="D37" i="1"/>
  <c r="D36" i="1"/>
  <c r="D35" i="1"/>
  <c r="D34" i="1"/>
  <c r="E39" i="1" s="1"/>
  <c r="C33" i="1"/>
  <c r="A33" i="1"/>
  <c r="F32" i="1"/>
  <c r="A32" i="1"/>
  <c r="A24" i="1"/>
  <c r="F19" i="1"/>
  <c r="F22" i="1" s="1"/>
  <c r="F13" i="1"/>
  <c r="F7" i="1"/>
  <c r="A5" i="1"/>
  <c r="A3" i="1"/>
  <c r="A28" i="1" s="1"/>
  <c r="F24" i="1" l="1"/>
  <c r="E47" i="1"/>
</calcChain>
</file>

<file path=xl/sharedStrings.xml><?xml version="1.0" encoding="utf-8"?>
<sst xmlns="http://schemas.openxmlformats.org/spreadsheetml/2006/main" count="23" uniqueCount="18">
  <si>
    <t>REGIONAL COUNCILLOR’S TERM ALLOWANCE STATEMENT</t>
  </si>
  <si>
    <t xml:space="preserve">Allowance for the Current Council Term      </t>
  </si>
  <si>
    <t>2022 Expenses</t>
  </si>
  <si>
    <t>2023 Expenses</t>
  </si>
  <si>
    <t>AMO AGM &amp; Annual Conference (London, ON)</t>
  </si>
  <si>
    <t>Aug. 20 - 23, 2023</t>
  </si>
  <si>
    <t>2024 Expenses</t>
  </si>
  <si>
    <t>2025 Expenses</t>
  </si>
  <si>
    <t>AMO AGM &amp; Annual Conference (Ottawa, ON)</t>
  </si>
  <si>
    <t>Aug. 17 - 20, 2025</t>
  </si>
  <si>
    <t>2026 Expenses</t>
  </si>
  <si>
    <t>Term To Date Expenses for November 17, 2022 to November 30, 2026</t>
  </si>
  <si>
    <t>AUTHORIZED EXPENSES OVER AND ABOVE ALLOWANCE</t>
  </si>
  <si>
    <t xml:space="preserve">Registration                   </t>
  </si>
  <si>
    <t>Travel</t>
  </si>
  <si>
    <t>Accommodation</t>
  </si>
  <si>
    <t>Per Diem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</si>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</sst>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.00_);\(0.00\)"/>
    <numFmt numFmtId="166" formatCode="mmmm\ d\,\ yyyy"/>
    <numFmt numFmtId="167" formatCode="_(* #,##0.00_);_(* \(#,##0.00\);_(* &quot;-&quot;??_);_(@_)"/>
    <numFmt numFmtId="168" formatCode="mmm\.\ dd\,\ yyyy"/>
  </numFmts>
  <fonts count="8" x14ac:knownFonts="1">
    <font>
      <sz val="10"/>
      <name val="Arial"/>
    </font>
    <font>
      <sz val="14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6" fillId="0" borderId="0" xfId="2" applyFont="1"/>
    <xf numFmtId="165" fontId="4" fillId="0" borderId="0" xfId="0" applyNumberFormat="1" applyFont="1"/>
    <xf numFmtId="0" fontId="6" fillId="0" borderId="0" xfId="0" applyFont="1"/>
    <xf numFmtId="0" fontId="4" fillId="0" borderId="0" xfId="3" applyFont="1"/>
    <xf numFmtId="0" fontId="4" fillId="0" borderId="0" xfId="4" applyFont="1"/>
    <xf numFmtId="0" fontId="4" fillId="0" borderId="0" xfId="4" quotePrefix="1" applyFont="1"/>
    <xf numFmtId="164" fontId="4" fillId="0" borderId="0" xfId="2" applyFont="1"/>
    <xf numFmtId="164" fontId="4" fillId="0" borderId="1" xfId="0" applyNumberFormat="1" applyFont="1" applyBorder="1"/>
    <xf numFmtId="0" fontId="2" fillId="0" borderId="0" xfId="0" applyFont="1"/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4" fillId="0" borderId="0" xfId="2" applyFont="1" applyBorder="1"/>
    <xf numFmtId="164" fontId="0" fillId="0" borderId="0" xfId="0" applyNumberFormat="1"/>
    <xf numFmtId="0" fontId="4" fillId="0" borderId="0" xfId="0" quotePrefix="1" applyFont="1"/>
    <xf numFmtId="167" fontId="4" fillId="0" borderId="0" xfId="1" applyFont="1" applyFill="1" applyBorder="1"/>
    <xf numFmtId="0" fontId="6" fillId="0" borderId="0" xfId="0" applyFont="1" applyAlignment="1">
      <alignment horizontal="left"/>
    </xf>
    <xf numFmtId="164" fontId="4" fillId="0" borderId="2" xfId="2" applyFont="1" applyBorder="1"/>
    <xf numFmtId="166" fontId="6" fillId="0" borderId="0" xfId="0" applyNumberFormat="1" applyFont="1" applyAlignment="1">
      <alignment horizontal="right"/>
    </xf>
    <xf numFmtId="164" fontId="6" fillId="0" borderId="3" xfId="2" applyFont="1" applyBorder="1"/>
    <xf numFmtId="164" fontId="6" fillId="0" borderId="0" xfId="2" applyFont="1" applyBorder="1"/>
    <xf numFmtId="0" fontId="4" fillId="0" borderId="4" xfId="0" applyFont="1" applyBorder="1"/>
    <xf numFmtId="0" fontId="6" fillId="0" borderId="4" xfId="0" applyFont="1" applyBorder="1"/>
    <xf numFmtId="164" fontId="6" fillId="0" borderId="4" xfId="2" applyFont="1" applyBorder="1"/>
    <xf numFmtId="168" fontId="7" fillId="0" borderId="0" xfId="0" applyNumberFormat="1" applyFont="1" applyAlignment="1">
      <alignment horizontal="left"/>
    </xf>
    <xf numFmtId="165" fontId="4" fillId="0" borderId="2" xfId="0" applyNumberFormat="1" applyFont="1" applyBorder="1"/>
    <xf numFmtId="39" fontId="4" fillId="0" borderId="0" xfId="0" applyNumberFormat="1" applyFont="1"/>
    <xf numFmtId="164" fontId="4" fillId="0" borderId="3" xfId="2" applyFont="1" applyBorder="1"/>
    <xf numFmtId="164" fontId="4" fillId="0" borderId="4" xfId="2" applyFont="1" applyBorder="1"/>
    <xf numFmtId="0" fontId="0" fillId="0" borderId="4" xfId="0" applyBorder="1"/>
    <xf numFmtId="0" fontId="1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9CE0F089-B5F5-4335-8DD7-CC11A70F78E5}"/>
    <cellStyle name="Normal 3" xfId="4" xr:uid="{BDEBA756-33A4-441B-9DC6-695D540ADC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</xdr:col>
      <xdr:colOff>219075</xdr:colOff>
      <xdr:row>0</xdr:row>
      <xdr:rowOff>666750</xdr:rowOff>
    </xdr:to>
    <xdr:pic>
      <xdr:nvPicPr>
        <xdr:cNvPr id="2" name="Picture 1" descr="ROP-email">
          <a:extLst>
            <a:ext uri="{FF2B5EF4-FFF2-40B4-BE49-F238E27FC236}">
              <a16:creationId xmlns:a16="http://schemas.microsoft.com/office/drawing/2014/main" id="{A60C10FB-C837-4474-84C6-EF5F62AD9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495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Toor.xlsm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Councillor%20Term%20Allowance-Excel\Toor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Relationship Id="rId1" Type="http://schemas.openxmlformats.org/officeDocument/2006/relationships/externalLinkPath" Target="file:///\\aries\rop\Finance\Corporate%20Finance\Accounting%20Services\Analytical%20Support\Councillors%20Expense%20Reports\COUNCIL%20TERM%202022-2026\Statement%20Footer\statement%20foo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es\rop\Finance\Corporate%20Finance\Accounting%20Services\Analytical%20Support\Councillors%20Expense%20Reports\COUNCIL%20TERM%202014-2018\Statement%20Footer\statement%20foo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s"/>
      <sheetName val="Year 1 Term Sum"/>
      <sheetName val="Year 1 Events"/>
      <sheetName val="Extra Events full term"/>
    </sheetNames>
    <sheetDataSet>
      <sheetData sheetId="0">
        <row r="26">
          <cell r="B26" t="str">
            <v>TOOR, GURPARTAP SINGH</v>
          </cell>
        </row>
      </sheetData>
      <sheetData sheetId="1"/>
      <sheetData sheetId="2"/>
      <sheetData sheetId="3">
        <row r="3">
          <cell r="B3" t="str">
            <v>Event 1</v>
          </cell>
        </row>
        <row r="5">
          <cell r="B5"/>
        </row>
        <row r="11">
          <cell r="H11">
            <v>0</v>
          </cell>
        </row>
        <row r="14">
          <cell r="H14">
            <v>0</v>
          </cell>
        </row>
        <row r="15">
          <cell r="H15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/>
        </row>
        <row r="56">
          <cell r="B56" t="str">
            <v>Event 2</v>
          </cell>
        </row>
        <row r="58">
          <cell r="B58"/>
        </row>
        <row r="64">
          <cell r="H64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/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/>
        </row>
        <row r="75">
          <cell r="H75">
            <v>0</v>
          </cell>
        </row>
        <row r="77">
          <cell r="H77">
            <v>0</v>
          </cell>
        </row>
        <row r="78">
          <cell r="H78"/>
        </row>
        <row r="79">
          <cell r="H79">
            <v>0</v>
          </cell>
        </row>
        <row r="80">
          <cell r="H8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9">
          <cell r="A9" t="str">
            <v>Remaining Allowance for the term ending November 30, 2026 as of June 30, 2025</v>
          </cell>
        </row>
        <row r="10">
          <cell r="A10" t="str">
            <v>For the period November 17, 2022 to June 30, 2025</v>
          </cell>
        </row>
        <row r="38">
          <cell r="D38">
            <v>28030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2">
          <cell r="A32" t="str">
            <v>Year 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0063-319A-4F31-A9F6-C4AAE1CD354B}">
  <sheetPr>
    <tabColor rgb="FFFF0000"/>
    <pageSetUpPr fitToPage="1"/>
  </sheetPr>
  <dimension ref="A1:I53"/>
  <sheetViews>
    <sheetView showZeros="0" tabSelected="1" topLeftCell="A19" zoomScale="85" zoomScaleNormal="85" workbookViewId="0">
      <selection activeCell="A27" sqref="A27"/>
    </sheetView>
  </sheetViews>
  <sheetFormatPr defaultRowHeight="12.5" x14ac:dyDescent="0.25"/>
  <cols>
    <col min="1" max="1" width="19.26953125" customWidth="1"/>
    <col min="2" max="2" width="57.1796875" customWidth="1"/>
    <col min="3" max="3" width="19.81640625" customWidth="1"/>
    <col min="4" max="4" width="1.54296875" customWidth="1"/>
    <col min="5" max="5" width="14.81640625" customWidth="1"/>
    <col min="6" max="6" width="16.1796875" bestFit="1" customWidth="1"/>
    <col min="7" max="7" width="15.1796875" hidden="1" customWidth="1"/>
    <col min="9" max="9" width="10.1796875" bestFit="1" customWidth="1"/>
  </cols>
  <sheetData>
    <row r="1" spans="1:9" s="1" customFormat="1" ht="75" customHeight="1" x14ac:dyDescent="0.4">
      <c r="A1" s="34" t="s">
        <v>0</v>
      </c>
      <c r="B1" s="34"/>
      <c r="C1" s="34"/>
      <c r="D1" s="34"/>
      <c r="E1" s="34"/>
      <c r="F1" s="34"/>
      <c r="G1" s="34"/>
    </row>
    <row r="3" spans="1:9" ht="15.5" x14ac:dyDescent="0.35">
      <c r="A3" s="35" t="str">
        <f>[1]Variables!B26</f>
        <v>TOOR, GURPARTAP SINGH</v>
      </c>
      <c r="B3" s="36"/>
      <c r="C3" s="36"/>
      <c r="D3" s="36"/>
      <c r="E3" s="36"/>
      <c r="F3" s="36"/>
      <c r="G3" s="36"/>
    </row>
    <row r="5" spans="1:9" ht="15.75" customHeight="1" x14ac:dyDescent="0.35">
      <c r="A5" s="36" t="str">
        <f>[2]Sheet1!$A$10</f>
        <v>For the period November 17, 2022 to June 30, 2025</v>
      </c>
      <c r="B5" s="36"/>
      <c r="C5" s="36"/>
      <c r="D5" s="36"/>
      <c r="E5" s="36"/>
      <c r="F5" s="36"/>
    </row>
    <row r="7" spans="1:9" ht="14" x14ac:dyDescent="0.3">
      <c r="A7" s="2" t="s">
        <v>1</v>
      </c>
      <c r="B7" s="3"/>
      <c r="C7" s="3"/>
      <c r="D7" s="3"/>
      <c r="E7" s="3"/>
      <c r="F7" s="4">
        <f>[2]Sheet1!$D$38</f>
        <v>28030</v>
      </c>
    </row>
    <row r="8" spans="1:9" ht="14" x14ac:dyDescent="0.3">
      <c r="A8" s="3"/>
      <c r="B8" s="3"/>
      <c r="C8" s="3"/>
      <c r="D8" s="3"/>
      <c r="E8" s="3"/>
      <c r="F8" s="3"/>
      <c r="G8" s="5"/>
    </row>
    <row r="9" spans="1:9" ht="14" x14ac:dyDescent="0.3">
      <c r="A9" s="6" t="s">
        <v>2</v>
      </c>
      <c r="B9" s="3"/>
      <c r="C9" s="3"/>
      <c r="D9" s="3"/>
      <c r="E9" s="3"/>
      <c r="F9" s="3">
        <v>0</v>
      </c>
      <c r="G9" s="5"/>
    </row>
    <row r="10" spans="1:9" ht="14" x14ac:dyDescent="0.3">
      <c r="A10" s="6"/>
      <c r="B10" s="3"/>
      <c r="C10" s="3"/>
      <c r="D10" s="3"/>
      <c r="E10" s="3"/>
      <c r="F10" s="3"/>
      <c r="G10" s="5"/>
    </row>
    <row r="11" spans="1:9" ht="14" x14ac:dyDescent="0.3">
      <c r="A11" s="6" t="s">
        <v>3</v>
      </c>
      <c r="B11" s="3"/>
      <c r="C11" s="3"/>
      <c r="D11" s="3"/>
      <c r="E11" s="3"/>
      <c r="F11" s="3"/>
      <c r="G11" s="5"/>
    </row>
    <row r="12" spans="1:9" ht="14" x14ac:dyDescent="0.3">
      <c r="A12" s="7" t="s">
        <v>4</v>
      </c>
      <c r="B12" s="8"/>
      <c r="C12" s="9" t="s">
        <v>5</v>
      </c>
      <c r="D12" s="3"/>
      <c r="E12" s="10">
        <v>840.76</v>
      </c>
      <c r="F12" s="3"/>
      <c r="G12" s="5"/>
    </row>
    <row r="13" spans="1:9" ht="14" x14ac:dyDescent="0.3">
      <c r="A13" s="6"/>
      <c r="B13" s="3"/>
      <c r="C13" s="3"/>
      <c r="D13" s="3"/>
      <c r="E13" s="3"/>
      <c r="F13" s="11">
        <f>SUM(E12)</f>
        <v>840.76</v>
      </c>
      <c r="G13" s="5"/>
    </row>
    <row r="14" spans="1:9" ht="14" x14ac:dyDescent="0.3">
      <c r="A14" s="6"/>
      <c r="B14" s="3"/>
      <c r="C14" s="3"/>
      <c r="D14" s="3"/>
      <c r="E14" s="3"/>
      <c r="F14" s="3"/>
      <c r="G14" s="5"/>
    </row>
    <row r="15" spans="1:9" ht="15.5" x14ac:dyDescent="0.35">
      <c r="A15" s="6" t="s">
        <v>6</v>
      </c>
      <c r="B15" s="12"/>
      <c r="C15" s="13"/>
      <c r="D15" s="3"/>
      <c r="E15" s="3"/>
      <c r="F15" s="3"/>
      <c r="G15" s="5"/>
    </row>
    <row r="16" spans="1:9" ht="15.75" customHeight="1" x14ac:dyDescent="0.35">
      <c r="A16" s="3"/>
      <c r="B16" s="3"/>
      <c r="C16" s="3"/>
      <c r="D16" s="14"/>
      <c r="E16" s="15"/>
      <c r="F16" s="16"/>
      <c r="G16" s="5"/>
      <c r="I16" s="17"/>
    </row>
    <row r="17" spans="1:9" ht="15.75" customHeight="1" x14ac:dyDescent="0.35">
      <c r="A17" s="6" t="s">
        <v>7</v>
      </c>
      <c r="B17" s="12"/>
      <c r="C17" s="13"/>
      <c r="D17" s="3"/>
      <c r="E17" s="3"/>
      <c r="F17" s="3"/>
      <c r="G17" s="5"/>
      <c r="I17" s="17"/>
    </row>
    <row r="18" spans="1:9" ht="15.75" customHeight="1" x14ac:dyDescent="0.35">
      <c r="A18" s="7" t="s">
        <v>8</v>
      </c>
      <c r="C18" s="18" t="s">
        <v>9</v>
      </c>
      <c r="D18" s="14"/>
      <c r="E18" s="10">
        <v>922.78</v>
      </c>
      <c r="F18" s="16"/>
      <c r="G18" s="5"/>
      <c r="I18" s="17"/>
    </row>
    <row r="19" spans="1:9" ht="15.75" customHeight="1" x14ac:dyDescent="0.35">
      <c r="A19" s="7"/>
      <c r="C19" s="18"/>
      <c r="D19" s="14"/>
      <c r="E19" s="10"/>
      <c r="F19" s="11">
        <f>SUM(E18)</f>
        <v>922.78</v>
      </c>
      <c r="G19" s="5"/>
      <c r="I19" s="17"/>
    </row>
    <row r="20" spans="1:9" ht="15.75" customHeight="1" x14ac:dyDescent="0.35">
      <c r="A20" s="6" t="s">
        <v>10</v>
      </c>
      <c r="D20" s="14"/>
      <c r="E20" s="19"/>
      <c r="F20" s="16"/>
      <c r="G20" s="5"/>
      <c r="I20" s="17"/>
    </row>
    <row r="21" spans="1:9" ht="15.75" customHeight="1" x14ac:dyDescent="0.35">
      <c r="A21" s="3"/>
      <c r="B21" s="3"/>
      <c r="C21" s="3"/>
      <c r="D21" s="14"/>
      <c r="E21" s="15"/>
      <c r="F21" s="16"/>
      <c r="G21" s="5"/>
      <c r="I21" s="17"/>
    </row>
    <row r="22" spans="1:9" ht="15.75" customHeight="1" x14ac:dyDescent="0.3">
      <c r="A22" s="20" t="s">
        <v>11</v>
      </c>
      <c r="B22" s="3"/>
      <c r="C22" s="3"/>
      <c r="E22" s="15"/>
      <c r="F22" s="21">
        <f>SUM(F13:F20)</f>
        <v>1763.54</v>
      </c>
    </row>
    <row r="23" spans="1:9" ht="15.75" customHeight="1" x14ac:dyDescent="0.3">
      <c r="A23" s="3"/>
      <c r="B23" s="3"/>
      <c r="C23" s="3"/>
      <c r="D23" s="3"/>
      <c r="E23" s="3"/>
      <c r="F23" s="5"/>
    </row>
    <row r="24" spans="1:9" ht="15.75" customHeight="1" thickBot="1" x14ac:dyDescent="0.35">
      <c r="A24" s="6" t="str">
        <f>[2]Sheet1!$A$9</f>
        <v>Remaining Allowance for the term ending November 30, 2026 as of June 30, 2025</v>
      </c>
      <c r="B24" s="3"/>
      <c r="D24" s="15"/>
      <c r="E24" s="22"/>
      <c r="F24" s="23">
        <f>SUM(F7-F22)</f>
        <v>26266.46</v>
      </c>
    </row>
    <row r="25" spans="1:9" ht="14.5" thickTop="1" x14ac:dyDescent="0.3">
      <c r="A25" s="3"/>
      <c r="B25" s="3"/>
      <c r="C25" s="6"/>
      <c r="D25" s="6"/>
      <c r="E25" s="6"/>
      <c r="F25" s="6"/>
      <c r="G25" s="24"/>
    </row>
    <row r="26" spans="1:9" ht="14.5" thickBot="1" x14ac:dyDescent="0.35">
      <c r="A26" s="25"/>
      <c r="B26" s="25"/>
      <c r="C26" s="26"/>
      <c r="D26" s="26"/>
      <c r="E26" s="26"/>
      <c r="F26" s="26"/>
      <c r="G26" s="27"/>
    </row>
    <row r="27" spans="1:9" ht="14" x14ac:dyDescent="0.3">
      <c r="A27" s="3"/>
      <c r="B27" s="3"/>
      <c r="C27" s="6"/>
      <c r="D27" s="6"/>
      <c r="E27" s="6"/>
      <c r="F27" s="6"/>
      <c r="G27" s="24"/>
    </row>
    <row r="28" spans="1:9" ht="14" hidden="1" x14ac:dyDescent="0.3">
      <c r="A28" s="37" t="str">
        <f>A3</f>
        <v>TOOR, GURPARTAP SINGH</v>
      </c>
      <c r="B28" s="37"/>
      <c r="C28" s="37"/>
      <c r="D28" s="37"/>
      <c r="E28" s="37"/>
      <c r="F28" s="37"/>
      <c r="G28" s="24"/>
    </row>
    <row r="29" spans="1:9" ht="14" hidden="1" x14ac:dyDescent="0.3">
      <c r="A29" s="3"/>
      <c r="B29" s="3"/>
      <c r="C29" s="6"/>
      <c r="D29" s="6"/>
      <c r="E29" s="6"/>
      <c r="F29" s="6"/>
      <c r="G29" s="24"/>
    </row>
    <row r="30" spans="1:9" ht="14" hidden="1" x14ac:dyDescent="0.3">
      <c r="A30" s="37" t="s">
        <v>12</v>
      </c>
      <c r="B30" s="37"/>
      <c r="C30" s="37"/>
      <c r="D30" s="37"/>
      <c r="E30" s="37"/>
      <c r="F30" s="37"/>
      <c r="G30" s="37"/>
    </row>
    <row r="31" spans="1:9" ht="14" hidden="1" x14ac:dyDescent="0.3">
      <c r="A31" s="3"/>
      <c r="B31" s="3"/>
      <c r="C31" s="6"/>
      <c r="D31" s="6"/>
      <c r="E31" s="6"/>
      <c r="F31" s="6"/>
      <c r="G31" s="24"/>
    </row>
    <row r="32" spans="1:9" ht="14" hidden="1" x14ac:dyDescent="0.3">
      <c r="A32" s="6" t="str">
        <f>+A9</f>
        <v>2022 Expenses</v>
      </c>
      <c r="B32" s="3"/>
      <c r="C32" s="6"/>
      <c r="D32" s="6"/>
      <c r="E32" s="10"/>
      <c r="F32" s="16">
        <f>year1oth</f>
        <v>0</v>
      </c>
      <c r="G32" s="16"/>
    </row>
    <row r="33" spans="1:7" ht="14" hidden="1" x14ac:dyDescent="0.3">
      <c r="A33" s="6" t="str">
        <f>+'[1]Extra Events full term'!B3</f>
        <v>Event 1</v>
      </c>
      <c r="C33" s="28">
        <f>+'[1]Extra Events full term'!B5</f>
        <v>0</v>
      </c>
      <c r="D33" s="6"/>
      <c r="E33" s="10"/>
      <c r="F33" s="3"/>
      <c r="G33" s="16"/>
    </row>
    <row r="34" spans="1:7" ht="14" hidden="1" x14ac:dyDescent="0.3">
      <c r="A34" s="6"/>
      <c r="B34" s="3" t="s">
        <v>13</v>
      </c>
      <c r="C34" s="3"/>
      <c r="D34" s="10">
        <f>+'[1]Extra Events full term'!H11</f>
        <v>0</v>
      </c>
      <c r="E34" s="3"/>
      <c r="F34" s="3"/>
      <c r="G34" s="16"/>
    </row>
    <row r="35" spans="1:7" ht="14" hidden="1" x14ac:dyDescent="0.3">
      <c r="A35" s="6"/>
      <c r="B35" s="3" t="s">
        <v>14</v>
      </c>
      <c r="C35" s="3"/>
      <c r="D35" s="5">
        <f>SUM('[1]Extra Events full term'!H17:H20)</f>
        <v>0</v>
      </c>
      <c r="E35" s="3"/>
      <c r="F35" s="3"/>
      <c r="G35" s="16"/>
    </row>
    <row r="36" spans="1:7" ht="14" hidden="1" x14ac:dyDescent="0.3">
      <c r="A36" s="6"/>
      <c r="B36" s="3" t="s">
        <v>15</v>
      </c>
      <c r="C36" s="3"/>
      <c r="D36" s="5">
        <f>SUM('[1]Extra Events full term'!H14:H15)</f>
        <v>0</v>
      </c>
      <c r="E36" s="3"/>
      <c r="F36" s="3"/>
      <c r="G36" s="16"/>
    </row>
    <row r="37" spans="1:7" ht="14" hidden="1" x14ac:dyDescent="0.3">
      <c r="A37" s="6"/>
      <c r="B37" s="3" t="s">
        <v>16</v>
      </c>
      <c r="C37" s="3"/>
      <c r="D37" s="5">
        <f>+'[1]Extra Events full term'!H22</f>
        <v>0</v>
      </c>
      <c r="E37" s="3"/>
      <c r="F37" s="3"/>
      <c r="G37" s="16"/>
    </row>
    <row r="38" spans="1:7" ht="14" hidden="1" x14ac:dyDescent="0.3">
      <c r="A38" s="6"/>
      <c r="B38" s="3" t="s">
        <v>17</v>
      </c>
      <c r="C38" s="3"/>
      <c r="D38" s="29">
        <f>SUM('[1]Extra Events full term'!H23:H25)</f>
        <v>0</v>
      </c>
      <c r="E38" s="3"/>
      <c r="F38" s="3"/>
      <c r="G38" s="16"/>
    </row>
    <row r="39" spans="1:7" ht="14" hidden="1" x14ac:dyDescent="0.3">
      <c r="A39" s="6"/>
      <c r="B39" s="3"/>
      <c r="C39" s="3"/>
      <c r="D39" s="3"/>
      <c r="E39" s="30">
        <f>SUM(D34:D38)</f>
        <v>0</v>
      </c>
      <c r="F39" s="3"/>
      <c r="G39" s="16"/>
    </row>
    <row r="40" spans="1:7" ht="14" hidden="1" x14ac:dyDescent="0.3">
      <c r="A40" s="6"/>
      <c r="B40" s="3"/>
      <c r="C40" s="6"/>
      <c r="D40" s="6"/>
      <c r="E40" s="10"/>
      <c r="F40" s="3"/>
      <c r="G40" s="16"/>
    </row>
    <row r="41" spans="1:7" ht="14" hidden="1" x14ac:dyDescent="0.3">
      <c r="A41" s="6" t="str">
        <f>+'[1]Extra Events full term'!B56</f>
        <v>Event 2</v>
      </c>
      <c r="C41" s="28">
        <f>+'[1]Extra Events full term'!B58</f>
        <v>0</v>
      </c>
      <c r="D41" s="6"/>
      <c r="E41" s="10"/>
      <c r="F41" s="3"/>
      <c r="G41" s="16"/>
    </row>
    <row r="42" spans="1:7" ht="14" hidden="1" x14ac:dyDescent="0.3">
      <c r="A42" s="6"/>
      <c r="B42" s="3" t="s">
        <v>13</v>
      </c>
      <c r="C42" s="3"/>
      <c r="D42" s="10">
        <f>+'[1]Extra Events full term'!H64</f>
        <v>0</v>
      </c>
      <c r="E42" s="3"/>
      <c r="F42" s="3"/>
      <c r="G42" s="16"/>
    </row>
    <row r="43" spans="1:7" ht="14" hidden="1" x14ac:dyDescent="0.3">
      <c r="A43" s="6"/>
      <c r="B43" s="3" t="s">
        <v>14</v>
      </c>
      <c r="C43" s="3"/>
      <c r="D43" s="5">
        <f>SUM('[1]Extra Events full term'!H72:H75)</f>
        <v>0</v>
      </c>
      <c r="E43" s="3"/>
      <c r="F43" s="3"/>
      <c r="G43" s="16"/>
    </row>
    <row r="44" spans="1:7" ht="14" hidden="1" x14ac:dyDescent="0.3">
      <c r="A44" s="6"/>
      <c r="B44" s="3" t="s">
        <v>15</v>
      </c>
      <c r="C44" s="3"/>
      <c r="D44" s="5">
        <f>SUM('[1]Extra Events full term'!H67:H70)</f>
        <v>0</v>
      </c>
      <c r="E44" s="3"/>
      <c r="F44" s="3"/>
      <c r="G44" s="16"/>
    </row>
    <row r="45" spans="1:7" ht="14" hidden="1" x14ac:dyDescent="0.3">
      <c r="A45" s="6"/>
      <c r="B45" s="3" t="s">
        <v>16</v>
      </c>
      <c r="C45" s="3"/>
      <c r="D45" s="5">
        <f>+'[1]Extra Events full term'!H77</f>
        <v>0</v>
      </c>
      <c r="E45" s="3"/>
      <c r="F45" s="3"/>
      <c r="G45" s="16"/>
    </row>
    <row r="46" spans="1:7" ht="14" hidden="1" x14ac:dyDescent="0.3">
      <c r="A46" s="6"/>
      <c r="B46" s="3" t="s">
        <v>17</v>
      </c>
      <c r="C46" s="3"/>
      <c r="D46" s="29">
        <f>SUM('[1]Extra Events full term'!H78:H80)</f>
        <v>0</v>
      </c>
      <c r="E46" s="3"/>
      <c r="F46" s="3"/>
      <c r="G46" s="16"/>
    </row>
    <row r="47" spans="1:7" ht="14" hidden="1" x14ac:dyDescent="0.3">
      <c r="A47" s="6"/>
      <c r="B47" s="3"/>
      <c r="C47" s="3"/>
      <c r="D47" s="5"/>
      <c r="E47" s="30">
        <f>SUM(D42:D46)</f>
        <v>0</v>
      </c>
      <c r="F47" s="3"/>
      <c r="G47" s="16"/>
    </row>
    <row r="48" spans="1:7" ht="14" hidden="1" x14ac:dyDescent="0.3">
      <c r="A48" s="6"/>
      <c r="B48" s="3"/>
      <c r="C48" s="3"/>
      <c r="D48" s="5"/>
      <c r="E48" s="30"/>
      <c r="F48" s="3"/>
      <c r="G48" s="16"/>
    </row>
    <row r="49" spans="1:7" ht="14" hidden="1" x14ac:dyDescent="0.3">
      <c r="A49" s="3"/>
      <c r="B49" s="3"/>
      <c r="C49" s="6"/>
      <c r="D49" s="6"/>
      <c r="E49" s="6"/>
      <c r="F49" s="16"/>
      <c r="G49" s="16"/>
    </row>
    <row r="50" spans="1:7" ht="14.5" hidden="1" thickBot="1" x14ac:dyDescent="0.35">
      <c r="A50" s="6" t="str">
        <f>[3]Sheet1!$A$32</f>
        <v>Year 3</v>
      </c>
      <c r="B50" s="6"/>
      <c r="C50" s="6"/>
      <c r="D50" s="6"/>
      <c r="E50" s="15"/>
      <c r="F50" s="31">
        <f>SUM(F49)</f>
        <v>0</v>
      </c>
    </row>
    <row r="51" spans="1:7" ht="14.5" hidden="1" thickBot="1" x14ac:dyDescent="0.35">
      <c r="A51" s="25"/>
      <c r="B51" s="26"/>
      <c r="C51" s="26"/>
      <c r="D51" s="26"/>
      <c r="E51" s="32"/>
      <c r="F51" s="33"/>
      <c r="G51" s="32"/>
    </row>
    <row r="52" spans="1:7" ht="14" x14ac:dyDescent="0.3">
      <c r="A52" s="3"/>
      <c r="B52" s="3"/>
      <c r="C52" s="3"/>
      <c r="D52" s="3"/>
      <c r="E52" s="3"/>
      <c r="F52" s="3"/>
      <c r="G52" s="3"/>
    </row>
    <row r="53" spans="1:7" ht="14" x14ac:dyDescent="0.3">
      <c r="A53" s="3"/>
      <c r="B53" s="3"/>
      <c r="C53" s="3"/>
      <c r="D53" s="3"/>
      <c r="E53" s="3"/>
      <c r="F53" s="3"/>
      <c r="G53" s="3"/>
    </row>
  </sheetData>
  <sheetProtection algorithmName="SHA-512" hashValue="GPVviHuJQ5l71XGruJUsGWA5qtM2lkw8aE6dvJBfKUxajjloB3y3FK+VBzm3Kr30jebyYe7BsvECXRczRFBFJw==" saltValue="468kd02HTTC7Nq44JtSPMg==" spinCount="100000" sheet="1" objects="1" scenarios="1"/>
  <mergeCells count="5">
    <mergeCell ref="A1:G1"/>
    <mergeCell ref="A3:G3"/>
    <mergeCell ref="A5:F5"/>
    <mergeCell ref="A28:F28"/>
    <mergeCell ref="A30:G30"/>
  </mergeCells>
  <pageMargins left="0.5" right="0.25" top="0.5" bottom="0.5" header="0.5" footer="0.5"/>
  <pageSetup scale="78" orientation="portrait" r:id="rId1"/>
  <headerFooter alignWithMargins="0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Year 1 Term Sum</vt:lpstr>
      <vt:lpstr>'Year 1 Term Sum'!Print_Area</vt:lpstr>
      <vt:lpstr>regbal</vt:lpstr>
      <vt:lpstr>regbalttd</vt:lpstr>
      <vt:lpstr>year1oth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Champsi, Karim</dc:creator>
  <cp:lastModifiedBy>Saggu, Manpreet</cp:lastModifiedBy>
  <dcterms:created xsi:type="dcterms:W3CDTF">2025-08-22T14:53:14Z</dcterms:created>
  <dcterms:modified xsi:type="dcterms:W3CDTF">2025-09-10T18:18:58Z</dcterms:modified>
</cp:coreProperties>
</file>