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3108\Downloads\"/>
    </mc:Choice>
  </mc:AlternateContent>
  <xr:revisionPtr revIDLastSave="0" documentId="13_ncr:1_{AEE28371-9640-4F9F-B630-6381D8EF7F9D}" xr6:coauthVersionLast="47" xr6:coauthVersionMax="47" xr10:uidLastSave="{00000000-0000-0000-0000-000000000000}"/>
  <workbookProtection workbookAlgorithmName="SHA-512" workbookHashValue="jAfhUfRePRUfhMEwoTHlC4d37Z3pMg+4FvZhM4N0Wg3yVhRSRBjbmAI0OuRW16Jr7yHS1MLyqFzBMSRf1OY2Jg==" workbookSaltValue="E7ep1Chdm0eKNxRQiDpG4Q==" workbookSpinCount="100000" lockStructure="1"/>
  <bookViews>
    <workbookView xWindow="-110" yWindow="-110" windowWidth="19420" windowHeight="11620" xr2:uid="{EDFC0FF0-1916-4A7B-9E76-68164C20EB88}"/>
  </bookViews>
  <sheets>
    <sheet name="Year 1 Term Sum" sheetId="1" r:id="rId1"/>
  </sheets>
  <externalReferences>
    <externalReference r:id="rId2"/>
    <externalReference r:id="rId3"/>
  </externalReference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plvbal">'Year 1 Term Sum'!#REF!</definedName>
    <definedName name="_xlnm.Print_Area" localSheetId="0">'Year 1 Term Sum'!$A$1:$G$28</definedName>
    <definedName name="regbal">'Year 1 Term Sum'!$F$20</definedName>
    <definedName name="regbalttd">'Year 1 Term Sum'!$F$20</definedName>
    <definedName name="ropyear1">'Year 1 Term Sum'!#REF!</definedName>
    <definedName name="ropyear2">'Year 1 Term Sum'!#REF!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F15" i="1"/>
  <c r="F11" i="1"/>
  <c r="F18" i="1" s="1"/>
  <c r="F7" i="1"/>
  <c r="F20" i="1" s="1"/>
  <c r="A5" i="1"/>
  <c r="A3" i="1"/>
</calcChain>
</file>

<file path=xl/sharedStrings.xml><?xml version="1.0" encoding="utf-8"?>
<sst xmlns="http://schemas.openxmlformats.org/spreadsheetml/2006/main" count="12" uniqueCount="12">
  <si>
    <t>REGIONAL COUNCILLOR’S TERM ALLOWANCE STATEMENT</t>
  </si>
  <si>
    <t xml:space="preserve">Allowance for the Current Council Term      </t>
  </si>
  <si>
    <t>2024 Expenses</t>
  </si>
  <si>
    <t>Donation - Canada Helps Charity</t>
  </si>
  <si>
    <t>Nov. 27, 2024</t>
  </si>
  <si>
    <t>2025 Expenses</t>
  </si>
  <si>
    <t>AMO AGM &amp; Annual Conference (Ottawa, ON)</t>
  </si>
  <si>
    <t>Aug. 17 - 20, 2025</t>
  </si>
  <si>
    <t>2026 Expenses</t>
  </si>
  <si>
    <t>Term To Date Expenses for June 24, 2024 to November 30, 2026</t>
  </si>
  <si>
    <t>2023 Regional Newsletter*</t>
  </si>
  <si>
    <t>*Relates to newsletter expenses covered through Regional Corporate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</si>
</sst>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.00_);\(0.00\)"/>
    <numFmt numFmtId="166" formatCode="mmmm\ d\,\ yyyy"/>
    <numFmt numFmtId="167" formatCode="_(* #,##0.00_);_(* \(#,##0.00\);_(* &quot;-&quot;??_);_(@_)"/>
  </numFmts>
  <fonts count="8" x14ac:knownFonts="1">
    <font>
      <sz val="10"/>
      <name val="Arial"/>
    </font>
    <font>
      <sz val="14"/>
      <name val="Times New Roman"/>
      <family val="1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6" fillId="0" borderId="0" xfId="2" applyFont="1"/>
    <xf numFmtId="44" fontId="0" fillId="0" borderId="0" xfId="0" applyNumberFormat="1"/>
    <xf numFmtId="165" fontId="4" fillId="0" borderId="0" xfId="0" applyNumberFormat="1" applyFont="1"/>
    <xf numFmtId="0" fontId="6" fillId="0" borderId="0" xfId="0" applyFont="1"/>
    <xf numFmtId="0" fontId="2" fillId="0" borderId="0" xfId="0" applyFont="1"/>
    <xf numFmtId="166" fontId="2" fillId="0" borderId="0" xfId="0" applyNumberFormat="1" applyFont="1"/>
    <xf numFmtId="166" fontId="7" fillId="0" borderId="0" xfId="0" quotePrefix="1" applyNumberFormat="1" applyFont="1"/>
    <xf numFmtId="164" fontId="4" fillId="0" borderId="0" xfId="2" applyFont="1"/>
    <xf numFmtId="164" fontId="4" fillId="0" borderId="1" xfId="0" applyNumberFormat="1" applyFont="1" applyBorder="1"/>
    <xf numFmtId="164" fontId="0" fillId="0" borderId="0" xfId="0" applyNumberFormat="1"/>
    <xf numFmtId="0" fontId="4" fillId="0" borderId="0" xfId="3" applyFont="1"/>
    <xf numFmtId="0" fontId="4" fillId="0" borderId="0" xfId="0" quotePrefix="1" applyFont="1"/>
    <xf numFmtId="0" fontId="2" fillId="0" borderId="0" xfId="0" applyFont="1" applyAlignment="1">
      <alignment horizontal="center"/>
    </xf>
    <xf numFmtId="167" fontId="4" fillId="0" borderId="0" xfId="1" applyFont="1" applyFill="1" applyBorder="1"/>
    <xf numFmtId="164" fontId="4" fillId="0" borderId="0" xfId="2" applyFont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64" fontId="4" fillId="0" borderId="2" xfId="2" applyFont="1" applyBorder="1"/>
    <xf numFmtId="166" fontId="6" fillId="0" borderId="0" xfId="0" applyNumberFormat="1" applyFont="1" applyAlignment="1">
      <alignment horizontal="right"/>
    </xf>
    <xf numFmtId="164" fontId="6" fillId="0" borderId="3" xfId="2" applyFont="1" applyBorder="1"/>
    <xf numFmtId="164" fontId="6" fillId="0" borderId="0" xfId="2" applyFont="1" applyBorder="1"/>
    <xf numFmtId="0" fontId="4" fillId="0" borderId="4" xfId="0" applyFont="1" applyBorder="1"/>
    <xf numFmtId="0" fontId="6" fillId="0" borderId="4" xfId="0" applyFont="1" applyBorder="1"/>
    <xf numFmtId="164" fontId="6" fillId="0" borderId="4" xfId="2" applyFont="1" applyBorder="1"/>
    <xf numFmtId="0" fontId="5" fillId="0" borderId="0" xfId="3"/>
    <xf numFmtId="164" fontId="4" fillId="0" borderId="4" xfId="2" applyFont="1" applyBorder="1"/>
    <xf numFmtId="0" fontId="0" fillId="0" borderId="4" xfId="0" applyBorder="1"/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357E438C-9E52-4E8B-A7B0-CE4B2188F1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2" name="Picture 1" descr="ROP-email">
          <a:extLst>
            <a:ext uri="{FF2B5EF4-FFF2-40B4-BE49-F238E27FC236}">
              <a16:creationId xmlns:a16="http://schemas.microsoft.com/office/drawing/2014/main" id="{D4A96018-366F-45D3-A5DD-94F0D23EB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" y="15240"/>
          <a:ext cx="152971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Hart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Hart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Statement%20Footer\statement%20footer.xls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Statement%20Footer\statement%20foo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s"/>
      <sheetName val="Year 1 Term Sum"/>
      <sheetName val="Year 1 Events"/>
      <sheetName val="Extra Events full term"/>
    </sheetNames>
    <sheetDataSet>
      <sheetData sheetId="0">
        <row r="13">
          <cell r="B13" t="str">
            <v>HART, NATALIE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9">
          <cell r="A9" t="str">
            <v>Remaining Allowance for the term ending November 30, 2026 as of March 31, 2025</v>
          </cell>
        </row>
        <row r="38">
          <cell r="D38">
            <v>28030</v>
          </cell>
        </row>
        <row r="49">
          <cell r="A49" t="str">
            <v>For the period June 24, 2024 to March 31, 2025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5CF0F-93B6-41AE-9FC7-CAB5A8EDC119}">
  <sheetPr>
    <tabColor rgb="FFFF0000"/>
    <pageSetUpPr fitToPage="1"/>
  </sheetPr>
  <dimension ref="A1:J28"/>
  <sheetViews>
    <sheetView showZeros="0" tabSelected="1" zoomScaleNormal="100" workbookViewId="0">
      <selection activeCell="A3" sqref="A3:G3"/>
    </sheetView>
  </sheetViews>
  <sheetFormatPr defaultRowHeight="12.5" x14ac:dyDescent="0.25"/>
  <cols>
    <col min="1" max="1" width="19.36328125" customWidth="1"/>
    <col min="2" max="2" width="58.54296875" customWidth="1"/>
    <col min="3" max="3" width="19.81640625" customWidth="1"/>
    <col min="4" max="4" width="1.54296875" customWidth="1"/>
    <col min="5" max="5" width="14.81640625" customWidth="1"/>
    <col min="6" max="6" width="16.08984375" bestFit="1" customWidth="1"/>
    <col min="7" max="7" width="15.1796875" hidden="1" customWidth="1"/>
    <col min="9" max="9" width="10.1796875" bestFit="1" customWidth="1"/>
    <col min="10" max="10" width="12.453125" bestFit="1" customWidth="1"/>
  </cols>
  <sheetData>
    <row r="1" spans="1:10" s="1" customFormat="1" ht="75" customHeight="1" x14ac:dyDescent="0.4">
      <c r="A1" s="31" t="s">
        <v>0</v>
      </c>
      <c r="B1" s="31"/>
      <c r="C1" s="31"/>
      <c r="D1" s="31"/>
      <c r="E1" s="31"/>
      <c r="F1" s="31"/>
      <c r="G1" s="31"/>
    </row>
    <row r="3" spans="1:10" ht="15.5" x14ac:dyDescent="0.35">
      <c r="A3" s="32" t="str">
        <f>[1]Variables!B13</f>
        <v>HART, NATALIE</v>
      </c>
      <c r="B3" s="33"/>
      <c r="C3" s="33"/>
      <c r="D3" s="33"/>
      <c r="E3" s="33"/>
      <c r="F3" s="33"/>
      <c r="G3" s="33"/>
    </row>
    <row r="5" spans="1:10" ht="15.75" customHeight="1" x14ac:dyDescent="0.35">
      <c r="A5" s="33" t="str">
        <f>[2]Sheet1!$A$49</f>
        <v>For the period June 24, 2024 to March 31, 2025</v>
      </c>
      <c r="B5" s="33"/>
      <c r="C5" s="33"/>
      <c r="D5" s="33"/>
      <c r="E5" s="33"/>
      <c r="F5" s="33"/>
    </row>
    <row r="7" spans="1:10" ht="14" x14ac:dyDescent="0.3">
      <c r="A7" s="2" t="s">
        <v>1</v>
      </c>
      <c r="B7" s="3"/>
      <c r="C7" s="3"/>
      <c r="D7" s="3"/>
      <c r="E7" s="3"/>
      <c r="F7" s="4">
        <f>[2]Sheet1!$D$38/48*29</f>
        <v>16934.791666666668</v>
      </c>
      <c r="J7" s="5"/>
    </row>
    <row r="8" spans="1:10" ht="14" x14ac:dyDescent="0.3">
      <c r="A8" s="3"/>
      <c r="B8" s="3"/>
      <c r="C8" s="3"/>
      <c r="D8" s="3"/>
      <c r="E8" s="3"/>
      <c r="F8" s="3"/>
      <c r="G8" s="6"/>
    </row>
    <row r="9" spans="1:10" ht="15.5" x14ac:dyDescent="0.35">
      <c r="A9" s="7" t="s">
        <v>2</v>
      </c>
      <c r="B9" s="8"/>
      <c r="C9" s="9"/>
      <c r="D9" s="3"/>
      <c r="E9" s="3"/>
      <c r="F9" s="3"/>
      <c r="G9" s="6"/>
    </row>
    <row r="10" spans="1:10" ht="15.5" x14ac:dyDescent="0.35">
      <c r="A10" s="3" t="s">
        <v>3</v>
      </c>
      <c r="B10" s="8"/>
      <c r="C10" s="10" t="s">
        <v>4</v>
      </c>
      <c r="D10" s="3"/>
      <c r="E10" s="11">
        <v>2078</v>
      </c>
      <c r="F10" s="3"/>
      <c r="G10" s="6"/>
    </row>
    <row r="11" spans="1:10" ht="15.5" x14ac:dyDescent="0.35">
      <c r="A11" s="7"/>
      <c r="B11" s="8"/>
      <c r="C11" s="9"/>
      <c r="D11" s="3"/>
      <c r="E11" s="3"/>
      <c r="F11" s="12">
        <f>SUM(E10)</f>
        <v>2078</v>
      </c>
      <c r="G11" s="6"/>
    </row>
    <row r="12" spans="1:10" ht="15.5" x14ac:dyDescent="0.35">
      <c r="A12" s="7"/>
      <c r="B12" s="8"/>
      <c r="C12" s="9"/>
      <c r="D12" s="3"/>
      <c r="E12" s="3"/>
      <c r="F12" s="3"/>
      <c r="G12" s="6"/>
    </row>
    <row r="13" spans="1:10" ht="15.75" customHeight="1" x14ac:dyDescent="0.35">
      <c r="A13" s="7" t="s">
        <v>5</v>
      </c>
      <c r="B13" s="8"/>
      <c r="C13" s="9"/>
      <c r="D13" s="3"/>
      <c r="E13" s="3"/>
      <c r="F13" s="3"/>
      <c r="G13" s="6"/>
      <c r="I13" s="13"/>
    </row>
    <row r="14" spans="1:10" ht="15.75" customHeight="1" x14ac:dyDescent="0.35">
      <c r="A14" s="14" t="s">
        <v>6</v>
      </c>
      <c r="C14" s="15" t="s">
        <v>7</v>
      </c>
      <c r="D14" s="16"/>
      <c r="E14" s="11">
        <v>922.78</v>
      </c>
      <c r="F14" s="3"/>
      <c r="G14" s="6"/>
      <c r="I14" s="13"/>
    </row>
    <row r="15" spans="1:10" ht="15.75" customHeight="1" x14ac:dyDescent="0.35">
      <c r="D15" s="16"/>
      <c r="E15" s="17"/>
      <c r="F15" s="12">
        <f>SUM(E14)</f>
        <v>922.78</v>
      </c>
      <c r="G15" s="6"/>
      <c r="I15" s="13"/>
    </row>
    <row r="16" spans="1:10" ht="15.75" customHeight="1" x14ac:dyDescent="0.35">
      <c r="A16" s="7" t="s">
        <v>8</v>
      </c>
      <c r="D16" s="16"/>
      <c r="E16" s="17"/>
      <c r="F16" s="18"/>
      <c r="G16" s="6"/>
      <c r="I16" s="13"/>
    </row>
    <row r="17" spans="1:9" ht="15.75" customHeight="1" x14ac:dyDescent="0.35">
      <c r="A17" s="3"/>
      <c r="B17" s="3"/>
      <c r="C17" s="3"/>
      <c r="D17" s="16"/>
      <c r="E17" s="19"/>
      <c r="F17" s="18"/>
      <c r="G17" s="6"/>
      <c r="I17" s="13"/>
    </row>
    <row r="18" spans="1:9" ht="15.75" customHeight="1" x14ac:dyDescent="0.3">
      <c r="A18" s="20" t="s">
        <v>9</v>
      </c>
      <c r="B18" s="3"/>
      <c r="C18" s="3"/>
      <c r="E18" s="19"/>
      <c r="F18" s="21">
        <f>SUM(F9:G16)</f>
        <v>3000.7799999999997</v>
      </c>
    </row>
    <row r="19" spans="1:9" ht="15.75" customHeight="1" x14ac:dyDescent="0.3">
      <c r="A19" s="3"/>
      <c r="B19" s="3"/>
      <c r="C19" s="3"/>
      <c r="D19" s="3"/>
      <c r="E19" s="3"/>
      <c r="F19" s="6"/>
    </row>
    <row r="20" spans="1:9" ht="15.75" customHeight="1" thickBot="1" x14ac:dyDescent="0.35">
      <c r="A20" s="7" t="str">
        <f>[2]Sheet1!$A$9</f>
        <v>Remaining Allowance for the term ending November 30, 2026 as of March 31, 2025</v>
      </c>
      <c r="B20" s="3"/>
      <c r="D20" s="19"/>
      <c r="E20" s="22"/>
      <c r="F20" s="23">
        <f>SUM(F7-F18)</f>
        <v>13934.011666666669</v>
      </c>
    </row>
    <row r="21" spans="1:9" ht="14.5" thickTop="1" x14ac:dyDescent="0.3">
      <c r="A21" s="3"/>
      <c r="B21" s="3"/>
      <c r="C21" s="7"/>
      <c r="D21" s="7"/>
      <c r="E21" s="7"/>
      <c r="F21" s="7"/>
      <c r="G21" s="24"/>
    </row>
    <row r="22" spans="1:9" ht="14.5" thickBot="1" x14ac:dyDescent="0.35">
      <c r="A22" s="25"/>
      <c r="B22" s="25"/>
      <c r="C22" s="26"/>
      <c r="D22" s="26"/>
      <c r="E22" s="26"/>
      <c r="F22" s="26"/>
      <c r="G22" s="27"/>
    </row>
    <row r="23" spans="1:9" ht="14" hidden="1" x14ac:dyDescent="0.3">
      <c r="A23" s="3"/>
      <c r="B23" s="3"/>
      <c r="C23" s="7"/>
      <c r="D23" s="7"/>
      <c r="E23" s="7"/>
      <c r="F23" s="7"/>
      <c r="G23" s="24"/>
    </row>
    <row r="24" spans="1:9" ht="14" hidden="1" x14ac:dyDescent="0.3">
      <c r="A24" s="3" t="s">
        <v>10</v>
      </c>
      <c r="B24" s="3"/>
      <c r="C24" s="7"/>
      <c r="D24" s="7"/>
      <c r="E24" s="7"/>
      <c r="F24" s="11"/>
      <c r="G24" s="24"/>
    </row>
    <row r="25" spans="1:9" ht="14" hidden="1" x14ac:dyDescent="0.3">
      <c r="A25" s="7"/>
      <c r="B25" s="3"/>
      <c r="C25" s="7"/>
      <c r="D25" s="7"/>
      <c r="E25" s="7"/>
      <c r="F25" s="7"/>
      <c r="G25" s="24"/>
    </row>
    <row r="26" spans="1:9" ht="14" hidden="1" x14ac:dyDescent="0.3">
      <c r="A26" s="28" t="s">
        <v>11</v>
      </c>
      <c r="B26" s="3"/>
      <c r="C26" s="7"/>
      <c r="D26" s="7"/>
      <c r="E26" s="7"/>
      <c r="F26" s="7"/>
      <c r="G26" s="24"/>
    </row>
    <row r="27" spans="1:9" ht="14.5" hidden="1" thickBot="1" x14ac:dyDescent="0.35">
      <c r="A27" s="25"/>
      <c r="B27" s="26"/>
      <c r="C27" s="26"/>
      <c r="D27" s="26"/>
      <c r="E27" s="29"/>
      <c r="F27" s="30"/>
      <c r="G27" s="29"/>
    </row>
    <row r="28" spans="1:9" ht="14" x14ac:dyDescent="0.3">
      <c r="A28" s="3"/>
      <c r="B28" s="3"/>
      <c r="C28" s="3"/>
      <c r="D28" s="3"/>
      <c r="E28" s="3"/>
      <c r="F28" s="3"/>
      <c r="G28" s="3"/>
    </row>
  </sheetData>
  <sheetProtection algorithmName="SHA-512" hashValue="I89oz0G30iMmwXrHeby/6Vk7Nh/6efIsn6XP686Tdx/1HDy2WKKgi3HW723PCCTJqsar4A63IXtmh3ruV9jIyQ==" saltValue="rdDenQNDguuhUZnQqwghKA==" spinCount="100000" sheet="1" objects="1" scenarios="1" selectLockedCells="1" selectUnlockedCells="1"/>
  <mergeCells count="3">
    <mergeCell ref="A1:G1"/>
    <mergeCell ref="A3:G3"/>
    <mergeCell ref="A5:F5"/>
  </mergeCells>
  <pageMargins left="0.5" right="0.25" top="0.5" bottom="0.5" header="0.5" footer="0.5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Champsi, Karim</dc:creator>
  <cp:lastModifiedBy>Saggu, Manpreet</cp:lastModifiedBy>
  <cp:lastPrinted>2025-05-30T14:31:40Z</cp:lastPrinted>
  <dcterms:created xsi:type="dcterms:W3CDTF">2025-05-20T19:39:58Z</dcterms:created>
  <dcterms:modified xsi:type="dcterms:W3CDTF">2025-05-30T14:32:22Z</dcterms:modified>
</cp:coreProperties>
</file>