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elregionca-my.sharepoint.com/personal/kristen_metcalf_peelregion_ca/Documents/Web Projects/Homepage/"/>
    </mc:Choice>
  </mc:AlternateContent>
  <xr:revisionPtr revIDLastSave="0" documentId="8_{BAD39660-0B74-441E-B70F-A16EB5BB6381}" xr6:coauthVersionLast="47" xr6:coauthVersionMax="47" xr10:uidLastSave="{00000000-0000-0000-0000-000000000000}"/>
  <workbookProtection workbookAlgorithmName="SHA-512" workbookHashValue="RqzJykA2Hyw0BDtvkMfpdGbT6sT5MKq8I74Yb1n1TEmgLZmm96zw5h1rsJdbIb97WPaoAu0HrndCxoXYUQxvGg==" workbookSaltValue="PuJYLBHGWIca5XFPlMy1gw==" workbookSpinCount="100000" lockStructure="1"/>
  <bookViews>
    <workbookView xWindow="-108" yWindow="-108" windowWidth="23256" windowHeight="14016" xr2:uid="{370233D7-D19E-476E-AB5B-370495AD9BC4}"/>
  </bookViews>
  <sheets>
    <sheet name="Year 1 Term Sum" sheetId="1" r:id="rId1"/>
  </sheets>
  <externalReferences>
    <externalReference r:id="rId2"/>
    <externalReference r:id="rId3"/>
  </externalReferences>
  <definedNames>
    <definedName name="_pl1">#REF!</definedName>
    <definedName name="_pl2">#REF!</definedName>
    <definedName name="_pl3">#REF!</definedName>
    <definedName name="_rop1">#REF!</definedName>
    <definedName name="_rop2">#REF!</definedName>
    <definedName name="_rop3">#REF!</definedName>
    <definedName name="_rop4">#REF!</definedName>
    <definedName name="plvbal">'Year 1 Term Sum'!#REF!</definedName>
    <definedName name="_xlnm.Print_Area" localSheetId="0">'Year 1 Term Sum'!$A$1:$G$35</definedName>
    <definedName name="regbal">'Year 1 Term Sum'!$F$27</definedName>
    <definedName name="regbalttd">'Year 1 Term Sum'!$F$27</definedName>
    <definedName name="ropyear1">'Year 1 Term Sum'!#REF!</definedName>
    <definedName name="ropyear2">'Year 1 Term Sum'!#REF!</definedName>
    <definedName name="year1oth">'Year 1 Term Sum'!#REF!</definedName>
    <definedName name="year1pl">'Year 1 Term Sum'!#REF!</definedName>
    <definedName name="year2oth">#REF!</definedName>
    <definedName name="year2pl">#REF!</definedName>
    <definedName name="year2rop">#REF!</definedName>
    <definedName name="year3oth">#REF!</definedName>
    <definedName name="year3pl">#REF!</definedName>
    <definedName name="year3rop">#REF!</definedName>
    <definedName name="year4oth">#REF!</definedName>
    <definedName name="year4pl">#REF!</definedName>
    <definedName name="year4r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F21" i="1"/>
  <c r="F16" i="1"/>
  <c r="F7" i="1"/>
  <c r="A5" i="1"/>
  <c r="A3" i="1"/>
  <c r="F25" i="1" l="1"/>
  <c r="F27" i="1"/>
</calcChain>
</file>

<file path=xl/sharedStrings.xml><?xml version="1.0" encoding="utf-8"?>
<sst xmlns="http://schemas.openxmlformats.org/spreadsheetml/2006/main" count="24" uniqueCount="24">
  <si>
    <t>REGIONAL COUNCILLOR’S TERM ALLOWANCE STATEMENT</t>
  </si>
  <si>
    <t xml:space="preserve">Allowance for the Current Council Term      </t>
  </si>
  <si>
    <t>2024 Expenses</t>
  </si>
  <si>
    <t>Golf Fore Hospice - Hospice Mississauga</t>
  </si>
  <si>
    <t>Aug. 14, 2024</t>
  </si>
  <si>
    <t>Donation - Holy Cross Catholic Elementary School</t>
  </si>
  <si>
    <t>Sep. 18, 2024</t>
  </si>
  <si>
    <t>Donation - Embrave: Agency to End Violence - Take Back the Night</t>
  </si>
  <si>
    <t>Sep. 19, 2024</t>
  </si>
  <si>
    <t>Donation - Sukhmani Haven</t>
  </si>
  <si>
    <t>Sep. 24, 2024</t>
  </si>
  <si>
    <t>Donation - Food Bank Mississauga</t>
  </si>
  <si>
    <t>Oct. 7, 2024</t>
  </si>
  <si>
    <t>Donation - EveryMind Mental Health Services</t>
  </si>
  <si>
    <t>Nov. 25, 2024</t>
  </si>
  <si>
    <t>2025 Expenses</t>
  </si>
  <si>
    <t xml:space="preserve">Donation - Indwell Community Homes </t>
  </si>
  <si>
    <t>Jan. 25, 2025</t>
  </si>
  <si>
    <t>AMO AGM &amp; Annual Conference (Ottawa, ON)</t>
  </si>
  <si>
    <t>Aug. 17 - 20, 2025</t>
  </si>
  <si>
    <t>2026 Expenses</t>
  </si>
  <si>
    <t>Term To Date Expenses for June 24, 2024 to November 30, 2026</t>
  </si>
  <si>
    <t>2023 Regional Newsletter*</t>
  </si>
  <si>
    <t>*Relates to newsletter expenses covered through Regional Corporate accounts.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</si>
</sst>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0_);\(0.00\)"/>
    <numFmt numFmtId="166" formatCode="mmmm\ d\,\ yyyy"/>
    <numFmt numFmtId="167" formatCode="_(* #,##0.00_);_(* \(#,##0.00\);_(* &quot;-&quot;??_);_(@_)"/>
  </numFmts>
  <fonts count="8" x14ac:knownFonts="1">
    <font>
      <sz val="10"/>
      <name val="Arial"/>
    </font>
    <font>
      <sz val="14"/>
      <name val="Times New Roman"/>
      <family val="1"/>
    </font>
    <font>
      <b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6" fillId="0" borderId="0" xfId="2" applyFont="1"/>
    <xf numFmtId="44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2" fillId="0" borderId="0" xfId="0" applyFont="1"/>
    <xf numFmtId="166" fontId="2" fillId="0" borderId="0" xfId="0" applyNumberFormat="1" applyFont="1"/>
    <xf numFmtId="0" fontId="7" fillId="0" borderId="0" xfId="0" applyFont="1"/>
    <xf numFmtId="166" fontId="4" fillId="0" borderId="0" xfId="0" quotePrefix="1" applyNumberFormat="1" applyFont="1"/>
    <xf numFmtId="164" fontId="4" fillId="0" borderId="0" xfId="2" applyFont="1"/>
    <xf numFmtId="167" fontId="4" fillId="0" borderId="0" xfId="1" applyFont="1"/>
    <xf numFmtId="164" fontId="4" fillId="0" borderId="1" xfId="0" applyNumberFormat="1" applyFont="1" applyBorder="1"/>
    <xf numFmtId="164" fontId="0" fillId="0" borderId="0" xfId="0" applyNumberFormat="1"/>
    <xf numFmtId="0" fontId="4" fillId="0" borderId="0" xfId="0" quotePrefix="1" applyFont="1"/>
    <xf numFmtId="0" fontId="4" fillId="0" borderId="0" xfId="3" applyFont="1"/>
    <xf numFmtId="0" fontId="2" fillId="0" borderId="0" xfId="0" applyFont="1" applyAlignment="1">
      <alignment horizontal="center"/>
    </xf>
    <xf numFmtId="167" fontId="4" fillId="0" borderId="0" xfId="1" applyFont="1" applyFill="1" applyBorder="1"/>
    <xf numFmtId="164" fontId="4" fillId="0" borderId="0" xfId="0" applyNumberFormat="1" applyFont="1"/>
    <xf numFmtId="164" fontId="4" fillId="0" borderId="0" xfId="2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4" fillId="0" borderId="2" xfId="2" applyFont="1" applyBorder="1"/>
    <xf numFmtId="166" fontId="6" fillId="0" borderId="0" xfId="0" applyNumberFormat="1" applyFont="1" applyAlignment="1">
      <alignment horizontal="right"/>
    </xf>
    <xf numFmtId="164" fontId="6" fillId="0" borderId="3" xfId="2" applyFont="1" applyBorder="1"/>
    <xf numFmtId="164" fontId="6" fillId="0" borderId="0" xfId="2" applyFont="1" applyBorder="1"/>
    <xf numFmtId="0" fontId="4" fillId="0" borderId="4" xfId="0" applyFont="1" applyBorder="1"/>
    <xf numFmtId="0" fontId="6" fillId="0" borderId="4" xfId="0" applyFont="1" applyBorder="1"/>
    <xf numFmtId="164" fontId="6" fillId="0" borderId="4" xfId="2" applyFont="1" applyBorder="1"/>
    <xf numFmtId="0" fontId="5" fillId="0" borderId="0" xfId="3"/>
    <xf numFmtId="164" fontId="4" fillId="0" borderId="4" xfId="2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3739095A-75E6-421B-A188-DEA12B5276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219075</xdr:colOff>
      <xdr:row>0</xdr:row>
      <xdr:rowOff>666750</xdr:rowOff>
    </xdr:to>
    <xdr:pic>
      <xdr:nvPicPr>
        <xdr:cNvPr id="2" name="Picture 1" descr="ROP-email">
          <a:extLst>
            <a:ext uri="{FF2B5EF4-FFF2-40B4-BE49-F238E27FC236}">
              <a16:creationId xmlns:a16="http://schemas.microsoft.com/office/drawing/2014/main" id="{A5A2536C-8086-485C-8EFA-93D48D1B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15240"/>
          <a:ext cx="152971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Parrish.xlsm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Parrish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inance\Corporate%20Finance\Accounting%20Services\Analytical%20Support\Councillors%20Expense%20Reports\COUNCIL%20TERM%202022-2026\Statement%20Footer\statement%20footer.xls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Statement%20Footer\statement%20foo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s"/>
      <sheetName val="Year 1 Term Sum"/>
      <sheetName val="Year 1 Events"/>
      <sheetName val="Extra Events full term"/>
    </sheetNames>
    <sheetDataSet>
      <sheetData sheetId="0">
        <row r="21">
          <cell r="B21" t="str">
            <v>PARRISH, CAROLYN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9">
          <cell r="A9" t="str">
            <v>Remaining Allowance for the term ending November 30, 2026 as of March 31, 2025</v>
          </cell>
        </row>
        <row r="38">
          <cell r="D38">
            <v>28030</v>
          </cell>
        </row>
        <row r="49">
          <cell r="A49" t="str">
            <v>For the period June 24, 2024 to March 31, 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CE56-1BB1-4134-BBCD-0DE74E3B11F9}">
  <sheetPr>
    <tabColor rgb="FFFF0000"/>
    <pageSetUpPr fitToPage="1"/>
  </sheetPr>
  <dimension ref="A1:J35"/>
  <sheetViews>
    <sheetView showZeros="0" tabSelected="1" zoomScale="90" zoomScaleNormal="90" workbookViewId="0">
      <selection sqref="A1:G1"/>
    </sheetView>
  </sheetViews>
  <sheetFormatPr defaultRowHeight="13.2" x14ac:dyDescent="0.25"/>
  <cols>
    <col min="1" max="1" width="19.33203125" customWidth="1"/>
    <col min="2" max="2" width="58.5546875" customWidth="1"/>
    <col min="3" max="3" width="19.77734375" customWidth="1"/>
    <col min="4" max="4" width="1.5546875" customWidth="1"/>
    <col min="5" max="5" width="14.77734375" customWidth="1"/>
    <col min="6" max="6" width="16.109375" bestFit="1" customWidth="1"/>
    <col min="7" max="7" width="15.21875" hidden="1" customWidth="1"/>
    <col min="9" max="9" width="10.21875" bestFit="1" customWidth="1"/>
    <col min="10" max="10" width="12.44140625" bestFit="1" customWidth="1"/>
  </cols>
  <sheetData>
    <row r="1" spans="1:10" s="1" customFormat="1" ht="75" customHeight="1" x14ac:dyDescent="0.35">
      <c r="A1" s="34" t="s">
        <v>0</v>
      </c>
      <c r="B1" s="34"/>
      <c r="C1" s="34"/>
      <c r="D1" s="34"/>
      <c r="E1" s="34"/>
      <c r="F1" s="34"/>
      <c r="G1" s="34"/>
    </row>
    <row r="3" spans="1:10" ht="15.6" x14ac:dyDescent="0.3">
      <c r="A3" s="35" t="str">
        <f>[1]Variables!B21</f>
        <v>PARRISH, CAROLYN</v>
      </c>
      <c r="B3" s="36"/>
      <c r="C3" s="36"/>
      <c r="D3" s="36"/>
      <c r="E3" s="36"/>
      <c r="F3" s="36"/>
      <c r="G3" s="36"/>
    </row>
    <row r="5" spans="1:10" ht="15.75" customHeight="1" x14ac:dyDescent="0.3">
      <c r="A5" s="36" t="str">
        <f>[2]Sheet1!$A$49</f>
        <v>For the period June 24, 2024 to March 31, 2025</v>
      </c>
      <c r="B5" s="36"/>
      <c r="C5" s="36"/>
      <c r="D5" s="36"/>
      <c r="E5" s="36"/>
      <c r="F5" s="36"/>
    </row>
    <row r="7" spans="1:10" ht="13.8" x14ac:dyDescent="0.25">
      <c r="A7" s="2" t="s">
        <v>1</v>
      </c>
      <c r="B7" s="3"/>
      <c r="C7" s="3"/>
      <c r="D7" s="3"/>
      <c r="E7" s="3"/>
      <c r="F7" s="4">
        <f>[2]Sheet1!$D$38/48*29</f>
        <v>16934.791666666668</v>
      </c>
      <c r="J7" s="5"/>
    </row>
    <row r="8" spans="1:10" ht="13.8" x14ac:dyDescent="0.25">
      <c r="A8" s="3"/>
      <c r="B8" s="3"/>
      <c r="C8" s="3"/>
      <c r="D8" s="3"/>
      <c r="E8" s="3"/>
      <c r="F8" s="3"/>
      <c r="G8" s="6"/>
    </row>
    <row r="9" spans="1:10" ht="15.6" x14ac:dyDescent="0.3">
      <c r="A9" s="7" t="s">
        <v>2</v>
      </c>
      <c r="B9" s="8"/>
      <c r="C9" s="9"/>
      <c r="D9" s="3"/>
      <c r="E9" s="3"/>
      <c r="F9" s="3"/>
      <c r="G9" s="6"/>
    </row>
    <row r="10" spans="1:10" ht="15" x14ac:dyDescent="0.25">
      <c r="A10" s="3" t="s">
        <v>3</v>
      </c>
      <c r="B10" s="10"/>
      <c r="C10" s="11" t="s">
        <v>4</v>
      </c>
      <c r="D10" s="3"/>
      <c r="E10" s="12">
        <v>1600</v>
      </c>
      <c r="F10" s="3"/>
      <c r="G10" s="6"/>
    </row>
    <row r="11" spans="1:10" ht="15" x14ac:dyDescent="0.25">
      <c r="A11" s="3" t="s">
        <v>5</v>
      </c>
      <c r="B11" s="10"/>
      <c r="C11" s="11" t="s">
        <v>6</v>
      </c>
      <c r="D11" s="3"/>
      <c r="E11" s="13">
        <v>750</v>
      </c>
      <c r="F11" s="3"/>
      <c r="G11" s="6"/>
    </row>
    <row r="12" spans="1:10" ht="15" x14ac:dyDescent="0.25">
      <c r="A12" s="3" t="s">
        <v>7</v>
      </c>
      <c r="B12" s="10"/>
      <c r="C12" s="11" t="s">
        <v>8</v>
      </c>
      <c r="D12" s="3"/>
      <c r="E12" s="13">
        <v>500</v>
      </c>
      <c r="F12" s="3"/>
      <c r="G12" s="6"/>
    </row>
    <row r="13" spans="1:10" ht="15" x14ac:dyDescent="0.25">
      <c r="A13" s="3" t="s">
        <v>9</v>
      </c>
      <c r="B13" s="10"/>
      <c r="C13" s="11" t="s">
        <v>10</v>
      </c>
      <c r="D13" s="3"/>
      <c r="E13" s="13">
        <v>1000</v>
      </c>
      <c r="F13" s="3"/>
      <c r="G13" s="6"/>
    </row>
    <row r="14" spans="1:10" ht="15" x14ac:dyDescent="0.25">
      <c r="A14" s="3" t="s">
        <v>11</v>
      </c>
      <c r="B14" s="10"/>
      <c r="C14" s="11" t="s">
        <v>12</v>
      </c>
      <c r="D14" s="3"/>
      <c r="E14" s="13">
        <v>1000</v>
      </c>
      <c r="F14" s="3"/>
      <c r="G14" s="6"/>
    </row>
    <row r="15" spans="1:10" ht="15" x14ac:dyDescent="0.25">
      <c r="A15" s="3" t="s">
        <v>13</v>
      </c>
      <c r="B15" s="10"/>
      <c r="C15" s="11" t="s">
        <v>14</v>
      </c>
      <c r="D15" s="3"/>
      <c r="E15" s="13">
        <v>750</v>
      </c>
      <c r="F15" s="3"/>
      <c r="G15" s="6"/>
    </row>
    <row r="16" spans="1:10" ht="15.6" x14ac:dyDescent="0.3">
      <c r="A16" s="7"/>
      <c r="B16" s="8"/>
      <c r="C16" s="9"/>
      <c r="D16" s="3"/>
      <c r="E16" s="3"/>
      <c r="F16" s="14">
        <f>SUM(E10:E15)</f>
        <v>5600</v>
      </c>
      <c r="G16" s="6"/>
    </row>
    <row r="17" spans="1:9" ht="15.6" x14ac:dyDescent="0.3">
      <c r="A17" s="7"/>
      <c r="B17" s="8"/>
      <c r="C17" s="9"/>
      <c r="D17" s="3"/>
      <c r="E17" s="3"/>
      <c r="F17" s="3"/>
      <c r="G17" s="6"/>
    </row>
    <row r="18" spans="1:9" ht="15.75" customHeight="1" x14ac:dyDescent="0.3">
      <c r="A18" s="7" t="s">
        <v>15</v>
      </c>
      <c r="B18" s="8"/>
      <c r="C18" s="9"/>
      <c r="D18" s="3"/>
      <c r="E18" s="3"/>
      <c r="F18" s="3"/>
      <c r="G18" s="6"/>
      <c r="I18" s="15"/>
    </row>
    <row r="19" spans="1:9" ht="15.75" customHeight="1" x14ac:dyDescent="0.3">
      <c r="A19" s="3" t="s">
        <v>16</v>
      </c>
      <c r="B19" s="8"/>
      <c r="C19" s="16" t="s">
        <v>17</v>
      </c>
      <c r="D19" s="3"/>
      <c r="E19" s="12">
        <v>1000</v>
      </c>
      <c r="F19" s="3"/>
      <c r="G19" s="6"/>
      <c r="I19" s="15"/>
    </row>
    <row r="20" spans="1:9" ht="15.75" customHeight="1" x14ac:dyDescent="0.3">
      <c r="A20" s="17" t="s">
        <v>18</v>
      </c>
      <c r="C20" s="16" t="s">
        <v>19</v>
      </c>
      <c r="D20" s="18"/>
      <c r="E20" s="13">
        <v>922.78</v>
      </c>
      <c r="F20" s="3"/>
      <c r="G20" s="6"/>
      <c r="I20" s="15"/>
    </row>
    <row r="21" spans="1:9" ht="15.75" customHeight="1" x14ac:dyDescent="0.3">
      <c r="D21" s="18"/>
      <c r="E21" s="19"/>
      <c r="F21" s="14">
        <f>SUM(E19:E20)</f>
        <v>1922.78</v>
      </c>
      <c r="G21" s="6"/>
      <c r="I21" s="15"/>
    </row>
    <row r="22" spans="1:9" ht="15.75" customHeight="1" x14ac:dyDescent="0.3">
      <c r="D22" s="18"/>
      <c r="E22" s="19"/>
      <c r="F22" s="20"/>
      <c r="G22" s="6"/>
      <c r="I22" s="15"/>
    </row>
    <row r="23" spans="1:9" ht="15.75" customHeight="1" x14ac:dyDescent="0.3">
      <c r="A23" s="7" t="s">
        <v>20</v>
      </c>
      <c r="D23" s="18"/>
      <c r="E23" s="19"/>
      <c r="F23" s="21"/>
      <c r="G23" s="6"/>
      <c r="I23" s="15"/>
    </row>
    <row r="24" spans="1:9" ht="15.75" customHeight="1" x14ac:dyDescent="0.3">
      <c r="A24" s="3"/>
      <c r="B24" s="3"/>
      <c r="C24" s="3"/>
      <c r="D24" s="18"/>
      <c r="E24" s="22"/>
      <c r="F24" s="21"/>
      <c r="G24" s="6"/>
      <c r="I24" s="15"/>
    </row>
    <row r="25" spans="1:9" ht="15.75" customHeight="1" x14ac:dyDescent="0.25">
      <c r="A25" s="23" t="s">
        <v>21</v>
      </c>
      <c r="B25" s="3"/>
      <c r="C25" s="3"/>
      <c r="E25" s="22"/>
      <c r="F25" s="24">
        <f>SUM(F9:G23)</f>
        <v>7522.78</v>
      </c>
    </row>
    <row r="26" spans="1:9" ht="15.75" customHeight="1" x14ac:dyDescent="0.25">
      <c r="A26" s="3"/>
      <c r="B26" s="3"/>
      <c r="C26" s="3"/>
      <c r="D26" s="3"/>
      <c r="E26" s="3"/>
      <c r="F26" s="6"/>
    </row>
    <row r="27" spans="1:9" ht="15.75" customHeight="1" thickBot="1" x14ac:dyDescent="0.3">
      <c r="A27" s="7" t="str">
        <f>[2]Sheet1!$A$9</f>
        <v>Remaining Allowance for the term ending November 30, 2026 as of March 31, 2025</v>
      </c>
      <c r="B27" s="3"/>
      <c r="D27" s="22"/>
      <c r="E27" s="25"/>
      <c r="F27" s="26">
        <f>SUM(F7-F25)</f>
        <v>9412.011666666669</v>
      </c>
    </row>
    <row r="28" spans="1:9" ht="14.4" thickTop="1" x14ac:dyDescent="0.25">
      <c r="A28" s="3"/>
      <c r="B28" s="3"/>
      <c r="C28" s="7"/>
      <c r="D28" s="7"/>
      <c r="E28" s="7"/>
      <c r="F28" s="7"/>
      <c r="G28" s="27"/>
    </row>
    <row r="29" spans="1:9" ht="14.4" thickBot="1" x14ac:dyDescent="0.3">
      <c r="A29" s="28"/>
      <c r="B29" s="28"/>
      <c r="C29" s="29"/>
      <c r="D29" s="29"/>
      <c r="E29" s="29"/>
      <c r="F29" s="29"/>
      <c r="G29" s="30"/>
    </row>
    <row r="30" spans="1:9" ht="13.8" hidden="1" x14ac:dyDescent="0.25">
      <c r="A30" s="3"/>
      <c r="B30" s="3"/>
      <c r="C30" s="7"/>
      <c r="D30" s="7"/>
      <c r="E30" s="7"/>
      <c r="F30" s="7"/>
      <c r="G30" s="27"/>
    </row>
    <row r="31" spans="1:9" ht="13.8" hidden="1" x14ac:dyDescent="0.25">
      <c r="A31" s="3" t="s">
        <v>22</v>
      </c>
      <c r="B31" s="3"/>
      <c r="C31" s="7"/>
      <c r="D31" s="7"/>
      <c r="E31" s="7"/>
      <c r="F31" s="12"/>
      <c r="G31" s="27"/>
    </row>
    <row r="32" spans="1:9" ht="13.8" hidden="1" x14ac:dyDescent="0.25">
      <c r="A32" s="7"/>
      <c r="B32" s="3"/>
      <c r="C32" s="7"/>
      <c r="D32" s="7"/>
      <c r="E32" s="7"/>
      <c r="F32" s="7"/>
      <c r="G32" s="27"/>
    </row>
    <row r="33" spans="1:7" ht="13.8" hidden="1" x14ac:dyDescent="0.25">
      <c r="A33" s="31" t="s">
        <v>23</v>
      </c>
      <c r="B33" s="3"/>
      <c r="C33" s="7"/>
      <c r="D33" s="7"/>
      <c r="E33" s="7"/>
      <c r="F33" s="7"/>
      <c r="G33" s="27"/>
    </row>
    <row r="34" spans="1:7" ht="14.4" hidden="1" thickBot="1" x14ac:dyDescent="0.3">
      <c r="A34" s="28"/>
      <c r="B34" s="29"/>
      <c r="C34" s="29"/>
      <c r="D34" s="29"/>
      <c r="E34" s="32"/>
      <c r="F34" s="33"/>
      <c r="G34" s="32"/>
    </row>
    <row r="35" spans="1:7" ht="13.8" x14ac:dyDescent="0.25">
      <c r="A35" s="3"/>
      <c r="B35" s="7"/>
      <c r="C35" s="7"/>
      <c r="D35" s="7"/>
      <c r="E35" s="21"/>
      <c r="G35" s="21"/>
    </row>
  </sheetData>
  <sheetProtection algorithmName="SHA-512" hashValue="Y3VUqzZc/rqv4AXcdHM/isNDziWGhB23JMHkw9XiaJnys/IuUnQyi5gxQZRi5IF75naDMkZjXSkXiXiGg6jczQ==" saltValue="BPFUn1XW2gjmqZqq8fguqQ==" spinCount="100000" sheet="1" objects="1" scenarios="1" selectLockedCells="1" selectUnlockedCells="1"/>
  <mergeCells count="3">
    <mergeCell ref="A1:G1"/>
    <mergeCell ref="A3:G3"/>
    <mergeCell ref="A5:F5"/>
  </mergeCells>
  <pageMargins left="0.5" right="0.25" top="0.5" bottom="0.5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Year 1 Term Sum</vt:lpstr>
      <vt:lpstr>'Year 1 Term Sum'!Print_Area</vt:lpstr>
      <vt:lpstr>regbal</vt:lpstr>
      <vt:lpstr>regbalttd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Champsi, Karim</dc:creator>
  <cp:lastModifiedBy>Metcalf, Kristen</cp:lastModifiedBy>
  <dcterms:created xsi:type="dcterms:W3CDTF">2025-05-20T19:04:37Z</dcterms:created>
  <dcterms:modified xsi:type="dcterms:W3CDTF">2025-05-26T13:17:56Z</dcterms:modified>
</cp:coreProperties>
</file>