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elregionca.sharepoint.com/teams/ext-A1225/Shared Documents/Deliverables/PIPM Final Draft Appendices 20231213/Appendix 02 - Risk Register/"/>
    </mc:Choice>
  </mc:AlternateContent>
  <xr:revisionPtr revIDLastSave="26" documentId="13_ncr:1_{5D57607E-AAC9-4296-AAC9-FBE9B5A2A8F9}" xr6:coauthVersionLast="47" xr6:coauthVersionMax="47" xr10:uidLastSave="{029402D7-7575-4060-8E30-37DFEA7C1F9D}"/>
  <bookViews>
    <workbookView xWindow="-120" yWindow="-120" windowWidth="29040" windowHeight="15840" xr2:uid="{D517A6C1-A74B-456E-A831-011E534D95D4}"/>
  </bookViews>
  <sheets>
    <sheet name="Risk Log" sheetId="3" r:id="rId1"/>
    <sheet name="Drop Down Categories" sheetId="4" r:id="rId2"/>
    <sheet name="Risk Matrix" sheetId="5" r:id="rId3"/>
  </sheets>
  <externalReferences>
    <externalReference r:id="rId4"/>
  </externalReferences>
  <definedNames>
    <definedName name="_xlnm._FilterDatabase" localSheetId="0" hidden="1">'Risk Log'!$A$6:$K$6</definedName>
    <definedName name="_xlnm.Print_Area" localSheetId="0">'Risk Log'!$A$1:$K$16</definedName>
    <definedName name="Stage_of_Risk_Management_Plan" localSheetId="0">'[1]1-Entrée de données PGR'!$Y$4:$Y$6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5" l="1"/>
  <c r="F10" i="5"/>
  <c r="F9" i="5"/>
  <c r="F8" i="5"/>
  <c r="F16" i="3" s="1"/>
  <c r="F7" i="5"/>
  <c r="F6" i="5"/>
  <c r="F5" i="5"/>
  <c r="F4" i="5"/>
  <c r="F3" i="5"/>
  <c r="C5" i="3"/>
  <c r="F7" i="3"/>
  <c r="F15" i="3" l="1"/>
  <c r="F13" i="3"/>
  <c r="F14" i="3"/>
  <c r="F12" i="3"/>
  <c r="F11" i="3"/>
  <c r="F10" i="3"/>
  <c r="F9" i="3"/>
  <c r="F8" i="3"/>
</calcChain>
</file>

<file path=xl/sharedStrings.xml><?xml version="1.0" encoding="utf-8"?>
<sst xmlns="http://schemas.openxmlformats.org/spreadsheetml/2006/main" count="74" uniqueCount="45">
  <si>
    <t>Risk Register</t>
  </si>
  <si>
    <t>Project Name:</t>
  </si>
  <si>
    <t>Consultant:</t>
  </si>
  <si>
    <t>Region Contract No.:</t>
  </si>
  <si>
    <t>Consultant Project Manager:</t>
  </si>
  <si>
    <t>Date:</t>
  </si>
  <si>
    <t>Risk #</t>
  </si>
  <si>
    <t>Risk Category</t>
  </si>
  <si>
    <t>Risk Description</t>
  </si>
  <si>
    <t>Probability
(P)</t>
  </si>
  <si>
    <t>Impact
(I)</t>
  </si>
  <si>
    <t>Severity
(S) = (P x I)</t>
  </si>
  <si>
    <t>Risk Response</t>
  </si>
  <si>
    <t>Current Status</t>
  </si>
  <si>
    <t>Actions</t>
  </si>
  <si>
    <t>Due Date</t>
  </si>
  <si>
    <t>Owner</t>
  </si>
  <si>
    <t>Example: Event X happens that causes Consequence Y to happen.</t>
  </si>
  <si>
    <t>Low</t>
  </si>
  <si>
    <t>High</t>
  </si>
  <si>
    <t>Risk</t>
  </si>
  <si>
    <t>Response</t>
  </si>
  <si>
    <t>Status</t>
  </si>
  <si>
    <t>Design</t>
  </si>
  <si>
    <t>Eliminate</t>
  </si>
  <si>
    <t>Postponed</t>
  </si>
  <si>
    <t>Consultant</t>
  </si>
  <si>
    <t>Legal/Regulatory</t>
  </si>
  <si>
    <t>Mitigate</t>
  </si>
  <si>
    <t>Ongoing</t>
  </si>
  <si>
    <t>Region</t>
  </si>
  <si>
    <t>Construction</t>
  </si>
  <si>
    <t>Transfer</t>
  </si>
  <si>
    <t>Cleared</t>
  </si>
  <si>
    <t>Contractor</t>
  </si>
  <si>
    <t xml:space="preserve">Operations </t>
  </si>
  <si>
    <t>Environmental</t>
  </si>
  <si>
    <t>Health &amp; Safety</t>
  </si>
  <si>
    <t>Schedule</t>
  </si>
  <si>
    <t>Probability</t>
  </si>
  <si>
    <t>Impact</t>
  </si>
  <si>
    <t>Matrix</t>
  </si>
  <si>
    <t>Severity</t>
  </si>
  <si>
    <t>Medium</t>
  </si>
  <si>
    <t>Critical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</si>
</sst>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outline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outline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66B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1" applyNumberFormat="0" applyFill="0" applyAlignment="0" applyProtection="0"/>
  </cellStyleXfs>
  <cellXfs count="73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vertical="center" wrapText="1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/>
    <xf numFmtId="0" fontId="8" fillId="0" borderId="7" xfId="0" applyFont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8" fillId="0" borderId="19" xfId="0" applyFont="1" applyBorder="1" applyAlignment="1">
      <alignment wrapText="1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/>
    <xf numFmtId="0" fontId="8" fillId="0" borderId="19" xfId="0" applyFont="1" applyBorder="1" applyAlignment="1">
      <alignment vertical="center" wrapText="1"/>
    </xf>
    <xf numFmtId="0" fontId="8" fillId="0" borderId="20" xfId="0" applyFont="1" applyBorder="1"/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/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/>
    <xf numFmtId="0" fontId="8" fillId="0" borderId="25" xfId="0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8" fillId="0" borderId="17" xfId="0" applyFont="1" applyBorder="1" applyAlignment="1">
      <alignment wrapText="1"/>
    </xf>
    <xf numFmtId="0" fontId="8" fillId="0" borderId="1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7" xfId="0" applyFont="1" applyBorder="1"/>
    <xf numFmtId="0" fontId="8" fillId="0" borderId="27" xfId="0" applyFont="1" applyBorder="1"/>
    <xf numFmtId="14" fontId="8" fillId="0" borderId="19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wrapText="1"/>
    </xf>
    <xf numFmtId="14" fontId="8" fillId="0" borderId="6" xfId="0" applyNumberFormat="1" applyFont="1" applyBorder="1" applyAlignment="1">
      <alignment horizontal="center" wrapText="1"/>
    </xf>
    <xf numFmtId="14" fontId="8" fillId="0" borderId="17" xfId="0" applyNumberFormat="1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14" fontId="5" fillId="0" borderId="14" xfId="1" applyNumberFormat="1" applyFont="1" applyBorder="1" applyAlignment="1">
      <alignment horizontal="center" vertical="center" wrapText="1"/>
    </xf>
    <xf numFmtId="14" fontId="5" fillId="0" borderId="15" xfId="1" applyNumberFormat="1" applyFont="1" applyBorder="1" applyAlignment="1">
      <alignment horizontal="center" vertical="center" wrapText="1"/>
    </xf>
    <xf numFmtId="14" fontId="5" fillId="0" borderId="16" xfId="1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0" fontId="10" fillId="0" borderId="30" xfId="2" applyFont="1" applyBorder="1" applyAlignment="1">
      <alignment horizontal="righ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2" xfId="0" applyFont="1" applyBorder="1" applyAlignment="1">
      <alignment horizontal="center"/>
    </xf>
  </cellXfs>
  <cellStyles count="3">
    <cellStyle name="Heading 1" xfId="2" builtinId="16"/>
    <cellStyle name="Normal" xfId="0" builtinId="0"/>
    <cellStyle name="Normal 2" xfId="1" xr:uid="{B76CC698-02AC-4980-9595-C4E6FF499778}"/>
  </cellStyles>
  <dxfs count="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yyyy/mm/dd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shadow val="0"/>
        <u val="none"/>
        <vertAlign val="baseline"/>
        <sz val="12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EA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66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52249</xdr:colOff>
      <xdr:row>0</xdr:row>
      <xdr:rowOff>61381</xdr:rowOff>
    </xdr:from>
    <xdr:to>
      <xdr:col>1</xdr:col>
      <xdr:colOff>442918</xdr:colOff>
      <xdr:row>0</xdr:row>
      <xdr:rowOff>619497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39BCE89-9679-42FE-A5C3-0E51EFED4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2249" y="61381"/>
          <a:ext cx="1040610" cy="558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14</xdr:col>
      <xdr:colOff>76201</xdr:colOff>
      <xdr:row>18</xdr:row>
      <xdr:rowOff>122176</xdr:rowOff>
    </xdr:to>
    <xdr:pic>
      <xdr:nvPicPr>
        <xdr:cNvPr id="2" name="irc_mi" descr="https://sal-t.googlecode.com/files/risk_matrix.gif">
          <a:extLst>
            <a:ext uri="{FF2B5EF4-FFF2-40B4-BE49-F238E27FC236}">
              <a16:creationId xmlns:a16="http://schemas.microsoft.com/office/drawing/2014/main" id="{5F209D39-C517-4AB1-962A-0A1DB0898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90500"/>
          <a:ext cx="3733801" cy="3455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nique.Gelinas/AppData/Local/Microsoft/Windows/Temporary%20Internet%20Files/Content.Outlook/DA1JVM8R/Actualisation%20des%20risques_2014-08-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ctives"/>
      <sheetName val="1-Entrée de données PGR"/>
      <sheetName val="DESUET"/>
      <sheetName val="2-PGR"/>
      <sheetName val="3-Contrat de construction PGR"/>
      <sheetName val="4-Contrat d'exp.-conseil PGR"/>
      <sheetName val="5-Taxonomie des risqu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696740-D809-4311-86B3-E24978B7C6F1}" name="Table1" displayName="Table1" ref="A6:K16" totalsRowShown="0" headerRowDxfId="14" dataDxfId="13" headerRowBorderDxfId="11" tableBorderDxfId="12">
  <autoFilter ref="A6:K16" xr:uid="{1B39D297-1ADA-4193-B787-F811D4B58627}"/>
  <tableColumns count="11">
    <tableColumn id="1" xr3:uid="{4109C97D-2060-4838-B51F-694635CA4ECC}" name="Risk #" dataDxfId="10"/>
    <tableColumn id="2" xr3:uid="{EA4D0D5A-0CC2-4946-A82B-660AE6067FA2}" name="Risk Category" dataDxfId="9"/>
    <tableColumn id="3" xr3:uid="{4AF75402-16DC-42FD-BD0B-296A8C207D01}" name="Risk Description" dataDxfId="8"/>
    <tableColumn id="4" xr3:uid="{AA3891A3-48AC-4BCE-AB21-A538D88E8C5A}" name="Probability_x000a_(P)" dataDxfId="7"/>
    <tableColumn id="5" xr3:uid="{7BBA0568-1C20-40D0-BF6A-A6CE2EE92B33}" name="Impact_x000a_(I)" dataDxfId="6"/>
    <tableColumn id="6" xr3:uid="{ECB57C2A-E4E8-4EB5-A9A5-359E642AD1F5}" name="Severity_x000a_(S) = (P x I)" dataDxfId="5">
      <calculatedColumnFormula>_xlfn.IFNA((VLOOKUP(CONCATENATE(D7,"-",E7),'Risk Matrix'!$F$3:$G$11,2,FALSE)),"-")</calculatedColumnFormula>
    </tableColumn>
    <tableColumn id="7" xr3:uid="{C3FB1EA4-16EE-4115-9ED6-355FF6D21E3F}" name="Risk Response" dataDxfId="4"/>
    <tableColumn id="8" xr3:uid="{E465BE93-AC34-4CF5-BFDF-D0E1A7D0B7F9}" name="Current Status" dataDxfId="3"/>
    <tableColumn id="9" xr3:uid="{F5DAA08D-A8BF-4635-AD73-CBAFAB843EBE}" name="Actions" dataDxfId="2"/>
    <tableColumn id="10" xr3:uid="{9645CEB0-2DDF-41BD-A310-DA74EB7C554C}" name="Due Date" dataDxfId="1"/>
    <tableColumn id="11" xr3:uid="{7919365D-5530-4DEA-BB0E-C1DB3F0B5636}" name="Owne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65113-D6CF-4544-BCA3-5A6766AD899B}">
  <sheetPr codeName="Sheet2">
    <pageSetUpPr fitToPage="1"/>
  </sheetPr>
  <dimension ref="A1:U35"/>
  <sheetViews>
    <sheetView tabSelected="1" zoomScale="90" zoomScaleNormal="90" zoomScaleSheetLayoutView="100" zoomScalePageLayoutView="80" workbookViewId="0">
      <selection activeCell="A16" sqref="A1:K16"/>
    </sheetView>
  </sheetViews>
  <sheetFormatPr defaultColWidth="11.42578125" defaultRowHeight="15.75"/>
  <cols>
    <col min="1" max="1" width="9.7109375" style="7" customWidth="1"/>
    <col min="2" max="2" width="26.42578125" style="5" customWidth="1"/>
    <col min="3" max="3" width="62.85546875" style="6" customWidth="1"/>
    <col min="4" max="5" width="12.7109375" style="5" customWidth="1"/>
    <col min="6" max="6" width="13" style="5" customWidth="1"/>
    <col min="7" max="7" width="22.7109375" style="5" customWidth="1"/>
    <col min="8" max="8" width="21" style="5" customWidth="1"/>
    <col min="9" max="9" width="47.28515625" style="6" customWidth="1"/>
    <col min="10" max="10" width="24.28515625" style="6" customWidth="1"/>
    <col min="11" max="11" width="13.28515625" style="5" bestFit="1" customWidth="1"/>
    <col min="12" max="16384" width="11.42578125" style="5"/>
  </cols>
  <sheetData>
    <row r="1" spans="1:21" s="2" customFormat="1" ht="50.25" customHeight="1" thickBot="1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9"/>
      <c r="R1" s="4"/>
      <c r="S1" s="4"/>
      <c r="T1" s="4"/>
      <c r="U1" s="4"/>
    </row>
    <row r="2" spans="1:21" s="2" customFormat="1" ht="16.5" thickBot="1">
      <c r="A2" s="60"/>
      <c r="B2" s="61"/>
      <c r="C2" s="61"/>
      <c r="D2" s="61"/>
      <c r="E2" s="61"/>
      <c r="F2" s="61"/>
      <c r="G2" s="61"/>
      <c r="H2" s="61"/>
      <c r="I2" s="61"/>
      <c r="J2" s="61"/>
      <c r="K2" s="62"/>
      <c r="R2" s="5"/>
      <c r="S2" s="5"/>
      <c r="T2" s="5"/>
      <c r="U2" s="5"/>
    </row>
    <row r="3" spans="1:21" s="2" customFormat="1" ht="15.6" customHeight="1">
      <c r="A3" s="63" t="s">
        <v>1</v>
      </c>
      <c r="B3" s="64"/>
      <c r="C3" s="54"/>
      <c r="D3" s="54"/>
      <c r="E3" s="54"/>
      <c r="F3" s="54"/>
      <c r="G3" s="68" t="s">
        <v>2</v>
      </c>
      <c r="H3" s="68"/>
      <c r="I3" s="71"/>
      <c r="J3" s="71"/>
      <c r="K3" s="72"/>
      <c r="R3" s="5"/>
      <c r="S3" s="5"/>
      <c r="T3" s="5"/>
      <c r="U3" s="5"/>
    </row>
    <row r="4" spans="1:21" s="2" customFormat="1">
      <c r="A4" s="65" t="s">
        <v>3</v>
      </c>
      <c r="B4" s="66"/>
      <c r="C4" s="51"/>
      <c r="D4" s="52"/>
      <c r="E4" s="52"/>
      <c r="F4" s="53"/>
      <c r="G4" s="67" t="s">
        <v>4</v>
      </c>
      <c r="H4" s="67"/>
      <c r="I4" s="69"/>
      <c r="J4" s="69"/>
      <c r="K4" s="70"/>
      <c r="R4" s="5"/>
      <c r="S4" s="5"/>
      <c r="T4" s="5"/>
      <c r="U4" s="5"/>
    </row>
    <row r="5" spans="1:21" s="2" customFormat="1" ht="16.5" thickBot="1">
      <c r="A5" s="55" t="s">
        <v>5</v>
      </c>
      <c r="B5" s="56"/>
      <c r="C5" s="48">
        <f ca="1">TODAY()</f>
        <v>45478</v>
      </c>
      <c r="D5" s="49"/>
      <c r="E5" s="49"/>
      <c r="F5" s="50"/>
      <c r="G5" s="46"/>
      <c r="H5" s="46"/>
      <c r="I5" s="46"/>
      <c r="J5" s="46"/>
      <c r="K5" s="47"/>
      <c r="R5" s="5"/>
      <c r="S5" s="5"/>
      <c r="T5" s="5"/>
      <c r="U5" s="5"/>
    </row>
    <row r="6" spans="1:21" ht="32.25" thickBot="1">
      <c r="A6" s="18" t="s">
        <v>6</v>
      </c>
      <c r="B6" s="19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20" t="s">
        <v>12</v>
      </c>
      <c r="H6" s="20" t="s">
        <v>13</v>
      </c>
      <c r="I6" s="20" t="s">
        <v>14</v>
      </c>
      <c r="J6" s="20" t="s">
        <v>15</v>
      </c>
      <c r="K6" s="21" t="s">
        <v>16</v>
      </c>
    </row>
    <row r="7" spans="1:21" ht="31.5">
      <c r="A7" s="22"/>
      <c r="B7" s="23"/>
      <c r="C7" s="27" t="s">
        <v>17</v>
      </c>
      <c r="D7" s="25" t="s">
        <v>18</v>
      </c>
      <c r="E7" s="25" t="s">
        <v>19</v>
      </c>
      <c r="F7" s="25" t="str">
        <f>_xlfn.IFNA((VLOOKUP(CONCATENATE(D7,"-",E7),'Risk Matrix'!$F$3:$G$11,2,FALSE)),"-")</f>
        <v>Medium</v>
      </c>
      <c r="G7" s="26"/>
      <c r="H7" s="27"/>
      <c r="I7" s="24"/>
      <c r="J7" s="40"/>
      <c r="K7" s="28"/>
    </row>
    <row r="8" spans="1:21">
      <c r="A8" s="29"/>
      <c r="B8" s="8"/>
      <c r="C8" s="9"/>
      <c r="D8" s="10"/>
      <c r="E8" s="10"/>
      <c r="F8" s="17" t="str">
        <f>_xlfn.IFNA((VLOOKUP(CONCATENATE(D8,"-",E8),'Risk Matrix'!$F$3:$G$11,2,FALSE)),"-")</f>
        <v>-</v>
      </c>
      <c r="G8" s="11"/>
      <c r="H8" s="12"/>
      <c r="I8" s="9"/>
      <c r="J8" s="41"/>
      <c r="K8" s="30"/>
    </row>
    <row r="9" spans="1:21">
      <c r="A9" s="29"/>
      <c r="B9" s="8"/>
      <c r="C9" s="9"/>
      <c r="D9" s="10"/>
      <c r="E9" s="10"/>
      <c r="F9" s="17" t="str">
        <f>_xlfn.IFNA((VLOOKUP(CONCATENATE(D9,"-",E9),'Risk Matrix'!$F$3:$G$11,2,FALSE)),"-")</f>
        <v>-</v>
      </c>
      <c r="G9" s="11"/>
      <c r="H9" s="11"/>
      <c r="I9" s="9"/>
      <c r="J9" s="41"/>
      <c r="K9" s="30"/>
    </row>
    <row r="10" spans="1:21">
      <c r="A10" s="29"/>
      <c r="B10" s="8"/>
      <c r="C10" s="9"/>
      <c r="D10" s="10"/>
      <c r="E10" s="10"/>
      <c r="F10" s="17" t="str">
        <f>_xlfn.IFNA((VLOOKUP(CONCATENATE(D10,"-",E10),'Risk Matrix'!$F$3:$G$11,2,FALSE)),"-")</f>
        <v>-</v>
      </c>
      <c r="G10" s="11"/>
      <c r="H10" s="9"/>
      <c r="I10" s="9"/>
      <c r="J10" s="41"/>
      <c r="K10" s="30"/>
    </row>
    <row r="11" spans="1:21">
      <c r="A11" s="29"/>
      <c r="B11" s="8"/>
      <c r="C11" s="9"/>
      <c r="D11" s="10"/>
      <c r="E11" s="10"/>
      <c r="F11" s="17" t="str">
        <f>_xlfn.IFNA((VLOOKUP(CONCATENATE(D11,"-",E11),'Risk Matrix'!$F$3:$G$11,2,FALSE)),"-")</f>
        <v>-</v>
      </c>
      <c r="G11" s="11"/>
      <c r="H11" s="11"/>
      <c r="I11" s="9"/>
      <c r="J11" s="42"/>
      <c r="K11" s="30"/>
    </row>
    <row r="12" spans="1:21">
      <c r="A12" s="29"/>
      <c r="B12" s="8"/>
      <c r="C12" s="9"/>
      <c r="D12" s="10"/>
      <c r="E12" s="10"/>
      <c r="F12" s="17" t="str">
        <f>_xlfn.IFNA((VLOOKUP(CONCATENATE(D12,"-",E12),'Risk Matrix'!$F$3:$G$11,2,FALSE)),"-")</f>
        <v>-</v>
      </c>
      <c r="G12" s="11"/>
      <c r="H12" s="9"/>
      <c r="I12" s="9"/>
      <c r="J12" s="42"/>
      <c r="K12" s="30"/>
    </row>
    <row r="13" spans="1:21">
      <c r="A13" s="29"/>
      <c r="B13" s="8"/>
      <c r="C13" s="9"/>
      <c r="D13" s="10"/>
      <c r="E13" s="10"/>
      <c r="F13" s="17" t="str">
        <f>_xlfn.IFNA((VLOOKUP(CONCATENATE(D13,"-",E13),'Risk Matrix'!$F$3:$G$11,2,FALSE)),"-")</f>
        <v>-</v>
      </c>
      <c r="G13" s="11"/>
      <c r="H13" s="9"/>
      <c r="I13" s="9"/>
      <c r="J13" s="42"/>
      <c r="K13" s="30"/>
    </row>
    <row r="14" spans="1:21">
      <c r="A14" s="29"/>
      <c r="B14" s="8"/>
      <c r="C14" s="9"/>
      <c r="D14" s="10"/>
      <c r="E14" s="10"/>
      <c r="F14" s="17" t="str">
        <f>_xlfn.IFNA((VLOOKUP(CONCATENATE(D14,"-",E14),'Risk Matrix'!$F$3:$G$11,2,FALSE)),"-")</f>
        <v>-</v>
      </c>
      <c r="G14" s="11"/>
      <c r="H14" s="9"/>
      <c r="I14" s="9"/>
      <c r="J14" s="42"/>
      <c r="K14" s="30"/>
    </row>
    <row r="15" spans="1:21">
      <c r="A15" s="31"/>
      <c r="B15" s="13"/>
      <c r="C15" s="14"/>
      <c r="D15" s="15"/>
      <c r="E15" s="15"/>
      <c r="F15" s="17" t="str">
        <f>_xlfn.IFNA((VLOOKUP(CONCATENATE(D15,"-",E15),'Risk Matrix'!$F$3:$G$11,2,FALSE)),"-")</f>
        <v>-</v>
      </c>
      <c r="G15" s="16"/>
      <c r="H15" s="14"/>
      <c r="I15" s="14"/>
      <c r="J15" s="43"/>
      <c r="K15" s="32"/>
    </row>
    <row r="16" spans="1:21" ht="16.5" thickBot="1">
      <c r="A16" s="33"/>
      <c r="B16" s="34"/>
      <c r="C16" s="35"/>
      <c r="D16" s="36"/>
      <c r="E16" s="36"/>
      <c r="F16" s="37" t="str">
        <f>_xlfn.IFNA((VLOOKUP(CONCATENATE(D16,"-",E16),'Risk Matrix'!$F$3:$G$11,2,FALSE)),"-")</f>
        <v>-</v>
      </c>
      <c r="G16" s="38"/>
      <c r="H16" s="35"/>
      <c r="I16" s="35"/>
      <c r="J16" s="44"/>
      <c r="K16" s="39"/>
    </row>
    <row r="18" spans="3:3">
      <c r="C18" s="45"/>
    </row>
    <row r="35" spans="3:3">
      <c r="C35" s="5"/>
    </row>
  </sheetData>
  <mergeCells count="13">
    <mergeCell ref="A1:K1"/>
    <mergeCell ref="A2:K2"/>
    <mergeCell ref="A3:B3"/>
    <mergeCell ref="A4:B4"/>
    <mergeCell ref="G4:H4"/>
    <mergeCell ref="G3:H3"/>
    <mergeCell ref="I4:K4"/>
    <mergeCell ref="I3:K3"/>
    <mergeCell ref="G5:K5"/>
    <mergeCell ref="C5:F5"/>
    <mergeCell ref="C4:F4"/>
    <mergeCell ref="C3:F3"/>
    <mergeCell ref="A5:B5"/>
  </mergeCells>
  <conditionalFormatting sqref="D10:E10 D11:D12 D15:E16">
    <cfRule type="containsText" dxfId="51" priority="74" operator="containsText" text="Low">
      <formula>NOT(ISERROR(SEARCH("Low",D10)))</formula>
    </cfRule>
    <cfRule type="containsText" dxfId="50" priority="75" operator="containsText" text="Medium">
      <formula>NOT(ISERROR(SEARCH("Medium",D10)))</formula>
    </cfRule>
    <cfRule type="containsText" dxfId="49" priority="76" operator="containsText" text="High">
      <formula>NOT(ISERROR(SEARCH("High",D10)))</formula>
    </cfRule>
  </conditionalFormatting>
  <conditionalFormatting sqref="F7:F16">
    <cfRule type="containsText" dxfId="48" priority="70" operator="containsText" text="Critical">
      <formula>NOT(ISERROR(SEARCH("Critical",F7)))</formula>
    </cfRule>
    <cfRule type="containsText" dxfId="47" priority="71" operator="containsText" text="Low">
      <formula>NOT(ISERROR(SEARCH("Low",F7)))</formula>
    </cfRule>
    <cfRule type="containsText" dxfId="46" priority="72" operator="containsText" text="Medium">
      <formula>NOT(ISERROR(SEARCH("Medium",F7)))</formula>
    </cfRule>
    <cfRule type="containsText" dxfId="45" priority="73" operator="containsText" text="High">
      <formula>NOT(ISERROR(SEARCH("High",F7)))</formula>
    </cfRule>
  </conditionalFormatting>
  <conditionalFormatting sqref="I2:J2">
    <cfRule type="cellIs" dxfId="44" priority="64" stopIfTrue="1" operator="between">
      <formula>"FaiA"</formula>
      <formula>"FaiZ"</formula>
    </cfRule>
    <cfRule type="cellIs" dxfId="43" priority="65" stopIfTrue="1" operator="between">
      <formula>"MoyA"</formula>
      <formula>"MoyZ"</formula>
    </cfRule>
    <cfRule type="cellIs" dxfId="42" priority="66" stopIfTrue="1" operator="between">
      <formula>"ÉleA"</formula>
      <formula>"ÉleZ"</formula>
    </cfRule>
  </conditionalFormatting>
  <conditionalFormatting sqref="F2:H2">
    <cfRule type="cellIs" dxfId="41" priority="67" stopIfTrue="1" operator="equal">
      <formula>"Faible"</formula>
    </cfRule>
    <cfRule type="cellIs" dxfId="40" priority="68" stopIfTrue="1" operator="equal">
      <formula>"Moyenne"</formula>
    </cfRule>
    <cfRule type="cellIs" dxfId="39" priority="69" stopIfTrue="1" operator="equal">
      <formula>"Élevée"</formula>
    </cfRule>
  </conditionalFormatting>
  <conditionalFormatting sqref="E7:E9">
    <cfRule type="containsText" dxfId="38" priority="61" operator="containsText" text="Low">
      <formula>NOT(ISERROR(SEARCH("Low",E7)))</formula>
    </cfRule>
    <cfRule type="containsText" dxfId="37" priority="62" operator="containsText" text="Medium">
      <formula>NOT(ISERROR(SEARCH("Medium",E7)))</formula>
    </cfRule>
    <cfRule type="containsText" dxfId="36" priority="63" operator="containsText" text="High">
      <formula>NOT(ISERROR(SEARCH("High",E7)))</formula>
    </cfRule>
  </conditionalFormatting>
  <conditionalFormatting sqref="D9">
    <cfRule type="containsText" dxfId="35" priority="58" operator="containsText" text="Low">
      <formula>NOT(ISERROR(SEARCH("Low",D9)))</formula>
    </cfRule>
    <cfRule type="containsText" dxfId="34" priority="59" operator="containsText" text="Medium">
      <formula>NOT(ISERROR(SEARCH("Medium",D9)))</formula>
    </cfRule>
    <cfRule type="containsText" dxfId="33" priority="60" operator="containsText" text="High">
      <formula>NOT(ISERROR(SEARCH("High",D9)))</formula>
    </cfRule>
  </conditionalFormatting>
  <conditionalFormatting sqref="D7:D8">
    <cfRule type="containsText" dxfId="32" priority="55" operator="containsText" text="Low">
      <formula>NOT(ISERROR(SEARCH("Low",D7)))</formula>
    </cfRule>
    <cfRule type="containsText" dxfId="31" priority="56" operator="containsText" text="Medium">
      <formula>NOT(ISERROR(SEARCH("Medium",D7)))</formula>
    </cfRule>
    <cfRule type="containsText" dxfId="30" priority="57" operator="containsText" text="High">
      <formula>NOT(ISERROR(SEARCH("High",D7)))</formula>
    </cfRule>
  </conditionalFormatting>
  <conditionalFormatting sqref="E11:E12">
    <cfRule type="containsText" dxfId="29" priority="46" operator="containsText" text="Low">
      <formula>NOT(ISERROR(SEARCH("Low",E11)))</formula>
    </cfRule>
    <cfRule type="containsText" dxfId="28" priority="47" operator="containsText" text="Medium">
      <formula>NOT(ISERROR(SEARCH("Medium",E11)))</formula>
    </cfRule>
    <cfRule type="containsText" dxfId="27" priority="48" operator="containsText" text="High">
      <formula>NOT(ISERROR(SEARCH("High",E11)))</formula>
    </cfRule>
  </conditionalFormatting>
  <conditionalFormatting sqref="D13">
    <cfRule type="containsText" dxfId="26" priority="40" operator="containsText" text="Low">
      <formula>NOT(ISERROR(SEARCH("Low",D13)))</formula>
    </cfRule>
    <cfRule type="containsText" dxfId="25" priority="41" operator="containsText" text="Medium">
      <formula>NOT(ISERROR(SEARCH("Medium",D13)))</formula>
    </cfRule>
    <cfRule type="containsText" dxfId="24" priority="42" operator="containsText" text="High">
      <formula>NOT(ISERROR(SEARCH("High",D13)))</formula>
    </cfRule>
  </conditionalFormatting>
  <conditionalFormatting sqref="E13">
    <cfRule type="containsText" dxfId="23" priority="37" operator="containsText" text="Low">
      <formula>NOT(ISERROR(SEARCH("Low",E13)))</formula>
    </cfRule>
    <cfRule type="containsText" dxfId="22" priority="38" operator="containsText" text="Medium">
      <formula>NOT(ISERROR(SEARCH("Medium",E13)))</formula>
    </cfRule>
    <cfRule type="containsText" dxfId="21" priority="39" operator="containsText" text="High">
      <formula>NOT(ISERROR(SEARCH("High",E13)))</formula>
    </cfRule>
  </conditionalFormatting>
  <conditionalFormatting sqref="D14">
    <cfRule type="containsText" dxfId="20" priority="30" operator="containsText" text="Low">
      <formula>NOT(ISERROR(SEARCH("Low",D14)))</formula>
    </cfRule>
    <cfRule type="containsText" dxfId="19" priority="31" operator="containsText" text="Medium">
      <formula>NOT(ISERROR(SEARCH("Medium",D14)))</formula>
    </cfRule>
    <cfRule type="containsText" dxfId="18" priority="32" operator="containsText" text="High">
      <formula>NOT(ISERROR(SEARCH("High",D14)))</formula>
    </cfRule>
  </conditionalFormatting>
  <conditionalFormatting sqref="E14">
    <cfRule type="containsText" dxfId="17" priority="27" operator="containsText" text="Low">
      <formula>NOT(ISERROR(SEARCH("Low",E14)))</formula>
    </cfRule>
    <cfRule type="containsText" dxfId="16" priority="28" operator="containsText" text="Medium">
      <formula>NOT(ISERROR(SEARCH("Medium",E14)))</formula>
    </cfRule>
    <cfRule type="containsText" dxfId="15" priority="29" operator="containsText" text="High">
      <formula>NOT(ISERROR(SEARCH("High",E14)))</formula>
    </cfRule>
  </conditionalFormatting>
  <printOptions horizontalCentered="1"/>
  <pageMargins left="0.25" right="0.25" top="0.75" bottom="0.75" header="0.3" footer="0.3"/>
  <pageSetup scale="50" fitToHeight="0" orientation="landscape" r:id="rId1"/>
  <headerFooter>
    <oddFooter>&amp;LAppendix  02  Ver 1.0   DEC2023&amp;C&amp;P of &amp;N</oddFooter>
  </headerFooter>
  <rowBreaks count="2" manualBreakCount="2">
    <brk id="16" max="10" man="1"/>
    <brk id="19" max="10" man="1"/>
  </rowBreak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xr:uid="{73A8B6B5-6271-4573-A812-F8F1618E9F25}">
          <x14:formula1>
            <xm:f>'Drop Down Categories'!$H$3:$H$5</xm:f>
          </x14:formula1>
          <xm:sqref>K7</xm:sqref>
        </x14:dataValidation>
        <x14:dataValidation type="list" allowBlank="1" showInputMessage="1" showErrorMessage="1" xr:uid="{2D2BABA3-D4B8-4A53-B973-E39586C0C3CC}">
          <x14:formula1>
            <xm:f>'Risk Matrix'!$B$3:$B$5</xm:f>
          </x14:formula1>
          <xm:sqref>D7:E16</xm:sqref>
        </x14:dataValidation>
        <x14:dataValidation type="list" allowBlank="1" showInputMessage="1" showErrorMessage="1" xr:uid="{E03CD5F6-D13A-4C1B-95F5-BC64BB83AE53}">
          <x14:formula1>
            <xm:f>'Drop Down Categories'!$B$3:$B$9</xm:f>
          </x14:formula1>
          <xm:sqref>B7:B16</xm:sqref>
        </x14:dataValidation>
        <x14:dataValidation type="list" allowBlank="1" showInputMessage="1" showErrorMessage="1" xr:uid="{A89357F4-811A-4B02-AD08-C651AC88AE05}">
          <x14:formula1>
            <xm:f>'Drop Down Categories'!$D$3:$D$5</xm:f>
          </x14:formula1>
          <xm:sqref>G7:G16</xm:sqref>
        </x14:dataValidation>
        <x14:dataValidation type="list" allowBlank="1" showInputMessage="1" showErrorMessage="1" xr:uid="{59276D1E-51D0-4E81-BE4C-217D40306796}">
          <x14:formula1>
            <xm:f>'Drop Down Categories'!$F$3:$F$5</xm:f>
          </x14:formula1>
          <xm:sqref>H7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B6425-BCC2-44CF-A6D1-4979EB0EA4C0}">
  <dimension ref="B2:H25"/>
  <sheetViews>
    <sheetView workbookViewId="0">
      <selection activeCell="B15" sqref="B15:G24"/>
    </sheetView>
  </sheetViews>
  <sheetFormatPr defaultRowHeight="15"/>
  <cols>
    <col min="2" max="2" width="16" bestFit="1" customWidth="1"/>
    <col min="4" max="4" width="17" bestFit="1" customWidth="1"/>
  </cols>
  <sheetData>
    <row r="2" spans="2:8">
      <c r="B2" s="1" t="s">
        <v>20</v>
      </c>
      <c r="C2" s="1"/>
      <c r="D2" s="1" t="s">
        <v>21</v>
      </c>
      <c r="E2" s="1"/>
      <c r="F2" s="1" t="s">
        <v>22</v>
      </c>
      <c r="G2" s="1"/>
      <c r="H2" s="1" t="s">
        <v>16</v>
      </c>
    </row>
    <row r="3" spans="2:8" ht="15.75">
      <c r="B3" s="3" t="s">
        <v>23</v>
      </c>
      <c r="D3" t="s">
        <v>24</v>
      </c>
      <c r="F3" t="s">
        <v>25</v>
      </c>
      <c r="H3" t="s">
        <v>26</v>
      </c>
    </row>
    <row r="4" spans="2:8" ht="15.75">
      <c r="B4" s="3" t="s">
        <v>27</v>
      </c>
      <c r="D4" t="s">
        <v>28</v>
      </c>
      <c r="F4" t="s">
        <v>29</v>
      </c>
      <c r="H4" t="s">
        <v>30</v>
      </c>
    </row>
    <row r="5" spans="2:8" ht="15.75">
      <c r="B5" s="3" t="s">
        <v>31</v>
      </c>
      <c r="D5" t="s">
        <v>32</v>
      </c>
      <c r="F5" t="s">
        <v>33</v>
      </c>
      <c r="H5" t="s">
        <v>34</v>
      </c>
    </row>
    <row r="6" spans="2:8" ht="15.75">
      <c r="B6" s="3" t="s">
        <v>35</v>
      </c>
    </row>
    <row r="7" spans="2:8" ht="15.75">
      <c r="B7" s="3" t="s">
        <v>36</v>
      </c>
    </row>
    <row r="8" spans="2:8" ht="15.75">
      <c r="B8" s="3" t="s">
        <v>37</v>
      </c>
    </row>
    <row r="9" spans="2:8" ht="15.75">
      <c r="B9" s="3" t="s">
        <v>38</v>
      </c>
    </row>
    <row r="25" spans="2:5" ht="15.75">
      <c r="B25" s="5"/>
      <c r="C25" s="5"/>
      <c r="D25" s="5"/>
      <c r="E25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C1A19-C410-44D3-BF0F-339BE75D8436}">
  <dimension ref="B2:G11"/>
  <sheetViews>
    <sheetView workbookViewId="0">
      <selection activeCell="F14" sqref="F14"/>
    </sheetView>
  </sheetViews>
  <sheetFormatPr defaultRowHeight="15"/>
  <cols>
    <col min="4" max="4" width="11.85546875" bestFit="1" customWidth="1"/>
    <col min="5" max="5" width="8.5703125" bestFit="1" customWidth="1"/>
    <col min="6" max="6" width="17" bestFit="1" customWidth="1"/>
  </cols>
  <sheetData>
    <row r="2" spans="2:7" ht="15.75">
      <c r="D2" s="4" t="s">
        <v>39</v>
      </c>
      <c r="E2" s="4" t="s">
        <v>40</v>
      </c>
      <c r="F2" s="4" t="s">
        <v>41</v>
      </c>
      <c r="G2" s="4" t="s">
        <v>42</v>
      </c>
    </row>
    <row r="3" spans="2:7" ht="15.75">
      <c r="B3" t="s">
        <v>18</v>
      </c>
      <c r="D3" s="5" t="s">
        <v>18</v>
      </c>
      <c r="E3" s="5" t="s">
        <v>18</v>
      </c>
      <c r="F3" s="5" t="str">
        <f t="shared" ref="F3:F11" si="0">CONCATENATE(D3,"-",E3)</f>
        <v>Low-Low</v>
      </c>
      <c r="G3" s="5" t="s">
        <v>18</v>
      </c>
    </row>
    <row r="4" spans="2:7" ht="15.75">
      <c r="B4" t="s">
        <v>43</v>
      </c>
      <c r="D4" s="5" t="s">
        <v>18</v>
      </c>
      <c r="E4" s="5" t="s">
        <v>43</v>
      </c>
      <c r="F4" s="5" t="str">
        <f t="shared" si="0"/>
        <v>Low-Medium</v>
      </c>
      <c r="G4" s="5" t="s">
        <v>18</v>
      </c>
    </row>
    <row r="5" spans="2:7" ht="15.75">
      <c r="B5" t="s">
        <v>19</v>
      </c>
      <c r="D5" s="5" t="s">
        <v>18</v>
      </c>
      <c r="E5" s="5" t="s">
        <v>19</v>
      </c>
      <c r="F5" s="5" t="str">
        <f t="shared" si="0"/>
        <v>Low-High</v>
      </c>
      <c r="G5" s="5" t="s">
        <v>43</v>
      </c>
    </row>
    <row r="6" spans="2:7" ht="15.75">
      <c r="D6" s="5" t="s">
        <v>43</v>
      </c>
      <c r="E6" s="5" t="s">
        <v>18</v>
      </c>
      <c r="F6" s="5" t="str">
        <f t="shared" si="0"/>
        <v>Medium-Low</v>
      </c>
      <c r="G6" s="5" t="s">
        <v>18</v>
      </c>
    </row>
    <row r="7" spans="2:7" ht="15.75">
      <c r="D7" s="5" t="s">
        <v>43</v>
      </c>
      <c r="E7" s="5" t="s">
        <v>43</v>
      </c>
      <c r="F7" s="5" t="str">
        <f t="shared" si="0"/>
        <v>Medium-Medium</v>
      </c>
      <c r="G7" s="5" t="s">
        <v>43</v>
      </c>
    </row>
    <row r="8" spans="2:7" ht="15.75">
      <c r="D8" s="5" t="s">
        <v>43</v>
      </c>
      <c r="E8" s="5" t="s">
        <v>19</v>
      </c>
      <c r="F8" s="5" t="str">
        <f t="shared" si="0"/>
        <v>Medium-High</v>
      </c>
      <c r="G8" s="5" t="s">
        <v>19</v>
      </c>
    </row>
    <row r="9" spans="2:7" ht="15.75">
      <c r="D9" s="5" t="s">
        <v>19</v>
      </c>
      <c r="E9" s="5" t="s">
        <v>18</v>
      </c>
      <c r="F9" s="5" t="str">
        <f t="shared" si="0"/>
        <v>High-Low</v>
      </c>
      <c r="G9" s="5" t="s">
        <v>43</v>
      </c>
    </row>
    <row r="10" spans="2:7" ht="15.75">
      <c r="D10" s="5" t="s">
        <v>19</v>
      </c>
      <c r="E10" s="5" t="s">
        <v>43</v>
      </c>
      <c r="F10" s="5" t="str">
        <f t="shared" si="0"/>
        <v>High-Medium</v>
      </c>
      <c r="G10" s="5" t="s">
        <v>19</v>
      </c>
    </row>
    <row r="11" spans="2:7" ht="15.75">
      <c r="D11" s="5" t="s">
        <v>19</v>
      </c>
      <c r="E11" s="5" t="s">
        <v>19</v>
      </c>
      <c r="F11" s="5" t="str">
        <f t="shared" si="0"/>
        <v>High-High</v>
      </c>
      <c r="G11" s="5" t="s">
        <v>44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aba50052a024fb29595ecca5fbbaa4e xmlns="4274811a-11d5-4eaa-8787-9d4e281da3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Water and Wastewater</TermName>
          <TermId xmlns="http://schemas.microsoft.com/office/infopath/2007/PartnerControls">c5da43d4-8b9f-4238-ac38-7ba5cc40aa91</TermId>
        </TermInfo>
      </Terms>
    </oaba50052a024fb29595ecca5fbbaa4e>
    <SIZASubject xmlns="4274811a-11d5-4eaa-8787-9d4e281da33e" xsi:nil="true"/>
    <c816cc0c51d043a4907164997a81cf13 xmlns="4274811a-11d5-4eaa-8787-9d4e281da33e">
      <Terms xmlns="http://schemas.microsoft.com/office/infopath/2007/PartnerControls"/>
    </c816cc0c51d043a4907164997a81cf13>
    <leed0c44d2ac42d791805961a1e6b6e0 xmlns="4274811a-11d5-4eaa-8787-9d4e281da33e">
      <Terms xmlns="http://schemas.microsoft.com/office/infopath/2007/PartnerControls"/>
    </leed0c44d2ac42d791805961a1e6b6e0>
    <SIZARecordsEventDate xmlns="4274811a-11d5-4eaa-8787-9d4e281da33e" xsi:nil="true"/>
    <i09ce8ea77e04d5b937fa0a29b257c75 xmlns="4274811a-11d5-4eaa-8787-9d4e281da33e">
      <Terms xmlns="http://schemas.microsoft.com/office/infopath/2007/PartnerControls"/>
    </i09ce8ea77e04d5b937fa0a29b257c75>
    <if2ef2b6bf4346d0a9a60e9784f95a0d xmlns="4274811a-11d5-4eaa-8787-9d4e281da33e">
      <Terms xmlns="http://schemas.microsoft.com/office/infopath/2007/PartnerControls"/>
    </if2ef2b6bf4346d0a9a60e9784f95a0d>
    <i7c7954a6da6485baed72bf62adc9a98 xmlns="4274811a-11d5-4eaa-8787-9d4e281da33e">
      <Terms xmlns="http://schemas.microsoft.com/office/infopath/2007/PartnerControls"/>
    </i7c7954a6da6485baed72bf62adc9a98>
    <TaxCatchAll xmlns="4274811a-11d5-4eaa-8787-9d4e281da33e">
      <Value>3</Value>
      <Value>2</Value>
      <Value>1</Value>
    </TaxCatchAll>
    <SIZAAuthor xmlns="4274811a-11d5-4eaa-8787-9d4e281da33e">
      <UserInfo>
        <DisplayName/>
        <AccountId xsi:nil="true"/>
        <AccountType/>
      </UserInfo>
    </SIZAAuthor>
    <b84c496a5d0b4e848eae240e679f45e7 xmlns="4274811a-11d5-4eaa-8787-9d4e281da3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Works</TermName>
          <TermId xmlns="http://schemas.microsoft.com/office/infopath/2007/PartnerControls">f5ff1673-8fe8-47a7-8483-175fe86087e7</TermId>
        </TermInfo>
      </Terms>
    </b84c496a5d0b4e848eae240e679f45e7>
    <d4d6d7f2852d41a09afacf0336fedee9 xmlns="4274811a-11d5-4eaa-8787-9d4e281da3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 Sections</TermName>
          <TermId xmlns="http://schemas.microsoft.com/office/infopath/2007/PartnerControls">d555de2c-76c4-4197-b60b-1a7eb50855b9</TermId>
        </TermInfo>
      </Terms>
    </d4d6d7f2852d41a09afacf0336fedee9>
    <SIZADate xmlns="4274811a-11d5-4eaa-8787-9d4e281da33e" xsi:nil="true"/>
    <_dlc_DocId xmlns="4274811a-11d5-4eaa-8787-9d4e281da33e">3RFTUQM4F3DM-1771897557-35968</_dlc_DocId>
    <_dlc_DocIdUrl xmlns="4274811a-11d5-4eaa-8787-9d4e281da33e">
      <Url>https://peelregionca.sharepoint.com/teams/ext-S199/_layouts/15/DocIdRedir.aspx?ID=3RFTUQM4F3DM-1771897557-35968</Url>
      <Description>3RFTUQM4F3DM-1771897557-35968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OP Word" ma:contentTypeID="0x0101006450AF52053E4366878046AAF3AB30AB00A50F4752C5F300488914DDAD9D1BD106" ma:contentTypeVersion="28" ma:contentTypeDescription="Basis of all company Word documents." ma:contentTypeScope="" ma:versionID="f12bf843b25dd7d5f9cbf430232cc3a4">
  <xsd:schema xmlns:xsd="http://www.w3.org/2001/XMLSchema" xmlns:xs="http://www.w3.org/2001/XMLSchema" xmlns:p="http://schemas.microsoft.com/office/2006/metadata/properties" xmlns:ns2="4274811a-11d5-4eaa-8787-9d4e281da33e" xmlns:ns3="d52c1bcd-3b04-4eb2-ad0a-c9cbc65b022d" targetNamespace="http://schemas.microsoft.com/office/2006/metadata/properties" ma:root="true" ma:fieldsID="4170e8a76b8a51932117fe320591f913" ns2:_="" ns3:_="">
    <xsd:import namespace="4274811a-11d5-4eaa-8787-9d4e281da33e"/>
    <xsd:import namespace="d52c1bcd-3b04-4eb2-ad0a-c9cbc65b022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b84c496a5d0b4e848eae240e679f45e7" minOccurs="0"/>
                <xsd:element ref="ns2:TaxCatchAll" minOccurs="0"/>
                <xsd:element ref="ns2:TaxCatchAllLabel" minOccurs="0"/>
                <xsd:element ref="ns2:oaba50052a024fb29595ecca5fbbaa4e" minOccurs="0"/>
                <xsd:element ref="ns2:d4d6d7f2852d41a09afacf0336fedee9" minOccurs="0"/>
                <xsd:element ref="ns2:if2ef2b6bf4346d0a9a60e9784f95a0d" minOccurs="0"/>
                <xsd:element ref="ns2:i7c7954a6da6485baed72bf62adc9a98" minOccurs="0"/>
                <xsd:element ref="ns2:i09ce8ea77e04d5b937fa0a29b257c75" minOccurs="0"/>
                <xsd:element ref="ns2:SIZADate" minOccurs="0"/>
                <xsd:element ref="ns2:SIZASubject" minOccurs="0"/>
                <xsd:element ref="ns2:SIZAAuthor" minOccurs="0"/>
                <xsd:element ref="ns2:c816cc0c51d043a4907164997a81cf13" minOccurs="0"/>
                <xsd:element ref="ns2:leed0c44d2ac42d791805961a1e6b6e0" minOccurs="0"/>
                <xsd:element ref="ns2:SIZARecordsEventDat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74811a-11d5-4eaa-8787-9d4e281da33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84c496a5d0b4e848eae240e679f45e7" ma:index="11" nillable="true" ma:taxonomy="true" ma:internalName="b84c496a5d0b4e848eae240e679f45e7" ma:taxonomyFieldName="SIZADepartment" ma:displayName="Department" ma:default="1;#Public Works|f5ff1673-8fe8-47a7-8483-175fe86087e7" ma:fieldId="{b84c496a-5d0b-4e84-8eae-240e679f45e7}" ma:sspId="fa93b17b-eca5-4df2-9431-61ba77a6f1f7" ma:termSetId="60320ae7-a7b2-4969-932f-f2bb791727f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f6f03a6e-0f40-46ee-b7e0-a0961c20f356}" ma:internalName="TaxCatchAll" ma:showField="CatchAllData" ma:web="4274811a-11d5-4eaa-8787-9d4e281da3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f6f03a6e-0f40-46ee-b7e0-a0961c20f356}" ma:internalName="TaxCatchAllLabel" ma:readOnly="true" ma:showField="CatchAllDataLabel" ma:web="4274811a-11d5-4eaa-8787-9d4e281da3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aba50052a024fb29595ecca5fbbaa4e" ma:index="15" nillable="true" ma:taxonomy="true" ma:internalName="oaba50052a024fb29595ecca5fbbaa4e" ma:taxonomyFieldName="SIZADivision" ma:displayName="Division" ma:default="2;#Water and Wastewater|c5da43d4-8b9f-4238-ac38-7ba5cc40aa91" ma:fieldId="{8aba5005-2a02-4fb2-9595-ecca5fbbaa4e}" ma:sspId="fa93b17b-eca5-4df2-9431-61ba77a6f1f7" ma:termSetId="b837b880-3aa0-41f7-886b-2a1389d416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4d6d7f2852d41a09afacf0336fedee9" ma:index="17" nillable="true" ma:taxonomy="true" ma:internalName="d4d6d7f2852d41a09afacf0336fedee9" ma:taxonomyFieldName="SIZASection" ma:displayName="Section" ma:default="3;#All Sections|d555de2c-76c4-4197-b60b-1a7eb50855b9" ma:fieldId="{d4d6d7f2-852d-41a0-9afa-cf0336fedee9}" ma:sspId="fa93b17b-eca5-4df2-9431-61ba77a6f1f7" ma:termSetId="11c1e720-e982-466a-aacd-09d4c23fd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f2ef2b6bf4346d0a9a60e9784f95a0d" ma:index="19" nillable="true" ma:taxonomy="true" ma:internalName="if2ef2b6bf4346d0a9a60e9784f95a0d" ma:taxonomyFieldName="SIZAService" ma:displayName="Service" ma:readOnly="false" ma:fieldId="{2f2ef2b6-bf43-46d0-a9a6-0e9784f95a0d}" ma:sspId="fa93b17b-eca5-4df2-9431-61ba77a6f1f7" ma:termSetId="b77d1e8a-5db7-483c-9b23-740035cc05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7c7954a6da6485baed72bf62adc9a98" ma:index="21" nillable="true" ma:taxonomy="true" ma:internalName="i7c7954a6da6485baed72bf62adc9a98" ma:taxonomyFieldName="SIZADocumentType" ma:displayName="Document Type" ma:readOnly="false" ma:fieldId="{27c7954a-6da6-485b-aed7-2bf62adc9a98}" ma:sspId="fa93b17b-eca5-4df2-9431-61ba77a6f1f7" ma:termSetId="a30e0fc5-ef8a-411d-ac18-85e301421e7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09ce8ea77e04d5b937fa0a29b257c75" ma:index="23" nillable="true" ma:taxonomy="true" ma:internalName="i09ce8ea77e04d5b937fa0a29b257c75" ma:taxonomyFieldName="SIZADocumentSubType" ma:displayName="Document SubType" ma:readOnly="false" ma:fieldId="{209ce8ea-77e0-4d5b-937f-a0a29b257c75}" ma:sspId="fa93b17b-eca5-4df2-9431-61ba77a6f1f7" ma:termSetId="9ba2e993-e3a4-40d4-af48-5ac0b9f0db0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IZADate" ma:index="25" nillable="true" ma:displayName="Date" ma:description="The date of the document." ma:internalName="SIZADate" ma:readOnly="false">
      <xsd:simpleType>
        <xsd:restriction base="dms:DateTime"/>
      </xsd:simpleType>
    </xsd:element>
    <xsd:element name="SIZASubject" ma:index="26" nillable="true" ma:displayName="Subject" ma:description="The subject of the document." ma:internalName="SIZASubject" ma:readOnly="false">
      <xsd:simpleType>
        <xsd:restriction base="dms:Text"/>
      </xsd:simpleType>
    </xsd:element>
    <xsd:element name="SIZAAuthor" ma:index="27" nillable="true" ma:displayName="Author" ma:description="The author of the document." ma:internalName="SIZA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816cc0c51d043a4907164997a81cf13" ma:index="28" nillable="true" ma:taxonomy="true" ma:internalName="c816cc0c51d043a4907164997a81cf13" ma:taxonomyFieldName="SIZAKeywords" ma:displayName="Additional Tags" ma:readOnly="false" ma:fieldId="{c816cc0c-51d0-43a4-9071-64997a81cf13}" ma:sspId="fa93b17b-eca5-4df2-9431-61ba77a6f1f7" ma:termSetId="c9229c1c-9cd4-4e27-a7aa-176e35bc2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eed0c44d2ac42d791805961a1e6b6e0" ma:index="30" nillable="true" ma:taxonomy="true" ma:internalName="leed0c44d2ac42d791805961a1e6b6e0" ma:taxonomyFieldName="SIZARecordClassification" ma:displayName="Records Classification" ma:readOnly="false" ma:fieldId="{5eed0c44-d2ac-42d7-9180-5961a1e6b6e0}" ma:sspId="fa93b17b-eca5-4df2-9431-61ba77a6f1f7" ma:termSetId="4de2fedc-4bea-4300-87fb-a9dd50186f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IZARecordsEventDate" ma:index="32" nillable="true" ma:displayName="Records Event Date" ma:description="Records Event Date" ma:internalName="SIZARecordsEventDate" ma:readOnly="false">
      <xsd:simpleType>
        <xsd:restriction base="dms:DateTime"/>
      </xsd:simple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c1bcd-3b04-4eb2-ad0a-c9cbc65b02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6" nillable="true" ma:displayName="Tags" ma:internalName="MediaServiceAutoTags" ma:readOnly="true">
      <xsd:simpleType>
        <xsd:restriction base="dms:Text"/>
      </xsd:simpleType>
    </xsd:element>
    <xsd:element name="MediaLengthInSeconds" ma:index="3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4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69BA5C-3C28-43CE-9500-020D50358AE4}"/>
</file>

<file path=customXml/itemProps2.xml><?xml version="1.0" encoding="utf-8"?>
<ds:datastoreItem xmlns:ds="http://schemas.openxmlformats.org/officeDocument/2006/customXml" ds:itemID="{6951584D-84CB-48A9-B972-4BBAA40B52CA}"/>
</file>

<file path=customXml/itemProps3.xml><?xml version="1.0" encoding="utf-8"?>
<ds:datastoreItem xmlns:ds="http://schemas.openxmlformats.org/officeDocument/2006/customXml" ds:itemID="{D5A526CE-0019-45C2-A1E9-FE7469F3425B}"/>
</file>

<file path=customXml/itemProps4.xml><?xml version="1.0" encoding="utf-8"?>
<ds:datastoreItem xmlns:ds="http://schemas.openxmlformats.org/officeDocument/2006/customXml" ds:itemID="{8F7F21A5-75F8-4FD9-9A31-201963A232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Kelly Frensch</dc:creator>
  <cp:keywords/>
  <dc:description/>
  <cp:lastModifiedBy>Mercieca, Christopher</cp:lastModifiedBy>
  <cp:revision/>
  <dcterms:created xsi:type="dcterms:W3CDTF">2020-05-20T19:21:11Z</dcterms:created>
  <dcterms:modified xsi:type="dcterms:W3CDTF">2024-07-05T19:27:22Z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0x0101006450AF52053E4366878046AAF3AB30AB00A50F4752C5F300488914DDAD9D1BD106</vt:lpwstr>
  </property>
  <property fmtid="{D5CDD505-2E9C-101B-9397-08002B2CF9AE}" pid="3" name="SIZADivision">
    <vt:lpwstr>2;#Water and Wastewater|c5da43d4-8b9f-4238-ac38-7ba5cc40aa91</vt:lpwstr>
  </property>
  <property fmtid="{D5CDD505-2E9C-101B-9397-08002B2CF9AE}" pid="4" name="SIZASection">
    <vt:lpwstr>3;#All Sections|d555de2c-76c4-4197-b60b-1a7eb50855b9</vt:lpwstr>
  </property>
  <property fmtid="{D5CDD505-2E9C-101B-9397-08002B2CF9AE}" pid="5" name="SIZADepartment">
    <vt:lpwstr>1;#Public Works|f5ff1673-8fe8-47a7-8483-175fe86087e7</vt:lpwstr>
  </property>
  <property fmtid="{D5CDD505-2E9C-101B-9397-08002B2CF9AE}" pid="6" name="_dlc_DocIdItemGuid">
    <vt:lpwstr>a6796498-c6b0-4d6b-8a65-e5f3d6ba4713</vt:lpwstr>
  </property>
  <property fmtid="{D5CDD505-2E9C-101B-9397-08002B2CF9AE}" pid="7" name="SIZAService">
    <vt:lpwstr/>
  </property>
  <property fmtid="{D5CDD505-2E9C-101B-9397-08002B2CF9AE}" pid="8" name="SIZADocumentType">
    <vt:lpwstr/>
  </property>
  <property fmtid="{D5CDD505-2E9C-101B-9397-08002B2CF9AE}" pid="9" name="SIZARecordClassification">
    <vt:lpwstr/>
  </property>
  <property fmtid="{D5CDD505-2E9C-101B-9397-08002B2CF9AE}" pid="10" name="SIZADocumentSubType">
    <vt:lpwstr/>
  </property>
  <property fmtid="{D5CDD505-2E9C-101B-9397-08002B2CF9AE}" pid="11" name="SIZAKeywords">
    <vt:lpwstr/>
  </property>
</Properties>
</file>