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548\Downloads\"/>
    </mc:Choice>
  </mc:AlternateContent>
  <xr:revisionPtr revIDLastSave="0" documentId="8_{ED342049-FA1A-4D37-B6C1-AA0A83FF0A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1 Term Sum" sheetId="5" r:id="rId1"/>
  </sheet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_rop5">#REF!</definedName>
    <definedName name="_rop6">#REF!</definedName>
    <definedName name="plvbal">'Year 1 Term Sum'!#REF!</definedName>
    <definedName name="_xlnm.Print_Area" localSheetId="0">'Year 1 Term Sum'!$A$1:$G$28</definedName>
    <definedName name="regbal">'Year 1 Term Sum'!$F$26</definedName>
    <definedName name="regbalttd">'Year 1 Term Sum'!$F$26</definedName>
    <definedName name="ropyear1">'Year 1 Term Sum'!#REF!</definedName>
    <definedName name="ropyear2">'Year 1 Term Sum'!#REF!</definedName>
    <definedName name="value">#REF!</definedName>
    <definedName name="xpeel1">#REF!</definedName>
    <definedName name="xpeel2">#REF!</definedName>
    <definedName name="xpeel3">#REF!</definedName>
    <definedName name="xpeel4">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5" l="1"/>
  <c r="E18" i="5"/>
  <c r="E12" i="5" l="1"/>
  <c r="E13" i="5"/>
  <c r="E11" i="5"/>
  <c r="E14" i="5"/>
  <c r="F15" i="5" l="1"/>
  <c r="F26" i="5" s="1"/>
</calcChain>
</file>

<file path=xl/sharedStrings.xml><?xml version="1.0" encoding="utf-8"?>
<sst xmlns="http://schemas.openxmlformats.org/spreadsheetml/2006/main" count="21" uniqueCount="21">
  <si>
    <t>REGIONAL COUNCILLOR’S TERM ALLOWANCE STATEMENT</t>
  </si>
  <si>
    <t>IANNICCA, NANDO</t>
  </si>
  <si>
    <t>2022 Expenses</t>
  </si>
  <si>
    <t>2023 Expenses</t>
  </si>
  <si>
    <t>2024 Expenses</t>
  </si>
  <si>
    <t>2025 Expenses</t>
  </si>
  <si>
    <t>2026 Expenses</t>
  </si>
  <si>
    <t>Jan. 22 - 24, 2023</t>
  </si>
  <si>
    <t>AMO AGM &amp; Annual Conference (London, ON)</t>
  </si>
  <si>
    <t>Aug. 20 - 23, 2023</t>
  </si>
  <si>
    <t>FCM Annual Conference and Trade Show (Toronto, ON)</t>
  </si>
  <si>
    <t>May 25 - 28, 2023</t>
  </si>
  <si>
    <t>Jun. 26 - 30, 2023</t>
  </si>
  <si>
    <t>SMART 2023, The 12th International Conference (Nice, Saint-Laurent-du-Var, France)</t>
  </si>
  <si>
    <t>Rural Ontario Municipal Association Conference (Toronto,ON)</t>
  </si>
  <si>
    <t>Rural Ontario Municipal Association Conference (Toronto.ON)</t>
  </si>
  <si>
    <t>Jan. 21 - 23, 2024</t>
  </si>
  <si>
    <t>AMO AGM &amp; Annual Conference (Ottawa, ON)</t>
  </si>
  <si>
    <t>Aug. 18 - 21, 2024</t>
  </si>
  <si>
    <t>Total Expenses for Term as of March 31, 2024</t>
  </si>
  <si>
    <t>For the period November 17, 2022 to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</si>
</sst>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_);\(0.00\)"/>
    <numFmt numFmtId="167" formatCode="mmmm\ d\,\ yyyy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164" fontId="3" fillId="0" borderId="0" xfId="2" applyFont="1"/>
    <xf numFmtId="166" fontId="3" fillId="0" borderId="0" xfId="0" applyNumberFormat="1" applyFont="1"/>
    <xf numFmtId="0" fontId="4" fillId="0" borderId="0" xfId="0" applyFont="1"/>
    <xf numFmtId="164" fontId="3" fillId="0" borderId="0" xfId="2" applyFont="1" applyBorder="1"/>
    <xf numFmtId="164" fontId="4" fillId="0" borderId="2" xfId="2" applyFont="1" applyBorder="1"/>
    <xf numFmtId="164" fontId="4" fillId="0" borderId="0" xfId="2" applyFont="1" applyBorder="1"/>
    <xf numFmtId="0" fontId="3" fillId="0" borderId="1" xfId="0" applyFont="1" applyBorder="1"/>
    <xf numFmtId="0" fontId="4" fillId="0" borderId="1" xfId="0" applyFont="1" applyBorder="1"/>
    <xf numFmtId="164" fontId="4" fillId="0" borderId="1" xfId="2" applyFont="1" applyBorder="1"/>
    <xf numFmtId="0" fontId="2" fillId="0" borderId="0" xfId="0" applyFont="1"/>
    <xf numFmtId="167" fontId="2" fillId="0" borderId="0" xfId="0" applyNumberFormat="1" applyFont="1"/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165" fontId="3" fillId="0" borderId="0" xfId="1" applyFont="1" applyFill="1" applyBorder="1"/>
    <xf numFmtId="164" fontId="3" fillId="0" borderId="0" xfId="2" applyNumberFormat="1" applyFon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quotePrefix="1" applyFont="1"/>
    <xf numFmtId="0" fontId="3" fillId="0" borderId="0" xfId="0" applyFont="1"/>
    <xf numFmtId="165" fontId="3" fillId="0" borderId="0" xfId="1" applyFont="1"/>
    <xf numFmtId="0" fontId="0" fillId="0" borderId="0" xfId="0"/>
    <xf numFmtId="0" fontId="3" fillId="0" borderId="0" xfId="0" applyFont="1"/>
    <xf numFmtId="166" fontId="3" fillId="0" borderId="0" xfId="0" applyNumberFormat="1" applyFont="1"/>
    <xf numFmtId="44" fontId="3" fillId="0" borderId="0" xfId="4" applyNumberFormat="1" applyFont="1" applyBorder="1"/>
    <xf numFmtId="44" fontId="3" fillId="0" borderId="3" xfId="0" applyNumberFormat="1" applyFont="1" applyBorder="1"/>
    <xf numFmtId="0" fontId="3" fillId="0" borderId="0" xfId="5" applyFont="1"/>
    <xf numFmtId="164" fontId="3" fillId="0" borderId="3" xfId="0" applyNumberFormat="1" applyFont="1" applyBorder="1"/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" xfId="1" builtinId="3"/>
    <cellStyle name="Comma 2" xfId="3" xr:uid="{00162CA1-3D78-4182-BD1A-41B5F6275BE5}"/>
    <cellStyle name="Currency" xfId="2" builtinId="4"/>
    <cellStyle name="Currency 2" xfId="4" xr:uid="{80AB2884-CA24-463A-9378-42F25D43E000}"/>
    <cellStyle name="Normal" xfId="0" builtinId="0"/>
    <cellStyle name="Normal 2" xfId="5" xr:uid="{11B6ADC3-23A4-46D4-AC96-BA419E31E0E6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4" name="Picture 3" descr="ROP-ema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190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28"/>
  <sheetViews>
    <sheetView showZeros="0" tabSelected="1" zoomScaleNormal="100" workbookViewId="0">
      <selection activeCell="B8" sqref="B8"/>
    </sheetView>
  </sheetViews>
  <sheetFormatPr defaultRowHeight="12.75" x14ac:dyDescent="0.2"/>
  <cols>
    <col min="1" max="1" width="19.42578125" customWidth="1"/>
    <col min="2" max="2" width="56.140625" customWidth="1"/>
    <col min="3" max="3" width="19.85546875" customWidth="1"/>
    <col min="4" max="4" width="1.5703125" customWidth="1"/>
    <col min="5" max="5" width="14.7109375" customWidth="1"/>
    <col min="6" max="6" width="14.42578125" bestFit="1" customWidth="1"/>
    <col min="7" max="7" width="15.28515625" hidden="1" customWidth="1"/>
    <col min="9" max="9" width="10.28515625" bestFit="1" customWidth="1"/>
  </cols>
  <sheetData>
    <row r="1" spans="1:9" s="1" customFormat="1" ht="75" customHeight="1" x14ac:dyDescent="0.3">
      <c r="A1" s="32" t="s">
        <v>0</v>
      </c>
      <c r="B1" s="32"/>
      <c r="C1" s="32"/>
      <c r="D1" s="32"/>
      <c r="E1" s="32"/>
      <c r="F1" s="32"/>
      <c r="G1" s="32"/>
    </row>
    <row r="3" spans="1:9" ht="15.75" x14ac:dyDescent="0.25">
      <c r="A3" s="33" t="s">
        <v>1</v>
      </c>
      <c r="B3" s="34"/>
      <c r="C3" s="34"/>
      <c r="D3" s="34"/>
      <c r="E3" s="34"/>
      <c r="F3" s="34"/>
      <c r="G3" s="34"/>
    </row>
    <row r="5" spans="1:9" ht="15.6" customHeight="1" x14ac:dyDescent="0.25">
      <c r="A5" s="34" t="s">
        <v>20</v>
      </c>
      <c r="B5" s="34"/>
      <c r="C5" s="34"/>
      <c r="D5" s="34"/>
      <c r="E5" s="34"/>
      <c r="F5" s="34"/>
    </row>
    <row r="7" spans="1:9" ht="14.25" x14ac:dyDescent="0.2">
      <c r="A7" s="2"/>
      <c r="B7" s="2"/>
      <c r="C7" s="2"/>
      <c r="D7" s="2"/>
      <c r="E7" s="2"/>
      <c r="F7" s="2"/>
      <c r="G7" s="4"/>
    </row>
    <row r="8" spans="1:9" ht="15" x14ac:dyDescent="0.25">
      <c r="A8" s="5" t="s">
        <v>2</v>
      </c>
      <c r="B8" s="2"/>
      <c r="C8" s="2"/>
      <c r="D8" s="2"/>
      <c r="E8" s="2"/>
      <c r="F8" s="2">
        <v>0</v>
      </c>
      <c r="G8" s="4"/>
    </row>
    <row r="9" spans="1:9" ht="15" x14ac:dyDescent="0.25">
      <c r="A9" s="5"/>
      <c r="B9" s="2"/>
      <c r="C9" s="2"/>
      <c r="D9" s="2"/>
      <c r="E9" s="2"/>
      <c r="F9" s="2"/>
      <c r="G9" s="4"/>
    </row>
    <row r="10" spans="1:9" ht="15" x14ac:dyDescent="0.25">
      <c r="A10" s="5" t="s">
        <v>3</v>
      </c>
      <c r="B10" s="2"/>
      <c r="C10" s="2"/>
      <c r="D10" s="2"/>
      <c r="E10" s="2"/>
      <c r="F10" s="2"/>
      <c r="G10" s="4"/>
    </row>
    <row r="11" spans="1:9" s="25" customFormat="1" ht="14.25" x14ac:dyDescent="0.2">
      <c r="A11" s="26" t="s">
        <v>14</v>
      </c>
      <c r="B11" s="26"/>
      <c r="C11" s="22" t="s">
        <v>7</v>
      </c>
      <c r="D11" s="26"/>
      <c r="E11" s="28">
        <f>1389.9/2</f>
        <v>694.95</v>
      </c>
      <c r="F11" s="26"/>
      <c r="G11" s="27"/>
    </row>
    <row r="12" spans="1:9" s="25" customFormat="1" ht="14.25" x14ac:dyDescent="0.2">
      <c r="A12" s="30" t="s">
        <v>10</v>
      </c>
      <c r="B12" s="26"/>
      <c r="C12" s="22" t="s">
        <v>11</v>
      </c>
      <c r="D12" s="26"/>
      <c r="E12" s="24">
        <f>340.16+883.59+847.54+300</f>
        <v>2371.29</v>
      </c>
      <c r="F12" s="26"/>
      <c r="G12" s="27"/>
    </row>
    <row r="13" spans="1:9" s="25" customFormat="1" ht="14.25" x14ac:dyDescent="0.2">
      <c r="A13" s="30" t="s">
        <v>13</v>
      </c>
      <c r="B13" s="26"/>
      <c r="C13" s="22" t="s">
        <v>12</v>
      </c>
      <c r="D13" s="26"/>
      <c r="E13" s="24">
        <f>1250.93+2956.9+2521.65+410.09+375</f>
        <v>7514.57</v>
      </c>
      <c r="F13" s="26"/>
      <c r="G13" s="27"/>
    </row>
    <row r="14" spans="1:9" ht="14.25" x14ac:dyDescent="0.2">
      <c r="A14" s="26" t="s">
        <v>8</v>
      </c>
      <c r="B14" s="2"/>
      <c r="C14" s="22" t="s">
        <v>9</v>
      </c>
      <c r="D14" s="2"/>
      <c r="E14" s="24">
        <f>840.76+671.67</f>
        <v>1512.4299999999998</v>
      </c>
      <c r="F14" s="2"/>
      <c r="G14" s="4"/>
    </row>
    <row r="15" spans="1:9" ht="14.25" x14ac:dyDescent="0.2">
      <c r="A15" s="23"/>
      <c r="B15" s="2"/>
      <c r="C15" s="22"/>
      <c r="D15" s="2"/>
      <c r="E15" s="24"/>
      <c r="F15" s="29">
        <f>SUM(E11:E14)</f>
        <v>12093.24</v>
      </c>
      <c r="G15" s="4"/>
    </row>
    <row r="16" spans="1:9" ht="14.25" x14ac:dyDescent="0.2">
      <c r="A16" s="2"/>
      <c r="B16" s="2"/>
      <c r="C16" s="2"/>
      <c r="D16" s="2"/>
      <c r="E16" s="2"/>
      <c r="F16" s="17"/>
      <c r="G16" s="4"/>
      <c r="H16" s="18"/>
      <c r="I16" s="18"/>
    </row>
    <row r="17" spans="1:9" ht="15.75" x14ac:dyDescent="0.25">
      <c r="A17" s="5" t="s">
        <v>4</v>
      </c>
      <c r="B17" s="12"/>
      <c r="C17" s="13"/>
      <c r="D17" s="2"/>
      <c r="E17" s="2"/>
      <c r="F17" s="2"/>
      <c r="G17" s="4"/>
    </row>
    <row r="18" spans="1:9" s="25" customFormat="1" ht="14.25" x14ac:dyDescent="0.2">
      <c r="A18" s="30" t="s">
        <v>15</v>
      </c>
      <c r="B18" s="26"/>
      <c r="C18" s="22" t="s">
        <v>16</v>
      </c>
      <c r="D18" s="26"/>
      <c r="E18" s="3">
        <f>757.1+281.49+322.68+225</f>
        <v>1586.2700000000002</v>
      </c>
      <c r="F18" s="26"/>
      <c r="G18" s="27"/>
    </row>
    <row r="19" spans="1:9" s="25" customFormat="1" ht="14.25" x14ac:dyDescent="0.2">
      <c r="A19" s="30" t="s">
        <v>17</v>
      </c>
      <c r="B19" s="26"/>
      <c r="C19" s="22" t="s">
        <v>18</v>
      </c>
      <c r="D19" s="26"/>
      <c r="E19" s="24">
        <v>881.77</v>
      </c>
      <c r="F19" s="26"/>
      <c r="G19" s="27"/>
    </row>
    <row r="20" spans="1:9" s="25" customFormat="1" ht="15.75" x14ac:dyDescent="0.25">
      <c r="A20" s="5"/>
      <c r="B20" s="12"/>
      <c r="C20" s="13"/>
      <c r="D20" s="26"/>
      <c r="E20" s="26"/>
      <c r="F20" s="31">
        <f>SUM(E18:E19)</f>
        <v>2468.04</v>
      </c>
      <c r="G20" s="27"/>
    </row>
    <row r="21" spans="1:9" ht="15.75" customHeight="1" x14ac:dyDescent="0.25">
      <c r="A21" s="2"/>
      <c r="B21" s="2"/>
      <c r="C21" s="2"/>
      <c r="D21" s="20"/>
      <c r="E21" s="14"/>
      <c r="F21" s="6"/>
      <c r="G21" s="4"/>
      <c r="I21" s="18"/>
    </row>
    <row r="22" spans="1:9" ht="15.75" customHeight="1" x14ac:dyDescent="0.25">
      <c r="A22" s="5" t="s">
        <v>5</v>
      </c>
      <c r="B22" s="12"/>
      <c r="C22" s="13"/>
      <c r="D22" s="2"/>
      <c r="E22" s="2"/>
      <c r="F22" s="2"/>
      <c r="G22" s="4"/>
      <c r="I22" s="18"/>
    </row>
    <row r="23" spans="1:9" ht="15.75" customHeight="1" x14ac:dyDescent="0.25">
      <c r="D23" s="21"/>
      <c r="E23" s="16"/>
      <c r="F23" s="6"/>
      <c r="G23" s="4"/>
      <c r="I23" s="18"/>
    </row>
    <row r="24" spans="1:9" ht="15.75" customHeight="1" x14ac:dyDescent="0.25">
      <c r="A24" s="5" t="s">
        <v>6</v>
      </c>
      <c r="D24" s="21"/>
      <c r="E24" s="16"/>
      <c r="F24" s="6"/>
      <c r="G24" s="4"/>
      <c r="I24" s="18"/>
    </row>
    <row r="25" spans="1:9" ht="15.75" customHeight="1" x14ac:dyDescent="0.25">
      <c r="A25" s="2"/>
      <c r="B25" s="2"/>
      <c r="C25" s="2"/>
      <c r="D25" s="19"/>
      <c r="E25" s="14"/>
      <c r="F25" s="6"/>
      <c r="G25" s="4"/>
      <c r="I25" s="18"/>
    </row>
    <row r="26" spans="1:9" ht="15.75" customHeight="1" thickBot="1" x14ac:dyDescent="0.3">
      <c r="A26" s="5" t="s">
        <v>19</v>
      </c>
      <c r="B26" s="2"/>
      <c r="D26" s="14"/>
      <c r="E26" s="15"/>
      <c r="F26" s="7">
        <f>SUM(F15:F25)</f>
        <v>14561.279999999999</v>
      </c>
    </row>
    <row r="27" spans="1:9" ht="15.75" thickTop="1" x14ac:dyDescent="0.25">
      <c r="A27" s="2"/>
      <c r="B27" s="2"/>
      <c r="C27" s="5"/>
      <c r="D27" s="5"/>
      <c r="E27" s="5"/>
      <c r="F27" s="5"/>
      <c r="G27" s="8"/>
    </row>
    <row r="28" spans="1:9" ht="15.75" thickBot="1" x14ac:dyDescent="0.3">
      <c r="A28" s="9"/>
      <c r="B28" s="9"/>
      <c r="C28" s="10"/>
      <c r="D28" s="10"/>
      <c r="E28" s="10"/>
      <c r="F28" s="10"/>
      <c r="G28" s="11"/>
    </row>
  </sheetData>
  <mergeCells count="3">
    <mergeCell ref="A1:G1"/>
    <mergeCell ref="A3:G3"/>
    <mergeCell ref="A5:F5"/>
  </mergeCells>
  <phoneticPr fontId="6" type="noConversion"/>
  <pageMargins left="0.5" right="0.25" top="0.5" bottom="0.5" header="0.5" footer="0.5"/>
  <pageSetup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>Region of Peel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of Peel</dc:creator>
  <cp:lastModifiedBy>Chan, Andrea</cp:lastModifiedBy>
  <cp:lastPrinted>2019-07-12T15:39:24Z</cp:lastPrinted>
  <dcterms:created xsi:type="dcterms:W3CDTF">2001-05-22T21:28:52Z</dcterms:created>
  <dcterms:modified xsi:type="dcterms:W3CDTF">2024-05-01T17:32:42Z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