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7548\Downloads\"/>
    </mc:Choice>
  </mc:AlternateContent>
  <xr:revisionPtr revIDLastSave="0" documentId="8_{BC0FB9ED-7B17-47B2-9DF7-8179AAD9DBC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Year 1 Term Sum" sheetId="5" r:id="rId1"/>
  </sheets>
  <definedNames>
    <definedName name="_pl1">#REF!</definedName>
    <definedName name="_pl2">#REF!</definedName>
    <definedName name="_pl3">#REF!</definedName>
    <definedName name="_rop1">#REF!</definedName>
    <definedName name="_rop2">#REF!</definedName>
    <definedName name="_rop3">#REF!</definedName>
    <definedName name="_rop4">#REF!</definedName>
    <definedName name="_rop5">#REF!</definedName>
    <definedName name="_rop6">#REF!</definedName>
    <definedName name="plvbal">'Year 1 Term Sum'!#REF!</definedName>
    <definedName name="_xlnm.Print_Area" localSheetId="0">'Year 1 Term Sum'!$A$1:$G$37</definedName>
    <definedName name="regbal">'Year 1 Term Sum'!$F$28</definedName>
    <definedName name="regbalttd">'Year 1 Term Sum'!$F$28</definedName>
    <definedName name="ropyear1">'Year 1 Term Sum'!#REF!</definedName>
    <definedName name="ropyear2">'Year 1 Term Sum'!#REF!</definedName>
    <definedName name="value">#REF!</definedName>
    <definedName name="xpeel1">#REF!</definedName>
    <definedName name="xpeel2">#REF!</definedName>
    <definedName name="xpeel3">#REF!</definedName>
    <definedName name="xpeel4">#REF!</definedName>
    <definedName name="year1oth">'Year 1 Term Sum'!#REF!</definedName>
    <definedName name="year1pl">'Year 1 Term Sum'!#REF!</definedName>
    <definedName name="year2oth">#REF!</definedName>
    <definedName name="year2pl">#REF!</definedName>
    <definedName name="year2rop">#REF!</definedName>
    <definedName name="year3oth">#REF!</definedName>
    <definedName name="year3pl">#REF!</definedName>
    <definedName name="year3rop">#REF!</definedName>
    <definedName name="year4oth">#REF!</definedName>
    <definedName name="year4pl">#REF!</definedName>
    <definedName name="year4ro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" i="5" l="1"/>
  <c r="E18" i="5"/>
  <c r="E17" i="5"/>
  <c r="F20" i="5" s="1"/>
  <c r="F14" i="5" l="1"/>
  <c r="F26" i="5" s="1"/>
  <c r="F28" i="5" s="1"/>
</calcChain>
</file>

<file path=xl/sharedStrings.xml><?xml version="1.0" encoding="utf-8"?>
<sst xmlns="http://schemas.openxmlformats.org/spreadsheetml/2006/main" count="24" uniqueCount="24">
  <si>
    <t xml:space="preserve">Allowance for the Current Council Term      </t>
  </si>
  <si>
    <t>REGIONAL COUNCILLOR’S TERM ALLOWANCE STATEMENT</t>
  </si>
  <si>
    <t>BROWN, PATRICK</t>
  </si>
  <si>
    <t>2022 Expenses</t>
  </si>
  <si>
    <t>2023 Expenses</t>
  </si>
  <si>
    <t>2024 Expenses</t>
  </si>
  <si>
    <t>2025 Expenses</t>
  </si>
  <si>
    <t>2026 Expenses</t>
  </si>
  <si>
    <t>Term To Date Expenses for November 17, 2022 to November 30, 2026</t>
  </si>
  <si>
    <t>Aug. 20 - 23, 2023</t>
  </si>
  <si>
    <t>May 25 - 28, 2023</t>
  </si>
  <si>
    <t>AMO AGM &amp; Annual Conference (London, ON)</t>
  </si>
  <si>
    <t>FCM Annual Conference and Trade Show (Toronto, ON)</t>
  </si>
  <si>
    <t>2023 Regional Newsletter*</t>
  </si>
  <si>
    <t>*Relates to newsletter expenses covered through Regional Corporate accounts.</t>
  </si>
  <si>
    <t>AMO AGM &amp; Annual Conference (Ottawa, ON)</t>
  </si>
  <si>
    <t>Aug. 18 - 21, 2024</t>
  </si>
  <si>
    <t>National Summit on Combatting Auto Theft (Ottawa, ON)</t>
  </si>
  <si>
    <t>Big City Mayors Caucus (Ottawa, ON)</t>
  </si>
  <si>
    <t>2024 Regional Newsletter*</t>
  </si>
  <si>
    <r>
      <rPr>
        <sz val="11"/>
        <rFont val="Arial"/>
        <family val="2"/>
      </rPr>
      <t>Feb. 8, 2024</t>
    </r>
  </si>
  <si>
    <r>
      <rPr>
        <sz val="11"/>
        <rFont val="Arial"/>
        <family val="2"/>
      </rPr>
      <t>Feb. 25 - 26, 2024</t>
    </r>
  </si>
  <si>
    <t>For the period November 17, 2022 to March 31, 2024</t>
  </si>
  <si>
    <t>Remaining Allowance for the term ending November 30, 2026 as of March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</si>
</sst>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_);\(0.00\)"/>
    <numFmt numFmtId="167" formatCode="mmmm\ d\,\ yyyy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name val="Times New Roman"/>
      <family val="1"/>
    </font>
    <font>
      <sz val="8"/>
      <name val="Arial"/>
      <family val="2"/>
    </font>
    <font>
      <b/>
      <i/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0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4">
    <xf numFmtId="0" fontId="0" fillId="0" borderId="0" xfId="0"/>
    <xf numFmtId="0" fontId="6" fillId="0" borderId="0" xfId="0" applyFont="1"/>
    <xf numFmtId="0" fontId="4" fillId="0" borderId="0" xfId="0" applyFont="1"/>
    <xf numFmtId="166" fontId="4" fillId="0" borderId="0" xfId="0" applyNumberFormat="1" applyFont="1"/>
    <xf numFmtId="0" fontId="5" fillId="0" borderId="0" xfId="0" applyFont="1"/>
    <xf numFmtId="164" fontId="4" fillId="0" borderId="0" xfId="2" applyFont="1" applyBorder="1"/>
    <xf numFmtId="164" fontId="5" fillId="0" borderId="3" xfId="2" applyFont="1" applyBorder="1"/>
    <xf numFmtId="164" fontId="5" fillId="0" borderId="0" xfId="2" applyFont="1" applyBorder="1"/>
    <xf numFmtId="0" fontId="4" fillId="0" borderId="1" xfId="0" applyFont="1" applyBorder="1"/>
    <xf numFmtId="0" fontId="5" fillId="0" borderId="1" xfId="0" applyFont="1" applyBorder="1"/>
    <xf numFmtId="164" fontId="5" fillId="0" borderId="1" xfId="2" applyFont="1" applyBorder="1"/>
    <xf numFmtId="164" fontId="4" fillId="0" borderId="2" xfId="2" applyFont="1" applyBorder="1"/>
    <xf numFmtId="0" fontId="0" fillId="0" borderId="0" xfId="0" applyBorder="1"/>
    <xf numFmtId="164" fontId="4" fillId="0" borderId="1" xfId="2" applyFont="1" applyBorder="1"/>
    <xf numFmtId="0" fontId="0" fillId="0" borderId="1" xfId="0" applyBorder="1"/>
    <xf numFmtId="0" fontId="4" fillId="0" borderId="0" xfId="0" applyFont="1" applyBorder="1"/>
    <xf numFmtId="0" fontId="5" fillId="0" borderId="0" xfId="0" applyFont="1" applyBorder="1"/>
    <xf numFmtId="0" fontId="3" fillId="0" borderId="0" xfId="0" applyFont="1"/>
    <xf numFmtId="167" fontId="3" fillId="0" borderId="0" xfId="0" applyNumberFormat="1" applyFont="1"/>
    <xf numFmtId="0" fontId="5" fillId="0" borderId="0" xfId="0" applyFont="1" applyAlignment="1">
      <alignment horizontal="right"/>
    </xf>
    <xf numFmtId="167" fontId="5" fillId="0" borderId="0" xfId="0" applyNumberFormat="1" applyFont="1" applyAlignment="1">
      <alignment horizontal="right"/>
    </xf>
    <xf numFmtId="165" fontId="4" fillId="0" borderId="0" xfId="1" applyFont="1" applyFill="1" applyBorder="1"/>
    <xf numFmtId="164" fontId="5" fillId="0" borderId="0" xfId="2" applyFont="1"/>
    <xf numFmtId="0" fontId="8" fillId="0" borderId="0" xfId="0" applyFont="1"/>
    <xf numFmtId="0" fontId="5" fillId="0" borderId="0" xfId="0" applyFont="1" applyAlignment="1">
      <alignment horizontal="left"/>
    </xf>
    <xf numFmtId="164" fontId="4" fillId="0" borderId="0" xfId="2" applyNumberFormat="1" applyFont="1" applyBorder="1"/>
    <xf numFmtId="164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4" fillId="0" borderId="4" xfId="2" applyNumberFormat="1" applyFont="1" applyBorder="1"/>
    <xf numFmtId="0" fontId="0" fillId="0" borderId="0" xfId="0"/>
    <xf numFmtId="0" fontId="4" fillId="0" borderId="0" xfId="0" applyFont="1"/>
    <xf numFmtId="166" fontId="4" fillId="0" borderId="0" xfId="0" applyNumberFormat="1" applyFont="1"/>
    <xf numFmtId="44" fontId="4" fillId="0" borderId="0" xfId="4" applyFont="1" applyFill="1" applyBorder="1"/>
    <xf numFmtId="0" fontId="4" fillId="0" borderId="0" xfId="0" quotePrefix="1" applyFont="1"/>
    <xf numFmtId="0" fontId="4" fillId="0" borderId="0" xfId="8" applyFont="1"/>
    <xf numFmtId="0" fontId="2" fillId="0" borderId="0" xfId="8"/>
    <xf numFmtId="165" fontId="4" fillId="0" borderId="0" xfId="1" applyFont="1"/>
    <xf numFmtId="164" fontId="4" fillId="0" borderId="0" xfId="2" applyFont="1"/>
    <xf numFmtId="164" fontId="4" fillId="0" borderId="4" xfId="0" applyNumberFormat="1" applyFont="1" applyBorder="1"/>
    <xf numFmtId="167" fontId="5" fillId="0" borderId="0" xfId="0" quotePrefix="1" applyNumberFormat="1" applyFont="1"/>
    <xf numFmtId="0" fontId="6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</cellXfs>
  <cellStyles count="20">
    <cellStyle name="Comma" xfId="1" builtinId="3"/>
    <cellStyle name="Comma 2" xfId="9" xr:uid="{31D1BDD0-0543-4F96-9E88-198A5B4E8977}"/>
    <cellStyle name="Comma 2 2" xfId="18" xr:uid="{F361A65C-A94C-42EF-B2DB-F897A747D2A5}"/>
    <cellStyle name="Comma 2 3" xfId="16" xr:uid="{2F03932F-5A0D-4752-9571-034A01B95387}"/>
    <cellStyle name="Comma 3" xfId="5" xr:uid="{34AEF100-6A7A-454A-9853-69391F44C160}"/>
    <cellStyle name="Comma 4" xfId="3" xr:uid="{780E3850-8F32-468C-B2E3-A5BFB6E8EF6C}"/>
    <cellStyle name="Currency" xfId="2" builtinId="4"/>
    <cellStyle name="Currency 2" xfId="6" xr:uid="{0B76F029-6E37-4144-9BAA-A95DA80FEFAF}"/>
    <cellStyle name="Currency 2 2" xfId="19" xr:uid="{446D2FEA-8B98-4230-B396-30B69F19CFE9}"/>
    <cellStyle name="Currency 2 3" xfId="17" xr:uid="{AACC3D90-574C-4149-B423-B44557648123}"/>
    <cellStyle name="Currency 3" xfId="4" xr:uid="{00750E8B-3F7B-4219-9A9F-1419A8E765FE}"/>
    <cellStyle name="Normal" xfId="0" builtinId="0"/>
    <cellStyle name="Normal 10 2 2 2" xfId="7" xr:uid="{1D192ECA-AB59-4D6F-B5EF-9AF5392D448B}"/>
    <cellStyle name="Normal 16" xfId="12" xr:uid="{7513A196-3784-454F-A6FC-0207C4A87197}"/>
    <cellStyle name="Normal 19" xfId="11" xr:uid="{CE854C5B-414C-47EF-95C5-8C06491142C1}"/>
    <cellStyle name="Normal 2" xfId="8" xr:uid="{779C3FA7-DBD0-4EA3-A20F-01EFEBE3A6C1}"/>
    <cellStyle name="Normal 20" xfId="15" xr:uid="{6125FAC8-D850-4C99-8546-BBA1D4784149}"/>
    <cellStyle name="Normal 21" xfId="14" xr:uid="{CE29A16B-57AF-469F-9000-C23C26504AFC}"/>
    <cellStyle name="Normal 23" xfId="10" xr:uid="{2B710842-FAC0-4702-A7E6-4BEFE08E39D3}"/>
    <cellStyle name="Normal 24" xfId="13" xr:uid="{D2FA7256-CFFB-4D61-A2EA-5FFB6BFC995A}"/>
  </cellStyles>
  <dxfs count="0"/>
  <tableStyles count="0" defaultTableStyle="TableStyleMedium2" defaultPivotStyle="PivotStyleLight16"/>
  <colors>
    <mruColors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</xdr:rowOff>
    </xdr:from>
    <xdr:to>
      <xdr:col>1</xdr:col>
      <xdr:colOff>219075</xdr:colOff>
      <xdr:row>0</xdr:row>
      <xdr:rowOff>666750</xdr:rowOff>
    </xdr:to>
    <xdr:pic>
      <xdr:nvPicPr>
        <xdr:cNvPr id="4" name="Picture 3" descr="ROP-emai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1906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I37"/>
  <sheetViews>
    <sheetView showZeros="0" tabSelected="1" workbookViewId="0">
      <selection activeCell="C39" sqref="C39"/>
    </sheetView>
  </sheetViews>
  <sheetFormatPr defaultRowHeight="12.75" x14ac:dyDescent="0.2"/>
  <cols>
    <col min="1" max="1" width="19.28515625" customWidth="1"/>
    <col min="2" max="2" width="57.140625" customWidth="1"/>
    <col min="3" max="3" width="19.7109375" customWidth="1"/>
    <col min="4" max="4" width="1.5703125" customWidth="1"/>
    <col min="5" max="5" width="14.7109375" customWidth="1"/>
    <col min="6" max="6" width="13" customWidth="1"/>
    <col min="7" max="7" width="15.28515625" hidden="1" customWidth="1"/>
    <col min="9" max="9" width="10.28515625" bestFit="1" customWidth="1"/>
  </cols>
  <sheetData>
    <row r="1" spans="1:9" s="1" customFormat="1" ht="75" customHeight="1" x14ac:dyDescent="0.3">
      <c r="A1" s="41" t="s">
        <v>1</v>
      </c>
      <c r="B1" s="41"/>
      <c r="C1" s="41"/>
      <c r="D1" s="41"/>
      <c r="E1" s="41"/>
      <c r="F1" s="41"/>
      <c r="G1" s="41"/>
    </row>
    <row r="3" spans="1:9" ht="15.75" x14ac:dyDescent="0.25">
      <c r="A3" s="42" t="s">
        <v>2</v>
      </c>
      <c r="B3" s="43"/>
      <c r="C3" s="43"/>
      <c r="D3" s="43"/>
      <c r="E3" s="43"/>
      <c r="F3" s="43"/>
      <c r="G3" s="43"/>
    </row>
    <row r="5" spans="1:9" ht="15.75" customHeight="1" x14ac:dyDescent="0.25">
      <c r="A5" s="43" t="s">
        <v>22</v>
      </c>
      <c r="B5" s="43"/>
      <c r="C5" s="43"/>
      <c r="D5" s="43"/>
      <c r="E5" s="43"/>
      <c r="F5" s="43"/>
    </row>
    <row r="7" spans="1:9" ht="15" x14ac:dyDescent="0.25">
      <c r="A7" s="23" t="s">
        <v>0</v>
      </c>
      <c r="B7" s="2"/>
      <c r="C7" s="2"/>
      <c r="D7" s="2"/>
      <c r="E7" s="2"/>
      <c r="F7" s="22">
        <v>27560</v>
      </c>
    </row>
    <row r="8" spans="1:9" ht="14.25" x14ac:dyDescent="0.2">
      <c r="A8" s="2"/>
      <c r="B8" s="2"/>
      <c r="C8" s="2"/>
      <c r="D8" s="2"/>
      <c r="E8" s="2"/>
      <c r="F8" s="2"/>
      <c r="G8" s="3"/>
    </row>
    <row r="9" spans="1:9" ht="15" x14ac:dyDescent="0.25">
      <c r="A9" s="4" t="s">
        <v>3</v>
      </c>
      <c r="B9" s="2"/>
      <c r="C9" s="2"/>
      <c r="D9" s="2"/>
      <c r="E9" s="2"/>
      <c r="F9" s="2">
        <v>0</v>
      </c>
      <c r="G9" s="3"/>
    </row>
    <row r="10" spans="1:9" ht="15" x14ac:dyDescent="0.25">
      <c r="A10" s="4"/>
      <c r="B10" s="2"/>
      <c r="C10" s="2"/>
      <c r="D10" s="2"/>
      <c r="F10" s="2"/>
      <c r="G10" s="3"/>
    </row>
    <row r="11" spans="1:9" ht="15" x14ac:dyDescent="0.25">
      <c r="A11" s="4" t="s">
        <v>4</v>
      </c>
      <c r="B11" s="2"/>
      <c r="C11" s="2"/>
      <c r="D11" s="2"/>
      <c r="E11" s="2"/>
      <c r="F11" s="2"/>
      <c r="G11" s="3"/>
    </row>
    <row r="12" spans="1:9" ht="14.25" x14ac:dyDescent="0.2">
      <c r="A12" s="35" t="s">
        <v>12</v>
      </c>
      <c r="B12" s="2"/>
      <c r="C12" s="34" t="s">
        <v>10</v>
      </c>
      <c r="D12" s="2"/>
      <c r="E12" s="33">
        <v>1015.06</v>
      </c>
      <c r="F12" s="25"/>
      <c r="G12" s="3"/>
      <c r="H12" s="26"/>
      <c r="I12" s="26"/>
    </row>
    <row r="13" spans="1:9" s="30" customFormat="1" ht="14.25" x14ac:dyDescent="0.2">
      <c r="A13" s="31" t="s">
        <v>11</v>
      </c>
      <c r="B13" s="31"/>
      <c r="C13" s="34" t="s">
        <v>9</v>
      </c>
      <c r="D13" s="31"/>
      <c r="E13" s="21">
        <v>840.76</v>
      </c>
      <c r="F13" s="25"/>
      <c r="G13" s="32"/>
      <c r="H13" s="26"/>
      <c r="I13" s="26"/>
    </row>
    <row r="14" spans="1:9" s="30" customFormat="1" ht="14.25" x14ac:dyDescent="0.2">
      <c r="A14" s="31"/>
      <c r="B14" s="31"/>
      <c r="C14" s="34"/>
      <c r="D14" s="31"/>
      <c r="E14" s="21"/>
      <c r="F14" s="29">
        <f>SUM(E12:E13)</f>
        <v>1855.82</v>
      </c>
      <c r="G14" s="32"/>
      <c r="H14" s="26"/>
      <c r="I14" s="26"/>
    </row>
    <row r="15" spans="1:9" s="30" customFormat="1" ht="14.25" x14ac:dyDescent="0.2">
      <c r="A15" s="31"/>
      <c r="B15" s="31"/>
      <c r="C15" s="34"/>
      <c r="D15" s="31"/>
      <c r="E15" s="21"/>
      <c r="F15" s="25"/>
      <c r="G15" s="32"/>
      <c r="H15" s="26"/>
      <c r="I15" s="26"/>
    </row>
    <row r="16" spans="1:9" ht="15.75" x14ac:dyDescent="0.25">
      <c r="A16" s="4" t="s">
        <v>5</v>
      </c>
      <c r="B16" s="17"/>
      <c r="C16" s="18"/>
      <c r="D16" s="2"/>
      <c r="E16" s="2"/>
      <c r="F16" s="2"/>
      <c r="G16" s="3"/>
    </row>
    <row r="17" spans="1:9" s="30" customFormat="1" ht="15.75" x14ac:dyDescent="0.25">
      <c r="A17" s="31" t="s">
        <v>17</v>
      </c>
      <c r="B17" s="17"/>
      <c r="C17" s="40" t="s">
        <v>20</v>
      </c>
      <c r="D17" s="31"/>
      <c r="E17" s="38">
        <f>1747.26+705.1+49.15</f>
        <v>2501.5100000000002</v>
      </c>
      <c r="F17" s="31"/>
      <c r="G17" s="32"/>
    </row>
    <row r="18" spans="1:9" s="30" customFormat="1" ht="15.75" x14ac:dyDescent="0.25">
      <c r="A18" s="31" t="s">
        <v>18</v>
      </c>
      <c r="B18" s="17"/>
      <c r="C18" s="40" t="s">
        <v>21</v>
      </c>
      <c r="D18" s="31"/>
      <c r="E18" s="37">
        <f>1384.53+997.91</f>
        <v>2382.44</v>
      </c>
      <c r="F18" s="31"/>
      <c r="G18" s="32"/>
    </row>
    <row r="19" spans="1:9" s="30" customFormat="1" ht="14.25" x14ac:dyDescent="0.2">
      <c r="A19" s="35" t="s">
        <v>15</v>
      </c>
      <c r="B19" s="31"/>
      <c r="C19" s="34" t="s">
        <v>16</v>
      </c>
      <c r="D19" s="31"/>
      <c r="E19" s="37">
        <f>881.77+1030.28</f>
        <v>1912.05</v>
      </c>
      <c r="F19" s="31"/>
      <c r="G19" s="32"/>
    </row>
    <row r="20" spans="1:9" s="30" customFormat="1" ht="15.75" x14ac:dyDescent="0.25">
      <c r="A20" s="4"/>
      <c r="B20" s="17"/>
      <c r="C20" s="18"/>
      <c r="D20" s="31"/>
      <c r="E20" s="31"/>
      <c r="F20" s="39">
        <f>SUM(E17:E19)</f>
        <v>6796.0000000000009</v>
      </c>
      <c r="G20" s="32"/>
    </row>
    <row r="21" spans="1:9" s="30" customFormat="1" ht="15.75" x14ac:dyDescent="0.25">
      <c r="A21" s="4"/>
      <c r="B21" s="17"/>
      <c r="C21" s="18"/>
      <c r="D21" s="31"/>
      <c r="E21" s="31"/>
      <c r="F21" s="31"/>
      <c r="G21" s="32"/>
    </row>
    <row r="22" spans="1:9" ht="15.75" customHeight="1" x14ac:dyDescent="0.25">
      <c r="A22" s="4" t="s">
        <v>6</v>
      </c>
      <c r="B22" s="17"/>
      <c r="C22" s="18"/>
      <c r="D22" s="2"/>
      <c r="E22" s="2"/>
      <c r="F22" s="2"/>
      <c r="G22" s="3"/>
      <c r="I22" s="26"/>
    </row>
    <row r="23" spans="1:9" ht="15.75" customHeight="1" x14ac:dyDescent="0.25">
      <c r="D23" s="28"/>
      <c r="E23" s="21"/>
      <c r="F23" s="5"/>
      <c r="G23" s="3"/>
      <c r="I23" s="26"/>
    </row>
    <row r="24" spans="1:9" ht="15.75" customHeight="1" x14ac:dyDescent="0.25">
      <c r="A24" s="4" t="s">
        <v>7</v>
      </c>
      <c r="D24" s="28"/>
      <c r="E24" s="21"/>
      <c r="F24" s="5"/>
      <c r="G24" s="3"/>
      <c r="I24" s="26"/>
    </row>
    <row r="25" spans="1:9" ht="15.75" customHeight="1" x14ac:dyDescent="0.25">
      <c r="A25" s="2"/>
      <c r="B25" s="2"/>
      <c r="C25" s="2"/>
      <c r="D25" s="27"/>
      <c r="E25" s="19"/>
      <c r="F25" s="5"/>
      <c r="G25" s="3"/>
      <c r="I25" s="26"/>
    </row>
    <row r="26" spans="1:9" ht="15.75" customHeight="1" x14ac:dyDescent="0.25">
      <c r="A26" s="24" t="s">
        <v>8</v>
      </c>
      <c r="B26" s="2"/>
      <c r="C26" s="2"/>
      <c r="E26" s="19"/>
      <c r="F26" s="11">
        <f>SUM(F12:F24)</f>
        <v>8651.8200000000015</v>
      </c>
    </row>
    <row r="27" spans="1:9" ht="15.75" customHeight="1" x14ac:dyDescent="0.2">
      <c r="A27" s="2"/>
      <c r="B27" s="2"/>
      <c r="C27" s="2"/>
      <c r="D27" s="2"/>
      <c r="E27" s="2"/>
      <c r="F27" s="3"/>
    </row>
    <row r="28" spans="1:9" ht="15.75" customHeight="1" thickBot="1" x14ac:dyDescent="0.3">
      <c r="A28" s="4" t="s">
        <v>23</v>
      </c>
      <c r="B28" s="2"/>
      <c r="D28" s="19"/>
      <c r="E28" s="20"/>
      <c r="F28" s="6">
        <f>SUM(F7-F26)</f>
        <v>18908.18</v>
      </c>
    </row>
    <row r="29" spans="1:9" ht="15.75" thickTop="1" x14ac:dyDescent="0.25">
      <c r="A29" s="2"/>
      <c r="B29" s="2"/>
      <c r="C29" s="4"/>
      <c r="D29" s="4"/>
      <c r="E29" s="4"/>
      <c r="F29" s="4"/>
      <c r="G29" s="7"/>
    </row>
    <row r="30" spans="1:9" ht="15.75" thickBot="1" x14ac:dyDescent="0.3">
      <c r="A30" s="8"/>
      <c r="B30" s="8"/>
      <c r="C30" s="9"/>
      <c r="D30" s="9"/>
      <c r="E30" s="9"/>
      <c r="F30" s="9"/>
      <c r="G30" s="10"/>
    </row>
    <row r="31" spans="1:9" ht="15" x14ac:dyDescent="0.25">
      <c r="A31" s="15"/>
      <c r="B31" s="15"/>
      <c r="C31" s="16"/>
      <c r="D31" s="16"/>
      <c r="E31" s="16"/>
      <c r="F31" s="16"/>
      <c r="G31" s="7"/>
    </row>
    <row r="32" spans="1:9" s="30" customFormat="1" ht="15" x14ac:dyDescent="0.25">
      <c r="A32" s="31" t="s">
        <v>13</v>
      </c>
      <c r="B32" s="15"/>
      <c r="C32" s="16"/>
      <c r="D32" s="16"/>
      <c r="E32" s="16"/>
      <c r="F32" s="5">
        <v>16103.74</v>
      </c>
      <c r="G32" s="7"/>
    </row>
    <row r="33" spans="1:7" s="30" customFormat="1" ht="15" x14ac:dyDescent="0.25">
      <c r="A33" s="31" t="s">
        <v>19</v>
      </c>
      <c r="B33" s="15"/>
      <c r="C33" s="16"/>
      <c r="D33" s="16"/>
      <c r="E33" s="16"/>
      <c r="F33" s="5">
        <v>26755.400288000004</v>
      </c>
      <c r="G33" s="7"/>
    </row>
    <row r="34" spans="1:7" s="30" customFormat="1" ht="15" x14ac:dyDescent="0.25">
      <c r="A34" s="4"/>
      <c r="B34" s="15"/>
      <c r="C34" s="16"/>
      <c r="D34" s="16"/>
      <c r="E34" s="16"/>
      <c r="F34" s="16"/>
      <c r="G34" s="7"/>
    </row>
    <row r="35" spans="1:7" s="30" customFormat="1" ht="15" x14ac:dyDescent="0.25">
      <c r="A35" s="36" t="s">
        <v>14</v>
      </c>
      <c r="B35" s="15"/>
      <c r="C35" s="16"/>
      <c r="D35" s="16"/>
      <c r="E35" s="16"/>
      <c r="F35" s="16"/>
      <c r="G35" s="7"/>
    </row>
    <row r="36" spans="1:7" s="12" customFormat="1" ht="15.75" thickBot="1" x14ac:dyDescent="0.3">
      <c r="A36" s="8"/>
      <c r="B36" s="9"/>
      <c r="C36" s="9"/>
      <c r="D36" s="9"/>
      <c r="E36" s="13"/>
      <c r="F36" s="14"/>
      <c r="G36" s="13"/>
    </row>
    <row r="37" spans="1:7" ht="14.25" x14ac:dyDescent="0.2">
      <c r="A37" s="2"/>
      <c r="B37" s="2"/>
      <c r="C37" s="2"/>
      <c r="D37" s="2"/>
      <c r="E37" s="2"/>
      <c r="F37" s="2"/>
      <c r="G37" s="2"/>
    </row>
  </sheetData>
  <mergeCells count="3">
    <mergeCell ref="A1:G1"/>
    <mergeCell ref="A3:G3"/>
    <mergeCell ref="A5:F5"/>
  </mergeCells>
  <phoneticPr fontId="7" type="noConversion"/>
  <pageMargins left="0.5" right="0.25" top="0.5" bottom="0.5" header="0.5" footer="0.5"/>
  <pageSetup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Year 1 Term Sum</vt:lpstr>
      <vt:lpstr>'Year 1 Term Sum'!Print_Area</vt:lpstr>
      <vt:lpstr>regbal</vt:lpstr>
      <vt:lpstr>regbalttd</vt:lpstr>
    </vt:vector>
  </TitlesOfParts>
  <Company>Region of Peel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 of Peel</dc:creator>
  <cp:lastModifiedBy>Chan, Andrea</cp:lastModifiedBy>
  <cp:lastPrinted>2019-07-12T15:39:24Z</cp:lastPrinted>
  <dcterms:created xsi:type="dcterms:W3CDTF">2001-05-22T21:28:52Z</dcterms:created>
  <dcterms:modified xsi:type="dcterms:W3CDTF">2024-05-01T17:42:45Z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