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aries\rop\Human Services\Service System Management\Early Learning Service System\ELS Program Administration\2024 Recovery\BASP Pilot\Recon Template\"/>
    </mc:Choice>
  </mc:AlternateContent>
  <xr:revisionPtr revIDLastSave="0" documentId="13_ncr:1_{278B7992-3AD3-4132-B0EF-C9E17A8AE283}" xr6:coauthVersionLast="47" xr6:coauthVersionMax="47" xr10:uidLastSave="{00000000-0000-0000-0000-000000000000}"/>
  <workbookProtection workbookAlgorithmName="SHA-512" workbookHashValue="VtHh9DNbME3VHy+4Urx+gcIgGp4OhkAErTyizuLlc5CiUYTJ9GflhD4uKGuMS69dgQi7Z98GSS5Oe8xCl8GusQ==" workbookSaltValue="83nGeQ36K8rCpExqqaFe3w==" workbookSpinCount="100000" lockStructure="1"/>
  <bookViews>
    <workbookView xWindow="57480" yWindow="-120" windowWidth="29040" windowHeight="15840" xr2:uid="{3B1AEA8D-1F8B-4E6E-9FC2-4B681A2AD77B}"/>
  </bookViews>
  <sheets>
    <sheet name="1. Management Representation" sheetId="2" r:id="rId1"/>
    <sheet name="2. Fee Reduction &amp; Admin" sheetId="13" r:id="rId2"/>
    <sheet name="3. GovGrants Input (Recon Only)" sheetId="1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6" i="13" l="1"/>
  <c r="C98" i="13" s="1"/>
  <c r="B98" i="13"/>
  <c r="E68" i="13" l="1"/>
  <c r="E69" i="13"/>
  <c r="E70" i="13"/>
  <c r="E71" i="13"/>
  <c r="E72" i="13"/>
  <c r="E73" i="13"/>
  <c r="E74" i="13"/>
  <c r="E75" i="13"/>
  <c r="E76" i="13"/>
  <c r="E77" i="13"/>
  <c r="E78" i="13"/>
  <c r="E79" i="13"/>
  <c r="G79" i="13" s="1"/>
  <c r="E80" i="13"/>
  <c r="G80" i="13" s="1"/>
  <c r="E81" i="13"/>
  <c r="G81" i="13" s="1"/>
  <c r="E82" i="13"/>
  <c r="G82" i="13" s="1"/>
  <c r="E83" i="13"/>
  <c r="G83" i="13" s="1"/>
  <c r="E84" i="13"/>
  <c r="G84" i="13" s="1"/>
  <c r="E85" i="13"/>
  <c r="G85" i="13" s="1"/>
  <c r="E86" i="13"/>
  <c r="G86" i="13" s="1"/>
  <c r="E87" i="13"/>
  <c r="G87" i="13" s="1"/>
  <c r="E88" i="13"/>
  <c r="G88" i="13" s="1"/>
  <c r="E89" i="13"/>
  <c r="G89" i="13" s="1"/>
  <c r="E90" i="13"/>
  <c r="G90" i="13" s="1"/>
  <c r="E91" i="13"/>
  <c r="G91" i="13" s="1"/>
  <c r="E67"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15" i="13"/>
  <c r="C9" i="13"/>
  <c r="C8" i="13"/>
  <c r="B24" i="12" s="1"/>
  <c r="C24" i="12" s="1"/>
  <c r="B13" i="12" l="1"/>
  <c r="C13" i="12" s="1"/>
  <c r="C10" i="13"/>
  <c r="C103" i="13" s="1"/>
  <c r="Q51" i="13"/>
  <c r="Q52" i="13"/>
  <c r="Q53" i="13"/>
  <c r="Q54" i="13"/>
  <c r="Q55" i="13"/>
  <c r="Q56" i="13"/>
  <c r="Q57" i="13"/>
  <c r="Q58" i="13"/>
  <c r="Q59" i="13"/>
  <c r="Q60" i="13"/>
  <c r="Q61" i="13"/>
  <c r="P51" i="13"/>
  <c r="R51" i="13" s="1"/>
  <c r="P52" i="13"/>
  <c r="R52" i="13" s="1"/>
  <c r="P53" i="13"/>
  <c r="R53" i="13" s="1"/>
  <c r="P54" i="13"/>
  <c r="R54" i="13" s="1"/>
  <c r="P55" i="13"/>
  <c r="R55" i="13" s="1"/>
  <c r="P56" i="13"/>
  <c r="R56" i="13" s="1"/>
  <c r="P57" i="13"/>
  <c r="R57" i="13" s="1"/>
  <c r="P58" i="13"/>
  <c r="R58" i="13" s="1"/>
  <c r="P59" i="13"/>
  <c r="R59" i="13" s="1"/>
  <c r="P60" i="13"/>
  <c r="R60" i="13" s="1"/>
  <c r="P61" i="13"/>
  <c r="R61" i="13" s="1"/>
  <c r="I62" i="13"/>
  <c r="O62" i="13"/>
  <c r="F45" i="13"/>
  <c r="G45" i="13"/>
  <c r="H45" i="13"/>
  <c r="I45" i="13"/>
  <c r="J45" i="13"/>
  <c r="K45" i="13"/>
  <c r="L45" i="13"/>
  <c r="M45" i="13"/>
  <c r="N45" i="13"/>
  <c r="O45" i="13"/>
  <c r="E45" i="13"/>
  <c r="F62" i="13"/>
  <c r="G62" i="13"/>
  <c r="H62" i="13"/>
  <c r="J62" i="13"/>
  <c r="K62" i="13"/>
  <c r="L62" i="13"/>
  <c r="M62" i="13"/>
  <c r="N62" i="13"/>
  <c r="E62" i="13"/>
  <c r="Q50" i="13"/>
  <c r="P50" i="13"/>
  <c r="R50" i="13" s="1"/>
  <c r="R62" i="13" l="1"/>
  <c r="P62" i="13"/>
  <c r="Q62" i="13"/>
  <c r="D13" i="12"/>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P30" i="13"/>
  <c r="P31" i="13"/>
  <c r="P32" i="13"/>
  <c r="P33" i="13"/>
  <c r="P34" i="13"/>
  <c r="P35" i="13"/>
  <c r="P36" i="13"/>
  <c r="P37" i="13"/>
  <c r="P38" i="13"/>
  <c r="P39" i="13"/>
  <c r="P40" i="13"/>
  <c r="P41" i="13"/>
  <c r="P42" i="13"/>
  <c r="P43" i="13"/>
  <c r="P44" i="13"/>
  <c r="P16" i="13"/>
  <c r="P17" i="13"/>
  <c r="P18" i="13"/>
  <c r="P19" i="13"/>
  <c r="P20" i="13"/>
  <c r="P21" i="13"/>
  <c r="P22" i="13"/>
  <c r="P23" i="13"/>
  <c r="P24" i="13"/>
  <c r="P25" i="13"/>
  <c r="P26" i="13"/>
  <c r="P27" i="13"/>
  <c r="P28" i="13"/>
  <c r="P29" i="13"/>
  <c r="P15" i="13"/>
  <c r="Q15" i="13"/>
  <c r="D26" i="12" l="1"/>
  <c r="R18" i="13"/>
  <c r="G68" i="13" l="1"/>
  <c r="G69" i="13"/>
  <c r="G70" i="13"/>
  <c r="G71" i="13"/>
  <c r="G72" i="13"/>
  <c r="G73" i="13"/>
  <c r="G74" i="13"/>
  <c r="G75" i="13"/>
  <c r="G76" i="13"/>
  <c r="G77" i="13"/>
  <c r="G78" i="13"/>
  <c r="G67"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16" i="13"/>
  <c r="R17" i="13"/>
  <c r="R15" i="13"/>
  <c r="D25" i="12"/>
  <c r="G92" i="13" l="1"/>
  <c r="B27" i="12"/>
  <c r="P45" i="13" l="1"/>
  <c r="Q45" i="13"/>
  <c r="R45" i="13" l="1"/>
  <c r="B9" i="13" s="1"/>
  <c r="F92" i="13" l="1"/>
  <c r="B10" i="13" l="1"/>
  <c r="B103" i="13" s="1"/>
  <c r="D24" i="12" l="1"/>
  <c r="D27" i="12" s="1"/>
  <c r="C27" i="12"/>
</calcChain>
</file>

<file path=xl/sharedStrings.xml><?xml version="1.0" encoding="utf-8"?>
<sst xmlns="http://schemas.openxmlformats.org/spreadsheetml/2006/main" count="138" uniqueCount="100">
  <si>
    <t>Agency Name:</t>
  </si>
  <si>
    <t>AUTHORIZED SIGNING OFFICER</t>
  </si>
  <si>
    <t>Name:</t>
  </si>
  <si>
    <t>Signature:</t>
  </si>
  <si>
    <t>Title:</t>
  </si>
  <si>
    <t>Date:</t>
  </si>
  <si>
    <t>CO-AUTHORIZED SIGNING OFFICER (IF APPLICABLE)</t>
  </si>
  <si>
    <t>For Office Use Only</t>
  </si>
  <si>
    <t>Reconciliation Verified By:</t>
  </si>
  <si>
    <t>Name (Please Print):</t>
  </si>
  <si>
    <t>Vendor ID:</t>
  </si>
  <si>
    <t>For reference, a link to the Before and After School Program Guideline is provided:</t>
  </si>
  <si>
    <t>https://peelregion.ca/children/working/service-providers/pdf/2023/BASP-guideline.pdf</t>
  </si>
  <si>
    <t>Total</t>
  </si>
  <si>
    <t>Fee Reduction Allocation</t>
  </si>
  <si>
    <t>Admin Spent</t>
  </si>
  <si>
    <t>Admin Cost Allocation</t>
  </si>
  <si>
    <t>Please find the allocation at "Administration " in GovGrants</t>
  </si>
  <si>
    <t>Monthly Enrollment</t>
  </si>
  <si>
    <t>Total Enrollment</t>
  </si>
  <si>
    <t>Budget Category</t>
  </si>
  <si>
    <t>Awarded Budget</t>
  </si>
  <si>
    <t>Spent this Period</t>
  </si>
  <si>
    <t>Projected Year-to-Date Underspent</t>
  </si>
  <si>
    <t>Other</t>
  </si>
  <si>
    <t>Staff wages and benefits</t>
  </si>
  <si>
    <t>Lease and occupancy costs</t>
  </si>
  <si>
    <t>Utilities</t>
  </si>
  <si>
    <t>Administration</t>
  </si>
  <si>
    <t>Resources</t>
  </si>
  <si>
    <t>Nutrition</t>
  </si>
  <si>
    <t>Program supplies</t>
  </si>
  <si>
    <t>Promotion or marketing</t>
  </si>
  <si>
    <t>Equipping and Furnishings</t>
  </si>
  <si>
    <t>Maintenance, minor improvements</t>
  </si>
  <si>
    <t>Other fixed expenses</t>
  </si>
  <si>
    <t>Planning time</t>
  </si>
  <si>
    <t>Child care fees</t>
  </si>
  <si>
    <t>Professional learning costs</t>
  </si>
  <si>
    <t>Professional learning time</t>
  </si>
  <si>
    <t>This tab is for review and GovGrants input only.</t>
  </si>
  <si>
    <t>Use of Administration Funding to support administration expenses is Optional. Any underspending can be used to support fee reduction and enrichment programs</t>
  </si>
  <si>
    <t>Amount Reduced</t>
  </si>
  <si>
    <t>Sub Total</t>
  </si>
  <si>
    <t>Child Initials</t>
  </si>
  <si>
    <t>Daily Rate</t>
  </si>
  <si>
    <t>Rate Structure</t>
  </si>
  <si>
    <t>5 days/week</t>
  </si>
  <si>
    <t>4 days/week</t>
  </si>
  <si>
    <t>3 days/week</t>
  </si>
  <si>
    <t>2 days/week</t>
  </si>
  <si>
    <t>Frequency</t>
  </si>
  <si>
    <t>Daily Parent Contribution</t>
  </si>
  <si>
    <t>Total Fee Reduction Spent</t>
  </si>
  <si>
    <t>Expected Surplus</t>
  </si>
  <si>
    <t xml:space="preserve">By submitting this file, I/we attest that: </t>
  </si>
  <si>
    <t>1. The information provided in this template is true and accurate.</t>
  </si>
  <si>
    <t xml:space="preserve"> </t>
  </si>
  <si>
    <t>4. I/we attest that the expenses claimed in this reconciliation have not been previously claimed through other
     funding programs offered by the federal or provincial government or any other organization.</t>
  </si>
  <si>
    <t>Before School Only (Full Fee) </t>
  </si>
  <si>
    <t>After School Only (Full Fee) </t>
  </si>
  <si>
    <t>Before and After School (Full Fee) </t>
  </si>
  <si>
    <t>Full Day Winter/Spring Break (Full Fee) </t>
  </si>
  <si>
    <t>Full day School Board Professional Activity Day (Full Fee) </t>
  </si>
  <si>
    <t>Before School Only (Provider Discounted Fee if applicable) </t>
  </si>
  <si>
    <t>After School Only (Provider Discounted Fee if applicable) </t>
  </si>
  <si>
    <t>Before and After School (Provider Discounted Fee if applicable) </t>
  </si>
  <si>
    <t>Full Day Winter/Spring Break (Provider Discounted Fee if applicable) </t>
  </si>
  <si>
    <t>Full day Professional Day (Provider Discounted Fee if applicable) </t>
  </si>
  <si>
    <t>Agency Information and Management Representation</t>
  </si>
  <si>
    <t>Total billable days (Sep 23 - Jun 24)</t>
  </si>
  <si>
    <t>Instructions:</t>
  </si>
  <si>
    <t>Final Reconciliation</t>
  </si>
  <si>
    <t>Total Planning Spent</t>
  </si>
  <si>
    <t>Actual Spent (Only Require to input the total)</t>
  </si>
  <si>
    <t>Total billable days (Sep 23 - Jun 24) *</t>
  </si>
  <si>
    <t>Planning</t>
  </si>
  <si>
    <t>Surplus</t>
  </si>
  <si>
    <t>Overall Surplus</t>
  </si>
  <si>
    <t>Estimated Spent</t>
  </si>
  <si>
    <t>Amount Reduced ***</t>
  </si>
  <si>
    <t>Before and After School Programs</t>
  </si>
  <si>
    <t>6 -12 years old (Full Fee Children)</t>
  </si>
  <si>
    <t>6 -12 years old (In receipt of subsidy)</t>
  </si>
  <si>
    <t>PA days, Winter break and / or Spring break</t>
  </si>
  <si>
    <t>Program</t>
  </si>
  <si>
    <t>Average Enrollment/Month **</t>
  </si>
  <si>
    <t>Average Enrollment/Month *</t>
  </si>
  <si>
    <t>Parent contribution of children in receipt of a child care subsidy section (Completion of column A to F is optional)</t>
  </si>
  <si>
    <t>Item</t>
  </si>
  <si>
    <t xml:space="preserve">Monthly Enrollment: Please enter the number of children enrolled in the program. A child must be present for at least one day in that month to be counted, and each child should only be counted once per month/per program type. </t>
  </si>
  <si>
    <t>Please find your allocation in GovGrants under "Child care fees"</t>
  </si>
  <si>
    <t>1 day/week</t>
  </si>
  <si>
    <t>3. I/we understand that the information provided in this template may be subject to audit from 
    Peel Region and that I/we are required to keep all original documentation for a minimum of 7 years.</t>
  </si>
  <si>
    <t>Fee Reduction and Admin Planning Tool and Reconciliation</t>
  </si>
  <si>
    <t>2. I/we have read and understand the Before and After School Program (BASP) Pilot Guideline period.</t>
  </si>
  <si>
    <t>● The "Fee Reduction" section is a mandatory requirement of the BASP Pilot Project; the "Admin Cost" section is optional.
● Please use this tab as a Planning Tool and your Final Reconciliation template for the end of the pilot program.
● Please review the guideline before using this template and reporting your expenses.
● Only the sections highlighted green need to be input. 
● Note:  The totals for the Final Reconciliation columns are only to be completed at time of Final Reconciliation at the end of the pilot program.
● Full Fee Families' Fee Reduction is to be separated into the two sections below as applicable, Before and After School Programs and PA days, Winter Break and/or Spring Break.
● * Total billable days are the total days between Sep 4th 2023 and June 28th 2024 for which families are charged program fees.
● ** Average Enrollment/Month = Total Enrollment (Column Q) / total months of enrollment.
● *** For the PA days, Winter Breaks and/or Spring Break section, please enter the total amount you reduced the daily rate by as per the following:  Non-Instructional Days are to be reduced by the same dollar amount as the BASP fee reduction.  If you expect to have unspent funding in any budget category you may increase the reduction for non-instructional days up to 50% of the daily fee.</t>
  </si>
  <si>
    <t>Please input the following amounts, highlighted in yellow, under the applicable budget categories in GovGrants.</t>
  </si>
  <si>
    <t>If you expect to have unspent funding in any budget category, you may support other expenses. For details, please refer to page 9 of the BASP Pilot Guideline.</t>
  </si>
  <si>
    <t>2023-2024 BASP Pilot Funding Planning Tool and Reconciliation Template - For Licensed Home Child Care Providers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</si>
</sst>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4" formatCode="_-&quot;$&quot;* #,##0.00_-;\-&quot;$&quot;* #,##0.00_-;_-&quot;$&quot;* &quot;-&quot;??_-;_-@_-"/>
    <numFmt numFmtId="43" formatCode="_-* #,##0.00_-;\-* #,##0.00_-;_-* &quot;-&quot;??_-;_-@_-"/>
    <numFmt numFmtId="164" formatCode="_(* #,##0.00_);_(* \(#,##0.00\);_(* &quot;-&quot;??_);_(@_)"/>
    <numFmt numFmtId="165" formatCode="_(&quot;$&quot;* #,##0.00_);_(&quot;$&quot;* \(#,##0.00\);_(&quot;$&quot;* &quot;-&quot;??_);_(@_)"/>
    <numFmt numFmtId="166" formatCode="&quot;$&quot;#,##0.00"/>
    <numFmt numFmtId="167" formatCode="_-* #,##0_-;\-* #,##0_-;_-* &quot;-&quot;??_-;_-@_-"/>
  </numFmts>
  <fonts count="34" x14ac:knownFonts="1">
    <font>
      <sz val="11"/>
      <color theme="1"/>
      <name val="Calibri"/>
      <family val="2"/>
      <scheme val="minor"/>
    </font>
    <font>
      <sz val="11"/>
      <color theme="1"/>
      <name val="Calibri"/>
      <family val="2"/>
      <scheme val="minor"/>
    </font>
    <font>
      <sz val="18"/>
      <color theme="3"/>
      <name val="Calibri Light"/>
      <family val="2"/>
      <scheme val="major"/>
    </font>
    <font>
      <sz val="11"/>
      <color theme="1"/>
      <name val="Arial"/>
      <family val="2"/>
    </font>
    <font>
      <b/>
      <sz val="12"/>
      <color theme="1"/>
      <name val="Arial"/>
      <family val="2"/>
    </font>
    <font>
      <sz val="11"/>
      <color indexed="8"/>
      <name val="Calibri"/>
      <family val="2"/>
    </font>
    <font>
      <sz val="10"/>
      <name val="Arial"/>
      <family val="2"/>
    </font>
    <font>
      <b/>
      <sz val="11"/>
      <color theme="1"/>
      <name val="Arial"/>
      <family val="2"/>
    </font>
    <font>
      <b/>
      <sz val="18"/>
      <color theme="3"/>
      <name val="Arial"/>
      <family val="2"/>
    </font>
    <font>
      <b/>
      <sz val="18.5"/>
      <name val="Arial"/>
      <family val="2"/>
    </font>
    <font>
      <b/>
      <sz val="11"/>
      <color theme="1"/>
      <name val="Calibri"/>
      <family val="2"/>
      <scheme val="minor"/>
    </font>
    <font>
      <sz val="11"/>
      <color theme="0"/>
      <name val="Calibri"/>
      <family val="2"/>
      <scheme val="minor"/>
    </font>
    <font>
      <b/>
      <sz val="18"/>
      <color theme="3"/>
      <name val="Calibri Light"/>
      <family val="2"/>
      <scheme val="major"/>
    </font>
    <font>
      <b/>
      <sz val="14"/>
      <color theme="8" tint="-0.499984740745262"/>
      <name val="Calibri"/>
      <family val="2"/>
      <scheme val="minor"/>
    </font>
    <font>
      <u/>
      <sz val="11"/>
      <color theme="10"/>
      <name val="Calibri"/>
      <family val="2"/>
      <scheme val="minor"/>
    </font>
    <font>
      <b/>
      <sz val="14"/>
      <color theme="0"/>
      <name val="Calibri"/>
      <family val="2"/>
      <scheme val="minor"/>
    </font>
    <font>
      <b/>
      <sz val="10"/>
      <color theme="1"/>
      <name val="Calibri"/>
      <family val="2"/>
      <scheme val="minor"/>
    </font>
    <font>
      <b/>
      <u/>
      <sz val="11"/>
      <color theme="10"/>
      <name val="Calibri"/>
      <family val="2"/>
      <scheme val="minor"/>
    </font>
    <font>
      <b/>
      <sz val="10"/>
      <color rgb="FFFF0000"/>
      <name val="Calibri"/>
      <family val="2"/>
      <scheme val="minor"/>
    </font>
    <font>
      <b/>
      <sz val="10"/>
      <name val="Calibri"/>
      <family val="2"/>
      <scheme val="minor"/>
    </font>
    <font>
      <sz val="10"/>
      <name val="Calibri"/>
      <family val="2"/>
      <scheme val="minor"/>
    </font>
    <font>
      <b/>
      <sz val="11"/>
      <name val="Calibri"/>
      <family val="2"/>
    </font>
    <font>
      <b/>
      <sz val="11"/>
      <name val="Calibri"/>
      <family val="2"/>
      <scheme val="minor"/>
    </font>
    <font>
      <b/>
      <sz val="16.5"/>
      <color theme="1"/>
      <name val="Calibri"/>
      <family val="2"/>
      <scheme val="minor"/>
    </font>
    <font>
      <sz val="16.5"/>
      <color theme="1"/>
      <name val="Calibri"/>
      <family val="2"/>
      <scheme val="minor"/>
    </font>
    <font>
      <sz val="10"/>
      <color theme="1"/>
      <name val="Calibri"/>
      <family val="2"/>
      <scheme val="minor"/>
    </font>
    <font>
      <sz val="8"/>
      <name val="Calibri"/>
      <family val="2"/>
      <scheme val="minor"/>
    </font>
    <font>
      <b/>
      <sz val="11"/>
      <name val="Arial"/>
      <family val="2"/>
    </font>
    <font>
      <b/>
      <sz val="10"/>
      <name val="Calibri"/>
      <family val="2"/>
    </font>
    <font>
      <b/>
      <sz val="18"/>
      <color theme="8" tint="-0.499984740745262"/>
      <name val="Calibri"/>
      <family val="2"/>
      <scheme val="minor"/>
    </font>
    <font>
      <b/>
      <sz val="20"/>
      <color theme="1"/>
      <name val="Calibri"/>
      <family val="2"/>
      <scheme val="minor"/>
    </font>
    <font>
      <b/>
      <sz val="16"/>
      <color theme="8" tint="-0.499984740745262"/>
      <name val="Calibri"/>
      <family val="2"/>
      <scheme val="minor"/>
    </font>
    <font>
      <b/>
      <sz val="10"/>
      <color theme="8" tint="-0.499984740745262"/>
      <name val="Calibri"/>
      <family val="2"/>
      <scheme val="minor"/>
    </font>
    <font>
      <b/>
      <sz val="18"/>
      <name val="Arial"/>
      <family val="2"/>
    </font>
  </fonts>
  <fills count="13">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indexed="65"/>
        <bgColor indexed="64"/>
      </patternFill>
    </fill>
    <fill>
      <patternFill patternType="solid">
        <fgColor theme="4" tint="-0.499984740745262"/>
        <bgColor theme="0"/>
      </patternFill>
    </fill>
    <fill>
      <patternFill patternType="solid">
        <fgColor indexed="65"/>
        <bgColor theme="0"/>
      </patternFill>
    </fill>
    <fill>
      <patternFill patternType="solid">
        <fgColor theme="0" tint="-4.9989318521683403E-2"/>
        <bgColor indexed="64"/>
      </patternFill>
    </fill>
    <fill>
      <patternFill patternType="solid">
        <fgColor theme="0"/>
        <bgColor theme="0"/>
      </patternFill>
    </fill>
    <fill>
      <patternFill patternType="solid">
        <fgColor rgb="FFFFFF00"/>
        <bgColor indexed="64"/>
      </patternFill>
    </fill>
    <fill>
      <patternFill patternType="solid">
        <fgColor theme="0" tint="-0.249977111117893"/>
        <bgColor indexed="64"/>
      </patternFill>
    </fill>
  </fills>
  <borders count="37">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8"/>
      </right>
      <top style="thin">
        <color indexed="64"/>
      </top>
      <bottom style="thin">
        <color theme="8"/>
      </bottom>
      <diagonal/>
    </border>
    <border>
      <left style="thin">
        <color theme="8"/>
      </left>
      <right style="thin">
        <color indexed="64"/>
      </right>
      <top style="thin">
        <color indexed="64"/>
      </top>
      <bottom style="thin">
        <color theme="8"/>
      </bottom>
      <diagonal/>
    </border>
    <border>
      <left style="thin">
        <color indexed="64"/>
      </left>
      <right style="thin">
        <color theme="8"/>
      </right>
      <top style="thin">
        <color theme="8"/>
      </top>
      <bottom style="thin">
        <color theme="8"/>
      </bottom>
      <diagonal/>
    </border>
    <border>
      <left style="thin">
        <color theme="8"/>
      </left>
      <right style="thin">
        <color indexed="64"/>
      </right>
      <top style="thin">
        <color theme="8"/>
      </top>
      <bottom style="thin">
        <color theme="8"/>
      </bottom>
      <diagonal/>
    </border>
    <border>
      <left style="thin">
        <color indexed="64"/>
      </left>
      <right style="thin">
        <color theme="8"/>
      </right>
      <top style="thin">
        <color theme="8"/>
      </top>
      <bottom style="thin">
        <color indexed="64"/>
      </bottom>
      <diagonal/>
    </border>
    <border>
      <left style="thin">
        <color theme="8"/>
      </left>
      <right style="thin">
        <color indexed="64"/>
      </right>
      <top style="thin">
        <color theme="8"/>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8"/>
      </left>
      <right style="thin">
        <color theme="8"/>
      </right>
      <top style="thin">
        <color theme="8"/>
      </top>
      <bottom style="thin">
        <color indexed="64"/>
      </bottom>
      <diagonal/>
    </border>
    <border>
      <left style="thin">
        <color theme="8"/>
      </left>
      <right style="thin">
        <color theme="8"/>
      </right>
      <top style="thin">
        <color theme="8"/>
      </top>
      <bottom style="thin">
        <color theme="8"/>
      </bottom>
      <diagonal/>
    </border>
    <border>
      <left style="thin">
        <color theme="8"/>
      </left>
      <right style="thin">
        <color theme="8"/>
      </right>
      <top style="thin">
        <color indexed="64"/>
      </top>
      <bottom style="thin">
        <color theme="8"/>
      </bottom>
      <diagonal/>
    </border>
    <border>
      <left style="thin">
        <color indexed="64"/>
      </left>
      <right/>
      <top style="thin">
        <color indexed="64"/>
      </top>
      <bottom style="thin">
        <color theme="8"/>
      </bottom>
      <diagonal/>
    </border>
    <border>
      <left/>
      <right style="thin">
        <color indexed="64"/>
      </right>
      <top style="thin">
        <color indexed="64"/>
      </top>
      <bottom style="thin">
        <color theme="8"/>
      </bottom>
      <diagonal/>
    </border>
    <border>
      <left/>
      <right style="thin">
        <color theme="8"/>
      </right>
      <top style="thin">
        <color indexed="64"/>
      </top>
      <bottom style="thin">
        <color theme="8"/>
      </bottom>
      <diagonal/>
    </border>
    <border>
      <left/>
      <right/>
      <top style="thin">
        <color indexed="64"/>
      </top>
      <bottom style="thin">
        <color theme="8"/>
      </bottom>
      <diagonal/>
    </border>
    <border>
      <left style="thin">
        <color theme="8"/>
      </left>
      <right/>
      <top style="thin">
        <color indexed="64"/>
      </top>
      <bottom style="thin">
        <color theme="8"/>
      </bottom>
      <diagonal/>
    </border>
    <border>
      <left style="thin">
        <color indexed="64"/>
      </left>
      <right/>
      <top style="thin">
        <color theme="8"/>
      </top>
      <bottom style="thin">
        <color indexed="64"/>
      </bottom>
      <diagonal/>
    </border>
    <border>
      <left/>
      <right/>
      <top style="thin">
        <color theme="8"/>
      </top>
      <bottom style="thin">
        <color indexed="64"/>
      </bottom>
      <diagonal/>
    </border>
    <border>
      <left/>
      <right style="thin">
        <color theme="8"/>
      </right>
      <top style="thin">
        <color theme="8"/>
      </top>
      <bottom style="thin">
        <color indexed="64"/>
      </bottom>
      <diagonal/>
    </border>
    <border>
      <left/>
      <right style="thin">
        <color theme="8"/>
      </right>
      <top style="thin">
        <color theme="8"/>
      </top>
      <bottom style="thin">
        <color theme="8"/>
      </bottom>
      <diagonal/>
    </border>
    <border>
      <left style="thin">
        <color theme="8"/>
      </left>
      <right style="thin">
        <color theme="8"/>
      </right>
      <top/>
      <bottom style="thin">
        <color theme="8"/>
      </bottom>
      <diagonal/>
    </border>
    <border>
      <left style="thin">
        <color indexed="64"/>
      </left>
      <right style="thin">
        <color indexed="64"/>
      </right>
      <top style="thin">
        <color indexed="64"/>
      </top>
      <bottom style="thin">
        <color theme="8"/>
      </bottom>
      <diagonal/>
    </border>
    <border>
      <left style="thin">
        <color indexed="64"/>
      </left>
      <right style="thin">
        <color indexed="64"/>
      </right>
      <top style="thin">
        <color theme="8"/>
      </top>
      <bottom style="thin">
        <color theme="8"/>
      </bottom>
      <diagonal/>
    </border>
    <border>
      <left style="thin">
        <color indexed="64"/>
      </left>
      <right style="thin">
        <color indexed="64"/>
      </right>
      <top style="thin">
        <color theme="8"/>
      </top>
      <bottom style="thin">
        <color indexed="64"/>
      </bottom>
      <diagonal/>
    </border>
    <border>
      <left style="thin">
        <color indexed="64"/>
      </left>
      <right style="thin">
        <color theme="8"/>
      </right>
      <top/>
      <bottom style="thin">
        <color theme="8"/>
      </bottom>
      <diagonal/>
    </border>
    <border>
      <left style="thin">
        <color theme="8"/>
      </left>
      <right/>
      <top style="thin">
        <color theme="8"/>
      </top>
      <bottom style="thin">
        <color theme="8"/>
      </bottom>
      <diagonal/>
    </border>
    <border>
      <left style="thin">
        <color theme="8"/>
      </left>
      <right/>
      <top style="thin">
        <color theme="8"/>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2">
    <xf numFmtId="0" fontId="0" fillId="0" borderId="0"/>
    <xf numFmtId="0" fontId="2" fillId="0" borderId="0" applyNumberForma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6" fillId="0" borderId="0"/>
    <xf numFmtId="0" fontId="3" fillId="0" borderId="0"/>
    <xf numFmtId="164" fontId="1" fillId="0" borderId="0" applyFont="0" applyFill="0" applyBorder="0" applyAlignment="0" applyProtection="0"/>
    <xf numFmtId="0" fontId="12" fillId="0" borderId="0" applyNumberForma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xf numFmtId="165" fontId="1" fillId="0" borderId="0" applyFont="0" applyFill="0" applyBorder="0" applyAlignment="0" applyProtection="0"/>
    <xf numFmtId="43" fontId="1" fillId="0" borderId="0" applyFont="0" applyFill="0" applyBorder="0" applyAlignment="0" applyProtection="0"/>
  </cellStyleXfs>
  <cellXfs count="119">
    <xf numFmtId="0" fontId="0" fillId="0" borderId="0" xfId="0"/>
    <xf numFmtId="0" fontId="8" fillId="2" borderId="0" xfId="1" applyFont="1" applyFill="1" applyBorder="1" applyAlignment="1" applyProtection="1">
      <alignment horizontal="left"/>
    </xf>
    <xf numFmtId="0" fontId="3" fillId="0" borderId="0" xfId="0" applyFont="1" applyProtection="1"/>
    <xf numFmtId="0" fontId="7" fillId="2" borderId="0" xfId="0" applyFont="1" applyFill="1" applyProtection="1"/>
    <xf numFmtId="0" fontId="3" fillId="2" borderId="0" xfId="0" applyFont="1" applyFill="1" applyProtection="1"/>
    <xf numFmtId="0" fontId="4" fillId="2" borderId="0" xfId="0" applyFont="1" applyFill="1" applyAlignment="1" applyProtection="1">
      <alignment horizontal="left"/>
    </xf>
    <xf numFmtId="0" fontId="4" fillId="2" borderId="0" xfId="0" applyFont="1" applyFill="1" applyAlignment="1" applyProtection="1">
      <alignment horizontal="left" vertical="center"/>
    </xf>
    <xf numFmtId="0" fontId="4" fillId="0" borderId="0" xfId="0" applyFont="1" applyAlignment="1" applyProtection="1">
      <alignment horizontal="left"/>
    </xf>
    <xf numFmtId="0" fontId="3" fillId="2" borderId="0" xfId="0" applyFont="1" applyFill="1" applyAlignment="1" applyProtection="1">
      <alignment horizontal="left"/>
    </xf>
    <xf numFmtId="0" fontId="0" fillId="2" borderId="0" xfId="0" applyFill="1" applyProtection="1"/>
    <xf numFmtId="0" fontId="13" fillId="6" borderId="0" xfId="7" applyFont="1" applyFill="1" applyAlignment="1" applyProtection="1"/>
    <xf numFmtId="0" fontId="14" fillId="10" borderId="0" xfId="9" applyFill="1" applyBorder="1" applyProtection="1"/>
    <xf numFmtId="0" fontId="17" fillId="10" borderId="0" xfId="9" applyFont="1" applyFill="1" applyBorder="1" applyProtection="1"/>
    <xf numFmtId="0" fontId="13" fillId="6" borderId="8" xfId="7" applyFont="1" applyFill="1" applyBorder="1" applyAlignment="1" applyProtection="1">
      <alignment horizontal="center" vertical="center"/>
    </xf>
    <xf numFmtId="0" fontId="13" fillId="6" borderId="10" xfId="7" applyFont="1" applyFill="1" applyBorder="1" applyAlignment="1" applyProtection="1">
      <alignment horizontal="center" vertical="center"/>
    </xf>
    <xf numFmtId="44" fontId="20" fillId="3" borderId="9" xfId="8" applyFont="1" applyFill="1" applyBorder="1" applyAlignment="1" applyProtection="1">
      <alignment horizontal="center" vertical="center"/>
      <protection locked="0"/>
    </xf>
    <xf numFmtId="166" fontId="24" fillId="2" borderId="12" xfId="11" applyNumberFormat="1" applyFont="1" applyFill="1" applyBorder="1" applyProtection="1"/>
    <xf numFmtId="166" fontId="24" fillId="11" borderId="12" xfId="8" applyNumberFormat="1" applyFont="1" applyFill="1" applyBorder="1" applyProtection="1">
      <protection locked="0"/>
    </xf>
    <xf numFmtId="165" fontId="20" fillId="0" borderId="5" xfId="10" applyFont="1" applyBorder="1" applyAlignment="1" applyProtection="1">
      <alignment horizontal="center" vertical="center" wrapText="1"/>
    </xf>
    <xf numFmtId="167" fontId="22" fillId="0" borderId="13" xfId="11" applyNumberFormat="1" applyFont="1" applyBorder="1" applyAlignment="1" applyProtection="1">
      <alignment vertical="center"/>
    </xf>
    <xf numFmtId="165" fontId="19" fillId="9" borderId="14" xfId="10" applyFont="1" applyFill="1" applyBorder="1" applyAlignment="1" applyProtection="1">
      <alignment horizontal="center" vertical="center"/>
    </xf>
    <xf numFmtId="165" fontId="19" fillId="9" borderId="14" xfId="10" applyFont="1" applyFill="1" applyBorder="1" applyAlignment="1" applyProtection="1">
      <alignment horizontal="center" vertical="center" wrapText="1"/>
    </xf>
    <xf numFmtId="17" fontId="19" fillId="9" borderId="14" xfId="10" applyNumberFormat="1" applyFont="1" applyFill="1" applyBorder="1" applyAlignment="1" applyProtection="1">
      <alignment horizontal="center" vertical="center"/>
    </xf>
    <xf numFmtId="44" fontId="20" fillId="3" borderId="14" xfId="8" applyFont="1" applyFill="1" applyBorder="1" applyAlignment="1" applyProtection="1">
      <alignment vertical="center"/>
      <protection locked="0"/>
    </xf>
    <xf numFmtId="2" fontId="20" fillId="3" borderId="14" xfId="10" applyNumberFormat="1" applyFont="1" applyFill="1" applyBorder="1" applyAlignment="1" applyProtection="1">
      <alignment vertical="center"/>
      <protection locked="0"/>
    </xf>
    <xf numFmtId="165" fontId="19" fillId="9" borderId="8" xfId="10" applyFont="1" applyFill="1" applyBorder="1" applyAlignment="1" applyProtection="1">
      <alignment horizontal="center" vertical="center"/>
    </xf>
    <xf numFmtId="44" fontId="20" fillId="3" borderId="8" xfId="8" applyFont="1" applyFill="1" applyBorder="1" applyAlignment="1" applyProtection="1">
      <alignment vertical="center"/>
      <protection locked="0"/>
    </xf>
    <xf numFmtId="165" fontId="22" fillId="0" borderId="11" xfId="10" applyFont="1" applyBorder="1" applyAlignment="1" applyProtection="1">
      <alignment vertical="center"/>
    </xf>
    <xf numFmtId="44" fontId="20" fillId="3" borderId="14" xfId="8" applyFont="1" applyFill="1" applyBorder="1" applyAlignment="1" applyProtection="1">
      <alignment horizontal="center" vertical="center"/>
      <protection locked="0"/>
    </xf>
    <xf numFmtId="1" fontId="20" fillId="3" borderId="14" xfId="10" applyNumberFormat="1" applyFont="1" applyFill="1" applyBorder="1" applyAlignment="1" applyProtection="1">
      <alignment vertical="center"/>
      <protection locked="0"/>
    </xf>
    <xf numFmtId="17" fontId="19" fillId="9" borderId="14" xfId="10" applyNumberFormat="1" applyFont="1" applyFill="1" applyBorder="1" applyAlignment="1" applyProtection="1">
      <alignment horizontal="center" vertical="center" wrapText="1"/>
    </xf>
    <xf numFmtId="17" fontId="19" fillId="9" borderId="9" xfId="10" applyNumberFormat="1" applyFont="1" applyFill="1" applyBorder="1" applyAlignment="1" applyProtection="1">
      <alignment horizontal="center" vertical="center" wrapText="1"/>
    </xf>
    <xf numFmtId="0" fontId="29" fillId="6" borderId="0" xfId="7" applyFont="1" applyFill="1" applyAlignment="1" applyProtection="1"/>
    <xf numFmtId="44" fontId="20" fillId="3" borderId="24" xfId="8" applyFont="1" applyFill="1" applyBorder="1" applyAlignment="1" applyProtection="1">
      <alignment vertical="center"/>
      <protection locked="0"/>
    </xf>
    <xf numFmtId="44" fontId="20" fillId="3" borderId="25" xfId="8" applyFont="1" applyFill="1" applyBorder="1" applyAlignment="1" applyProtection="1">
      <alignment vertical="center"/>
      <protection locked="0"/>
    </xf>
    <xf numFmtId="165" fontId="20" fillId="0" borderId="5" xfId="10" applyFont="1" applyFill="1" applyBorder="1" applyAlignment="1" applyProtection="1">
      <alignment horizontal="center" vertical="center" wrapText="1"/>
    </xf>
    <xf numFmtId="165" fontId="20" fillId="3" borderId="14" xfId="10" applyFont="1" applyFill="1" applyBorder="1" applyAlignment="1" applyProtection="1">
      <alignment vertical="center"/>
      <protection locked="0"/>
    </xf>
    <xf numFmtId="17" fontId="19" fillId="9" borderId="27" xfId="10" applyNumberFormat="1" applyFont="1" applyFill="1" applyBorder="1" applyAlignment="1" applyProtection="1">
      <alignment horizontal="center" vertical="center" wrapText="1"/>
    </xf>
    <xf numFmtId="0" fontId="31" fillId="6" borderId="0" xfId="7" applyFont="1" applyFill="1" applyAlignment="1" applyProtection="1">
      <alignment vertical="center"/>
    </xf>
    <xf numFmtId="44" fontId="20" fillId="3" borderId="29" xfId="8" applyFont="1" applyFill="1" applyBorder="1" applyAlignment="1" applyProtection="1">
      <alignment vertical="center"/>
      <protection locked="0"/>
    </xf>
    <xf numFmtId="0" fontId="31" fillId="6" borderId="0" xfId="7" applyFont="1" applyFill="1" applyAlignment="1" applyProtection="1">
      <alignment horizontal="left" vertical="center"/>
    </xf>
    <xf numFmtId="165" fontId="19" fillId="9" borderId="30" xfId="10" applyFont="1" applyFill="1" applyBorder="1" applyAlignment="1" applyProtection="1">
      <alignment horizontal="center" vertical="center" wrapText="1"/>
    </xf>
    <xf numFmtId="44" fontId="19" fillId="3" borderId="14" xfId="8" applyFont="1" applyFill="1" applyBorder="1" applyAlignment="1" applyProtection="1">
      <alignment vertical="center"/>
      <protection locked="0"/>
    </xf>
    <xf numFmtId="0" fontId="13" fillId="9" borderId="7" xfId="7" applyFont="1" applyFill="1" applyBorder="1" applyAlignment="1" applyProtection="1">
      <alignment horizontal="center" vertical="center" wrapText="1"/>
    </xf>
    <xf numFmtId="0" fontId="13" fillId="9" borderId="6" xfId="7" applyFont="1" applyFill="1" applyBorder="1" applyAlignment="1" applyProtection="1">
      <alignment horizontal="center" vertical="center"/>
    </xf>
    <xf numFmtId="0" fontId="13" fillId="9" borderId="15" xfId="7" applyFont="1" applyFill="1" applyBorder="1" applyAlignment="1" applyProtection="1">
      <alignment horizontal="center" vertical="center"/>
    </xf>
    <xf numFmtId="0" fontId="32" fillId="6" borderId="0" xfId="7" applyFont="1" applyFill="1" applyAlignment="1" applyProtection="1">
      <alignment vertical="center"/>
    </xf>
    <xf numFmtId="0" fontId="0" fillId="10" borderId="0" xfId="0" applyFill="1" applyBorder="1" applyProtection="1"/>
    <xf numFmtId="0" fontId="0" fillId="8" borderId="0" xfId="0" applyFill="1" applyProtection="1"/>
    <xf numFmtId="0" fontId="16" fillId="10" borderId="0" xfId="0" applyFont="1" applyFill="1" applyBorder="1" applyProtection="1"/>
    <xf numFmtId="0" fontId="18" fillId="10" borderId="0" xfId="0" applyFont="1" applyFill="1" applyBorder="1" applyProtection="1"/>
    <xf numFmtId="44" fontId="19" fillId="2" borderId="9" xfId="8" applyFont="1" applyFill="1" applyBorder="1" applyAlignment="1" applyProtection="1">
      <alignment vertical="center"/>
    </xf>
    <xf numFmtId="0" fontId="19" fillId="10" borderId="0" xfId="0" applyFont="1" applyFill="1" applyAlignment="1" applyProtection="1">
      <alignment horizontal="left" vertical="center"/>
    </xf>
    <xf numFmtId="44" fontId="19" fillId="2" borderId="14" xfId="8" applyFont="1" applyFill="1" applyBorder="1" applyAlignment="1" applyProtection="1">
      <alignment vertical="center"/>
    </xf>
    <xf numFmtId="0" fontId="18" fillId="10" borderId="0" xfId="0" applyFont="1" applyFill="1" applyBorder="1" applyAlignment="1" applyProtection="1">
      <alignment horizontal="left" vertical="center"/>
    </xf>
    <xf numFmtId="44" fontId="19" fillId="2" borderId="13" xfId="8" applyFont="1" applyFill="1" applyBorder="1" applyAlignment="1" applyProtection="1">
      <alignment vertical="center"/>
    </xf>
    <xf numFmtId="44" fontId="19" fillId="2" borderId="11" xfId="8" applyFont="1" applyFill="1" applyBorder="1" applyAlignment="1" applyProtection="1">
      <alignment vertical="center"/>
    </xf>
    <xf numFmtId="0" fontId="15" fillId="7" borderId="6" xfId="0" applyFont="1" applyFill="1" applyBorder="1" applyAlignment="1" applyProtection="1">
      <alignment horizontal="center" vertical="center"/>
    </xf>
    <xf numFmtId="0" fontId="15" fillId="7" borderId="26" xfId="0" applyFont="1" applyFill="1" applyBorder="1" applyAlignment="1" applyProtection="1">
      <alignment vertical="center"/>
    </xf>
    <xf numFmtId="0" fontId="25" fillId="8" borderId="0" xfId="0" applyFont="1" applyFill="1" applyProtection="1"/>
    <xf numFmtId="0" fontId="0" fillId="8" borderId="5" xfId="0" applyFill="1" applyBorder="1" applyAlignment="1" applyProtection="1">
      <alignment horizontal="center" vertical="center"/>
    </xf>
    <xf numFmtId="165" fontId="20" fillId="2" borderId="14" xfId="10" applyNumberFormat="1" applyFont="1" applyFill="1" applyBorder="1" applyAlignment="1" applyProtection="1">
      <alignment vertical="center"/>
    </xf>
    <xf numFmtId="167" fontId="20" fillId="2" borderId="14" xfId="11" applyNumberFormat="1" applyFont="1" applyFill="1" applyBorder="1" applyAlignment="1" applyProtection="1">
      <alignment vertical="center"/>
    </xf>
    <xf numFmtId="44" fontId="20" fillId="2" borderId="9" xfId="8" applyFont="1" applyFill="1" applyBorder="1" applyAlignment="1" applyProtection="1">
      <alignment vertical="center"/>
    </xf>
    <xf numFmtId="1" fontId="20" fillId="12" borderId="27" xfId="10" applyNumberFormat="1" applyFont="1" applyFill="1" applyBorder="1" applyAlignment="1" applyProtection="1">
      <alignment vertical="center"/>
    </xf>
    <xf numFmtId="167" fontId="21" fillId="0" borderId="13" xfId="11" applyNumberFormat="1" applyFont="1" applyBorder="1" applyAlignment="1" applyProtection="1">
      <alignment vertical="center" wrapText="1"/>
    </xf>
    <xf numFmtId="0" fontId="16" fillId="8" borderId="0" xfId="0" applyFont="1" applyFill="1" applyProtection="1"/>
    <xf numFmtId="0" fontId="15" fillId="7" borderId="17" xfId="0" applyFont="1" applyFill="1" applyBorder="1" applyAlignment="1" applyProtection="1">
      <alignment horizontal="center" vertical="center" wrapText="1"/>
    </xf>
    <xf numFmtId="44" fontId="20" fillId="2" borderId="30" xfId="8" applyFont="1" applyFill="1" applyBorder="1" applyAlignment="1" applyProtection="1">
      <alignment vertical="center"/>
    </xf>
    <xf numFmtId="1" fontId="20" fillId="12" borderId="9" xfId="10" applyNumberFormat="1" applyFont="1" applyFill="1" applyBorder="1" applyAlignment="1" applyProtection="1">
      <alignment vertical="center"/>
    </xf>
    <xf numFmtId="0" fontId="21" fillId="0" borderId="13" xfId="0" applyFont="1" applyBorder="1" applyAlignment="1" applyProtection="1">
      <alignment vertical="center" wrapText="1"/>
    </xf>
    <xf numFmtId="165" fontId="22" fillId="3" borderId="28" xfId="10" applyFont="1" applyFill="1" applyBorder="1" applyAlignment="1" applyProtection="1">
      <alignment vertical="center"/>
      <protection locked="0"/>
    </xf>
    <xf numFmtId="44" fontId="0" fillId="8" borderId="9" xfId="0" applyNumberFormat="1" applyFill="1" applyBorder="1" applyProtection="1"/>
    <xf numFmtId="0" fontId="28" fillId="2" borderId="0" xfId="0" applyFont="1" applyFill="1" applyAlignment="1" applyProtection="1">
      <alignment horizontal="left" vertical="top" wrapText="1"/>
    </xf>
    <xf numFmtId="0" fontId="28" fillId="2" borderId="0" xfId="0" applyFont="1" applyFill="1" applyAlignment="1" applyProtection="1">
      <alignment vertical="top"/>
    </xf>
    <xf numFmtId="0" fontId="30" fillId="0" borderId="0" xfId="0" applyFont="1" applyProtection="1"/>
    <xf numFmtId="0" fontId="22" fillId="2" borderId="0" xfId="0" applyFont="1" applyFill="1" applyAlignment="1" applyProtection="1">
      <alignment horizontal="left" vertical="center"/>
    </xf>
    <xf numFmtId="0" fontId="23" fillId="4" borderId="12" xfId="0" applyFont="1" applyFill="1" applyBorder="1" applyProtection="1"/>
    <xf numFmtId="8" fontId="24" fillId="0" borderId="12" xfId="0" applyNumberFormat="1" applyFont="1" applyFill="1" applyBorder="1" applyProtection="1"/>
    <xf numFmtId="8" fontId="24" fillId="2" borderId="12" xfId="0" applyNumberFormat="1" applyFont="1" applyFill="1" applyBorder="1" applyProtection="1"/>
    <xf numFmtId="0" fontId="23" fillId="2" borderId="12" xfId="0" applyFont="1" applyFill="1" applyBorder="1" applyProtection="1"/>
    <xf numFmtId="166" fontId="23" fillId="2" borderId="12" xfId="0" applyNumberFormat="1" applyFont="1" applyFill="1" applyBorder="1" applyProtection="1"/>
    <xf numFmtId="8" fontId="23" fillId="2" borderId="12" xfId="0" applyNumberFormat="1" applyFont="1" applyFill="1" applyBorder="1" applyProtection="1"/>
    <xf numFmtId="43" fontId="0" fillId="2" borderId="0" xfId="11" applyFont="1" applyFill="1" applyProtection="1"/>
    <xf numFmtId="0" fontId="28" fillId="2" borderId="0" xfId="0" applyFont="1" applyFill="1" applyAlignment="1" applyProtection="1">
      <alignment vertical="center" wrapText="1"/>
    </xf>
    <xf numFmtId="166" fontId="24" fillId="2" borderId="12" xfId="8" applyNumberFormat="1" applyFont="1" applyFill="1" applyBorder="1" applyProtection="1"/>
    <xf numFmtId="0" fontId="0" fillId="10" borderId="0" xfId="0" applyFill="1" applyBorder="1" applyAlignment="1" applyProtection="1">
      <alignment vertical="center"/>
    </xf>
    <xf numFmtId="0" fontId="0" fillId="8" borderId="0" xfId="0" applyFill="1" applyAlignment="1" applyProtection="1">
      <alignment vertical="center"/>
    </xf>
    <xf numFmtId="44" fontId="19" fillId="3" borderId="31" xfId="8" applyFont="1" applyFill="1" applyBorder="1" applyAlignment="1" applyProtection="1">
      <alignment vertical="center"/>
      <protection locked="0"/>
    </xf>
    <xf numFmtId="44" fontId="19" fillId="3" borderId="11" xfId="8" applyFont="1" applyFill="1" applyBorder="1" applyAlignment="1" applyProtection="1">
      <alignment vertical="center"/>
      <protection locked="0"/>
    </xf>
    <xf numFmtId="0" fontId="4" fillId="3" borderId="1" xfId="0" applyFont="1" applyFill="1" applyBorder="1" applyAlignment="1" applyProtection="1">
      <alignment horizontal="left" vertical="center"/>
      <protection locked="0"/>
    </xf>
    <xf numFmtId="15" fontId="4" fillId="3" borderId="1" xfId="0" applyNumberFormat="1" applyFont="1" applyFill="1" applyBorder="1" applyAlignment="1" applyProtection="1">
      <alignment horizontal="left" vertical="center"/>
      <protection locked="0"/>
    </xf>
    <xf numFmtId="0" fontId="9" fillId="3" borderId="2" xfId="0" applyFont="1" applyFill="1" applyBorder="1" applyAlignment="1" applyProtection="1">
      <alignment horizontal="left" vertical="top"/>
      <protection locked="0"/>
    </xf>
    <xf numFmtId="0" fontId="9" fillId="3" borderId="1" xfId="0" applyFont="1" applyFill="1" applyBorder="1" applyAlignment="1" applyProtection="1">
      <alignment horizontal="left" vertical="top"/>
      <protection locked="0"/>
    </xf>
    <xf numFmtId="0" fontId="9" fillId="3" borderId="3" xfId="0" applyFont="1" applyFill="1" applyBorder="1" applyAlignment="1" applyProtection="1">
      <alignment horizontal="left" vertical="top"/>
      <protection locked="0"/>
    </xf>
    <xf numFmtId="0" fontId="7" fillId="2" borderId="0" xfId="0" applyFont="1" applyFill="1" applyAlignment="1" applyProtection="1">
      <alignment horizontal="left" vertical="center" wrapText="1"/>
    </xf>
    <xf numFmtId="0" fontId="4" fillId="3" borderId="4" xfId="0" applyFont="1" applyFill="1" applyBorder="1" applyAlignment="1" applyProtection="1">
      <alignment horizontal="left" vertical="center"/>
      <protection locked="0"/>
    </xf>
    <xf numFmtId="0" fontId="7" fillId="2" borderId="0" xfId="0" applyFont="1" applyFill="1" applyAlignment="1" applyProtection="1">
      <alignment horizontal="left" wrapText="1"/>
    </xf>
    <xf numFmtId="0" fontId="27" fillId="2" borderId="0" xfId="0" applyFont="1" applyFill="1" applyAlignment="1" applyProtection="1">
      <alignment horizontal="left" vertical="center" wrapText="1"/>
    </xf>
    <xf numFmtId="0" fontId="10" fillId="2" borderId="5" xfId="0" applyFont="1" applyFill="1" applyBorder="1" applyAlignment="1" applyProtection="1">
      <alignment horizontal="center"/>
    </xf>
    <xf numFmtId="0" fontId="0" fillId="2" borderId="5" xfId="0" applyFill="1" applyBorder="1" applyAlignment="1" applyProtection="1">
      <alignment horizontal="center"/>
    </xf>
    <xf numFmtId="0" fontId="11" fillId="5" borderId="32" xfId="0" applyFont="1" applyFill="1" applyBorder="1" applyAlignment="1" applyProtection="1">
      <alignment horizontal="center"/>
    </xf>
    <xf numFmtId="0" fontId="11" fillId="5" borderId="33" xfId="0" applyFont="1" applyFill="1" applyBorder="1" applyAlignment="1" applyProtection="1">
      <alignment horizontal="center"/>
    </xf>
    <xf numFmtId="0" fontId="11" fillId="5" borderId="34" xfId="0" applyFont="1" applyFill="1" applyBorder="1" applyAlignment="1" applyProtection="1">
      <alignment horizontal="center"/>
    </xf>
    <xf numFmtId="0" fontId="10" fillId="4" borderId="35" xfId="0" applyFont="1" applyFill="1" applyBorder="1" applyAlignment="1" applyProtection="1">
      <alignment horizontal="center"/>
    </xf>
    <xf numFmtId="0" fontId="10" fillId="4" borderId="0" xfId="0" applyFont="1" applyFill="1" applyBorder="1" applyAlignment="1" applyProtection="1">
      <alignment horizontal="center"/>
    </xf>
    <xf numFmtId="0" fontId="10" fillId="4" borderId="36" xfId="0" applyFont="1" applyFill="1" applyBorder="1" applyAlignment="1" applyProtection="1">
      <alignment horizontal="center"/>
    </xf>
    <xf numFmtId="0" fontId="28" fillId="2" borderId="0" xfId="0" applyFont="1" applyFill="1" applyAlignment="1" applyProtection="1">
      <alignment horizontal="left" vertical="top" wrapText="1"/>
    </xf>
    <xf numFmtId="0" fontId="28" fillId="2" borderId="33" xfId="0"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0" fontId="15" fillId="7" borderId="20" xfId="0" applyFont="1" applyFill="1" applyBorder="1" applyAlignment="1" applyProtection="1">
      <alignment horizontal="center" vertical="center"/>
    </xf>
    <xf numFmtId="0" fontId="15" fillId="7" borderId="19" xfId="0" applyFont="1" applyFill="1" applyBorder="1" applyAlignment="1" applyProtection="1">
      <alignment horizontal="center" vertical="center"/>
    </xf>
    <xf numFmtId="0" fontId="15" fillId="7" borderId="17" xfId="0" applyFont="1" applyFill="1" applyBorder="1" applyAlignment="1" applyProtection="1">
      <alignment horizontal="center" vertical="center"/>
    </xf>
    <xf numFmtId="0" fontId="21" fillId="0" borderId="21" xfId="0" applyFont="1" applyBorder="1" applyAlignment="1" applyProtection="1">
      <alignment horizontal="center" vertical="center" wrapText="1"/>
    </xf>
    <xf numFmtId="0" fontId="21" fillId="0" borderId="22" xfId="0" applyFont="1" applyBorder="1" applyAlignment="1" applyProtection="1">
      <alignment horizontal="center" vertical="center" wrapText="1"/>
    </xf>
    <xf numFmtId="0" fontId="21" fillId="0" borderId="23" xfId="0" applyFont="1" applyBorder="1" applyAlignment="1" applyProtection="1">
      <alignment horizontal="center" vertical="center" wrapText="1"/>
    </xf>
    <xf numFmtId="0" fontId="15" fillId="7" borderId="18" xfId="0" applyFont="1" applyFill="1" applyBorder="1" applyAlignment="1" applyProtection="1">
      <alignment horizontal="center" vertical="center"/>
    </xf>
    <xf numFmtId="0" fontId="15" fillId="7" borderId="16" xfId="0" applyFont="1" applyFill="1" applyBorder="1" applyAlignment="1" applyProtection="1">
      <alignment horizontal="center" vertical="center"/>
    </xf>
    <xf numFmtId="0" fontId="33" fillId="2" borderId="0" xfId="1" applyFont="1" applyFill="1" applyBorder="1" applyAlignment="1" applyProtection="1">
      <alignment horizontal="left"/>
    </xf>
  </cellXfs>
  <cellStyles count="12">
    <cellStyle name="Comma" xfId="11" builtinId="3"/>
    <cellStyle name="Comma 2" xfId="2" xr:uid="{004FE16D-A974-424E-8EE0-4C987B69D870}"/>
    <cellStyle name="Comma 3" xfId="6" xr:uid="{EB0E6002-AA05-43AF-B948-98878205B204}"/>
    <cellStyle name="Currency" xfId="8" builtinId="4"/>
    <cellStyle name="Currency 2" xfId="3" xr:uid="{4DB10229-B3ED-4557-B9D2-EFBD70FF0922}"/>
    <cellStyle name="Currency 3" xfId="10" xr:uid="{A66AF735-14FB-413F-A8F2-1D63A35EFBB3}"/>
    <cellStyle name="Hyperlink" xfId="9" builtinId="8"/>
    <cellStyle name="Normal" xfId="0" builtinId="0"/>
    <cellStyle name="Normal 2" xfId="4" xr:uid="{E405F248-E404-4F58-AA13-E7071F4EDC23}"/>
    <cellStyle name="Normal 2 2" xfId="5" xr:uid="{5251990A-7387-4D94-BE77-E96F66370B9C}"/>
    <cellStyle name="Title" xfId="1" builtinId="15"/>
    <cellStyle name="Title 2" xfId="7" xr:uid="{0552F563-DCCC-48AA-9677-F6470A246E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4</xdr:col>
      <xdr:colOff>1690</xdr:colOff>
      <xdr:row>6</xdr:row>
      <xdr:rowOff>47625</xdr:rowOff>
    </xdr:to>
    <xdr:pic>
      <xdr:nvPicPr>
        <xdr:cNvPr id="3" name="Picture 2">
          <a:extLst>
            <a:ext uri="{FF2B5EF4-FFF2-40B4-BE49-F238E27FC236}">
              <a16:creationId xmlns:a16="http://schemas.microsoft.com/office/drawing/2014/main" id="{792C1429-1AE4-0112-7618-11C64597239F}"/>
            </a:ext>
          </a:extLst>
        </xdr:cNvPr>
        <xdr:cNvPicPr>
          <a:picLocks noChangeAspect="1"/>
        </xdr:cNvPicPr>
      </xdr:nvPicPr>
      <xdr:blipFill>
        <a:blip xmlns:r="http://schemas.openxmlformats.org/officeDocument/2006/relationships" r:embed="rId1"/>
        <a:stretch>
          <a:fillRect/>
        </a:stretch>
      </xdr:blipFill>
      <xdr:spPr>
        <a:xfrm>
          <a:off x="0" y="476250"/>
          <a:ext cx="12544210" cy="77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peelregion.ca/children/working/service-providers/pdf/2023/BASP-guideline.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9365E-583F-49A9-8836-8D0174F15F88}">
  <dimension ref="A1:K39"/>
  <sheetViews>
    <sheetView showGridLines="0" tabSelected="1" workbookViewId="0">
      <selection activeCell="B5" sqref="B5:H5"/>
    </sheetView>
  </sheetViews>
  <sheetFormatPr defaultColWidth="9.1796875" defaultRowHeight="14" x14ac:dyDescent="0.3"/>
  <cols>
    <col min="1" max="1" width="25.54296875" style="2" customWidth="1"/>
    <col min="2" max="16384" width="9.1796875" style="2"/>
  </cols>
  <sheetData>
    <row r="1" spans="1:11" ht="23" x14ac:dyDescent="0.5">
      <c r="A1" s="1" t="s">
        <v>99</v>
      </c>
      <c r="B1" s="10"/>
      <c r="C1" s="10"/>
      <c r="D1" s="10"/>
      <c r="E1" s="10"/>
      <c r="F1" s="10"/>
      <c r="G1" s="10"/>
      <c r="H1" s="10"/>
      <c r="I1" s="10"/>
      <c r="J1" s="10"/>
      <c r="K1" s="10"/>
    </row>
    <row r="3" spans="1:11" ht="23" x14ac:dyDescent="0.5">
      <c r="A3" s="118" t="s">
        <v>69</v>
      </c>
    </row>
    <row r="5" spans="1:11" ht="23.5" x14ac:dyDescent="0.5">
      <c r="A5" s="118" t="s">
        <v>0</v>
      </c>
      <c r="B5" s="92"/>
      <c r="C5" s="93"/>
      <c r="D5" s="93"/>
      <c r="E5" s="93"/>
      <c r="F5" s="93"/>
      <c r="G5" s="93"/>
      <c r="H5" s="94"/>
    </row>
    <row r="6" spans="1:11" ht="17.5" customHeight="1" x14ac:dyDescent="0.5">
      <c r="B6" s="1"/>
      <c r="C6" s="1"/>
      <c r="D6" s="1"/>
      <c r="E6" s="1"/>
      <c r="F6" s="1"/>
      <c r="G6" s="1"/>
      <c r="H6" s="1"/>
      <c r="I6" s="1"/>
      <c r="J6" s="1"/>
    </row>
    <row r="7" spans="1:11" x14ac:dyDescent="0.3">
      <c r="A7" s="97" t="s">
        <v>55</v>
      </c>
      <c r="B7" s="97"/>
      <c r="C7" s="97"/>
      <c r="D7" s="97"/>
      <c r="E7" s="97"/>
      <c r="F7" s="97"/>
      <c r="G7" s="97"/>
      <c r="H7" s="97"/>
      <c r="I7" s="97"/>
      <c r="J7" s="97"/>
    </row>
    <row r="8" spans="1:11" ht="19" customHeight="1" x14ac:dyDescent="0.3">
      <c r="A8" s="97" t="s">
        <v>56</v>
      </c>
      <c r="B8" s="97"/>
      <c r="C8" s="97"/>
      <c r="D8" s="97"/>
      <c r="E8" s="97"/>
      <c r="F8" s="97"/>
      <c r="G8" s="97"/>
      <c r="H8" s="97"/>
      <c r="I8" s="97"/>
      <c r="J8" s="97"/>
    </row>
    <row r="9" spans="1:11" ht="19" customHeight="1" x14ac:dyDescent="0.3">
      <c r="A9" s="98" t="s">
        <v>95</v>
      </c>
      <c r="B9" s="98"/>
      <c r="C9" s="98"/>
      <c r="D9" s="98"/>
      <c r="E9" s="98"/>
      <c r="F9" s="98"/>
      <c r="G9" s="98"/>
      <c r="H9" s="98"/>
      <c r="I9" s="98"/>
      <c r="J9" s="98"/>
    </row>
    <row r="10" spans="1:11" ht="31.5" customHeight="1" x14ac:dyDescent="0.3">
      <c r="A10" s="95" t="s">
        <v>93</v>
      </c>
      <c r="B10" s="95"/>
      <c r="C10" s="95"/>
      <c r="D10" s="95"/>
      <c r="E10" s="95"/>
      <c r="F10" s="95"/>
      <c r="G10" s="95"/>
      <c r="H10" s="95"/>
      <c r="I10" s="95"/>
      <c r="J10" s="95"/>
    </row>
    <row r="11" spans="1:11" x14ac:dyDescent="0.3">
      <c r="A11" s="95" t="s">
        <v>58</v>
      </c>
      <c r="B11" s="95"/>
      <c r="C11" s="95"/>
      <c r="D11" s="95"/>
      <c r="E11" s="95"/>
      <c r="F11" s="95"/>
      <c r="G11" s="95"/>
      <c r="H11" s="95"/>
      <c r="I11" s="95"/>
      <c r="J11" s="95"/>
    </row>
    <row r="12" spans="1:11" x14ac:dyDescent="0.3">
      <c r="A12" s="95"/>
      <c r="B12" s="95"/>
      <c r="C12" s="95"/>
      <c r="D12" s="95"/>
      <c r="E12" s="95"/>
      <c r="F12" s="95"/>
      <c r="G12" s="95"/>
      <c r="H12" s="95"/>
      <c r="I12" s="95"/>
      <c r="J12" s="95"/>
    </row>
    <row r="13" spans="1:11" x14ac:dyDescent="0.3">
      <c r="A13" s="3" t="s">
        <v>57</v>
      </c>
      <c r="B13" s="4"/>
      <c r="C13" s="4"/>
      <c r="D13" s="4"/>
      <c r="E13" s="4"/>
      <c r="F13" s="4"/>
      <c r="G13" s="4"/>
      <c r="H13" s="4"/>
      <c r="I13" s="4"/>
      <c r="J13" s="4"/>
    </row>
    <row r="14" spans="1:11" x14ac:dyDescent="0.3">
      <c r="A14" s="3" t="s">
        <v>1</v>
      </c>
      <c r="B14" s="4"/>
      <c r="C14" s="4"/>
      <c r="D14" s="4"/>
      <c r="E14" s="4"/>
      <c r="F14" s="4"/>
      <c r="G14" s="4"/>
      <c r="H14" s="4"/>
      <c r="I14" s="4"/>
      <c r="J14" s="4"/>
    </row>
    <row r="15" spans="1:11" x14ac:dyDescent="0.3">
      <c r="A15" s="4"/>
      <c r="B15" s="4"/>
      <c r="C15" s="4"/>
      <c r="D15" s="4"/>
      <c r="E15" s="4"/>
      <c r="F15" s="4"/>
      <c r="G15" s="4"/>
      <c r="H15" s="4"/>
      <c r="I15" s="4"/>
      <c r="J15" s="4"/>
    </row>
    <row r="16" spans="1:11" ht="15.5" x14ac:dyDescent="0.35">
      <c r="A16" s="5" t="s">
        <v>2</v>
      </c>
      <c r="B16" s="96"/>
      <c r="C16" s="96"/>
      <c r="D16" s="96"/>
      <c r="E16" s="96"/>
      <c r="F16" s="96"/>
      <c r="G16" s="96"/>
      <c r="H16" s="96"/>
      <c r="I16" s="96"/>
      <c r="J16" s="4"/>
    </row>
    <row r="17" spans="1:10" ht="15.5" x14ac:dyDescent="0.3">
      <c r="A17" s="6" t="s">
        <v>3</v>
      </c>
      <c r="B17" s="90"/>
      <c r="C17" s="90"/>
      <c r="D17" s="90"/>
      <c r="E17" s="90"/>
      <c r="F17" s="90"/>
      <c r="G17" s="90"/>
      <c r="H17" s="90"/>
      <c r="I17" s="90"/>
      <c r="J17" s="4"/>
    </row>
    <row r="18" spans="1:10" ht="15.5" x14ac:dyDescent="0.35">
      <c r="A18" s="5" t="s">
        <v>4</v>
      </c>
      <c r="B18" s="90"/>
      <c r="C18" s="90"/>
      <c r="D18" s="90"/>
      <c r="E18" s="90"/>
      <c r="F18" s="90"/>
      <c r="G18" s="90"/>
      <c r="H18" s="90"/>
      <c r="I18" s="90"/>
      <c r="J18" s="4"/>
    </row>
    <row r="19" spans="1:10" ht="15.5" x14ac:dyDescent="0.35">
      <c r="A19" s="7" t="s">
        <v>5</v>
      </c>
      <c r="B19" s="91"/>
      <c r="C19" s="90"/>
      <c r="D19" s="90"/>
      <c r="E19" s="90"/>
      <c r="F19" s="90"/>
      <c r="G19" s="90"/>
      <c r="H19" s="90"/>
      <c r="I19" s="90"/>
      <c r="J19" s="4"/>
    </row>
    <row r="20" spans="1:10" x14ac:dyDescent="0.3">
      <c r="A20" s="8"/>
      <c r="B20" s="4"/>
      <c r="C20" s="4"/>
      <c r="D20" s="4"/>
      <c r="E20" s="4"/>
      <c r="F20" s="4"/>
      <c r="G20" s="4"/>
      <c r="H20" s="4"/>
      <c r="I20" s="4"/>
      <c r="J20" s="4"/>
    </row>
    <row r="21" spans="1:10" x14ac:dyDescent="0.3">
      <c r="A21" s="4"/>
      <c r="B21" s="4"/>
      <c r="C21" s="4"/>
      <c r="D21" s="4"/>
      <c r="E21" s="4"/>
      <c r="F21" s="4"/>
      <c r="G21" s="4"/>
      <c r="H21" s="4"/>
      <c r="I21" s="4"/>
      <c r="J21" s="4"/>
    </row>
    <row r="22" spans="1:10" x14ac:dyDescent="0.3">
      <c r="A22" s="3" t="s">
        <v>6</v>
      </c>
      <c r="B22" s="4"/>
      <c r="C22" s="4"/>
      <c r="D22" s="4"/>
      <c r="E22" s="4"/>
      <c r="F22" s="4"/>
      <c r="G22" s="4"/>
      <c r="H22" s="4"/>
      <c r="I22" s="4"/>
      <c r="J22" s="4"/>
    </row>
    <row r="23" spans="1:10" x14ac:dyDescent="0.3">
      <c r="A23" s="4"/>
      <c r="B23" s="4"/>
      <c r="C23" s="4"/>
      <c r="D23" s="4"/>
      <c r="E23" s="4"/>
      <c r="F23" s="4"/>
      <c r="G23" s="4"/>
      <c r="H23" s="4"/>
      <c r="I23" s="4"/>
      <c r="J23" s="4"/>
    </row>
    <row r="24" spans="1:10" ht="15.5" x14ac:dyDescent="0.35">
      <c r="A24" s="5" t="s">
        <v>2</v>
      </c>
      <c r="B24" s="96"/>
      <c r="C24" s="96"/>
      <c r="D24" s="96"/>
      <c r="E24" s="96"/>
      <c r="F24" s="96"/>
      <c r="G24" s="96"/>
      <c r="H24" s="96"/>
      <c r="I24" s="96"/>
      <c r="J24" s="4"/>
    </row>
    <row r="25" spans="1:10" ht="15.5" x14ac:dyDescent="0.3">
      <c r="A25" s="6" t="s">
        <v>3</v>
      </c>
      <c r="B25" s="90"/>
      <c r="C25" s="90"/>
      <c r="D25" s="90"/>
      <c r="E25" s="90"/>
      <c r="F25" s="90"/>
      <c r="G25" s="90"/>
      <c r="H25" s="90"/>
      <c r="I25" s="90"/>
      <c r="J25" s="4"/>
    </row>
    <row r="26" spans="1:10" ht="15.5" x14ac:dyDescent="0.35">
      <c r="A26" s="5" t="s">
        <v>4</v>
      </c>
      <c r="B26" s="90"/>
      <c r="C26" s="90"/>
      <c r="D26" s="90"/>
      <c r="E26" s="90"/>
      <c r="F26" s="90"/>
      <c r="G26" s="90"/>
      <c r="H26" s="90"/>
      <c r="I26" s="90"/>
      <c r="J26" s="4"/>
    </row>
    <row r="27" spans="1:10" ht="15.5" x14ac:dyDescent="0.35">
      <c r="A27" s="7" t="s">
        <v>5</v>
      </c>
      <c r="B27" s="91"/>
      <c r="C27" s="90"/>
      <c r="D27" s="90"/>
      <c r="E27" s="90"/>
      <c r="F27" s="90"/>
      <c r="G27" s="90"/>
      <c r="H27" s="90"/>
      <c r="I27" s="90"/>
      <c r="J27" s="4"/>
    </row>
    <row r="28" spans="1:10" x14ac:dyDescent="0.3">
      <c r="A28" s="4"/>
      <c r="B28" s="4"/>
      <c r="C28" s="4"/>
      <c r="D28" s="4"/>
      <c r="E28" s="4"/>
      <c r="F28" s="4"/>
      <c r="G28" s="4"/>
      <c r="H28" s="4"/>
      <c r="I28" s="4"/>
      <c r="J28" s="4"/>
    </row>
    <row r="29" spans="1:10" x14ac:dyDescent="0.3">
      <c r="A29" s="4"/>
      <c r="B29" s="4"/>
      <c r="C29" s="4"/>
      <c r="D29" s="4"/>
      <c r="E29" s="4"/>
      <c r="F29" s="4"/>
      <c r="G29" s="4"/>
      <c r="H29" s="4"/>
      <c r="I29" s="4"/>
      <c r="J29" s="4"/>
    </row>
    <row r="30" spans="1:10" x14ac:dyDescent="0.3">
      <c r="A30" s="4"/>
      <c r="B30" s="4"/>
      <c r="C30" s="4"/>
      <c r="D30" s="4"/>
      <c r="E30" s="4"/>
      <c r="F30" s="4"/>
      <c r="G30" s="4"/>
      <c r="H30" s="4"/>
      <c r="I30" s="4"/>
      <c r="J30" s="4"/>
    </row>
    <row r="32" spans="1:10" ht="14.5" x14ac:dyDescent="0.35">
      <c r="A32" s="101"/>
      <c r="B32" s="102"/>
      <c r="C32" s="102"/>
      <c r="D32" s="102"/>
      <c r="E32" s="102"/>
      <c r="F32" s="102"/>
      <c r="G32" s="102"/>
      <c r="H32" s="102"/>
      <c r="I32" s="103"/>
    </row>
    <row r="33" spans="1:9" ht="14.5" x14ac:dyDescent="0.35">
      <c r="A33" s="104" t="s">
        <v>7</v>
      </c>
      <c r="B33" s="105"/>
      <c r="C33" s="105"/>
      <c r="D33" s="105"/>
      <c r="E33" s="105"/>
      <c r="F33" s="105"/>
      <c r="G33" s="105"/>
      <c r="H33" s="105"/>
      <c r="I33" s="106"/>
    </row>
    <row r="34" spans="1:9" ht="14.5" x14ac:dyDescent="0.35">
      <c r="A34" s="99" t="s">
        <v>8</v>
      </c>
      <c r="B34" s="99"/>
      <c r="C34" s="99"/>
      <c r="D34" s="100"/>
      <c r="E34" s="100"/>
      <c r="F34" s="100"/>
      <c r="G34" s="100"/>
      <c r="H34" s="100"/>
      <c r="I34" s="100"/>
    </row>
    <row r="35" spans="1:9" ht="14.5" x14ac:dyDescent="0.35">
      <c r="A35" s="99" t="s">
        <v>3</v>
      </c>
      <c r="B35" s="99"/>
      <c r="C35" s="99"/>
      <c r="D35" s="100"/>
      <c r="E35" s="100"/>
      <c r="F35" s="100"/>
      <c r="G35" s="100"/>
      <c r="H35" s="100"/>
      <c r="I35" s="100"/>
    </row>
    <row r="36" spans="1:9" ht="14.5" x14ac:dyDescent="0.35">
      <c r="A36" s="99" t="s">
        <v>9</v>
      </c>
      <c r="B36" s="99"/>
      <c r="C36" s="99"/>
      <c r="D36" s="100"/>
      <c r="E36" s="100"/>
      <c r="F36" s="100"/>
      <c r="G36" s="100"/>
      <c r="H36" s="100"/>
      <c r="I36" s="100"/>
    </row>
    <row r="37" spans="1:9" ht="14.5" x14ac:dyDescent="0.35">
      <c r="A37" s="99" t="s">
        <v>5</v>
      </c>
      <c r="B37" s="99"/>
      <c r="C37" s="99"/>
      <c r="D37" s="100"/>
      <c r="E37" s="100"/>
      <c r="F37" s="100"/>
      <c r="G37" s="100"/>
      <c r="H37" s="100"/>
      <c r="I37" s="100"/>
    </row>
    <row r="38" spans="1:9" ht="14.5" x14ac:dyDescent="0.35">
      <c r="A38" s="9"/>
      <c r="B38" s="9"/>
      <c r="C38" s="9"/>
      <c r="D38" s="9"/>
      <c r="E38" s="9"/>
      <c r="F38" s="9"/>
      <c r="G38" s="9"/>
    </row>
    <row r="39" spans="1:9" ht="14.5" x14ac:dyDescent="0.35">
      <c r="A39" s="99" t="s">
        <v>10</v>
      </c>
      <c r="B39" s="99"/>
      <c r="C39" s="99"/>
      <c r="D39" s="100"/>
      <c r="E39" s="100"/>
      <c r="F39" s="100"/>
      <c r="G39" s="100"/>
      <c r="H39" s="100"/>
      <c r="I39" s="100"/>
    </row>
  </sheetData>
  <sheetProtection algorithmName="SHA-512" hashValue="NbQYaNSGzjt24HB2Cc68Lma74jLpXb55kJOJPFr/FButNe7QJ43bDJyXDmF8XCQXF2MfuB0lOH+BEd513DaFcA==" saltValue="L7FnwMtUZ6u1dHIHcw8xoQ==" spinCount="100000" sheet="1" selectLockedCells="1"/>
  <mergeCells count="26">
    <mergeCell ref="A32:I32"/>
    <mergeCell ref="A33:I33"/>
    <mergeCell ref="D34:I34"/>
    <mergeCell ref="D35:I35"/>
    <mergeCell ref="A36:C36"/>
    <mergeCell ref="A34:C34"/>
    <mergeCell ref="A35:C35"/>
    <mergeCell ref="A37:C37"/>
    <mergeCell ref="A39:C39"/>
    <mergeCell ref="D36:I36"/>
    <mergeCell ref="D37:I37"/>
    <mergeCell ref="D39:I39"/>
    <mergeCell ref="B26:I26"/>
    <mergeCell ref="B27:I27"/>
    <mergeCell ref="B5:H5"/>
    <mergeCell ref="A10:J10"/>
    <mergeCell ref="A11:J12"/>
    <mergeCell ref="B16:I16"/>
    <mergeCell ref="B18:I18"/>
    <mergeCell ref="B19:I19"/>
    <mergeCell ref="B24:I24"/>
    <mergeCell ref="B25:I25"/>
    <mergeCell ref="B17:I17"/>
    <mergeCell ref="A7:J7"/>
    <mergeCell ref="A8:J8"/>
    <mergeCell ref="A9:J9"/>
  </mergeCells>
  <pageMargins left="0.7" right="0.7" top="0.75" bottom="0.75" header="0.3" footer="0.3"/>
  <pageSetup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316F8-93E6-4470-A20A-751A714B8AAE}">
  <dimension ref="A1:AB107"/>
  <sheetViews>
    <sheetView zoomScaleNormal="100" workbookViewId="0">
      <selection activeCell="B8" sqref="B8"/>
    </sheetView>
  </sheetViews>
  <sheetFormatPr defaultColWidth="8.81640625" defaultRowHeight="14.5" x14ac:dyDescent="0.35"/>
  <cols>
    <col min="1" max="1" width="54.90625" style="48" customWidth="1"/>
    <col min="2" max="2" width="18.1796875" style="48" customWidth="1"/>
    <col min="3" max="3" width="19.81640625" style="48" customWidth="1"/>
    <col min="4" max="19" width="22.54296875" style="48" customWidth="1"/>
    <col min="20" max="25" width="8.81640625" style="48" customWidth="1"/>
    <col min="26" max="26" width="53" style="48" hidden="1" customWidth="1"/>
    <col min="27" max="27" width="8.81640625" style="48" hidden="1" customWidth="1"/>
    <col min="28" max="28" width="13.90625" style="48" hidden="1" customWidth="1"/>
    <col min="29" max="29" width="6.7265625" style="48" customWidth="1"/>
    <col min="30" max="16384" width="8.81640625" style="48"/>
  </cols>
  <sheetData>
    <row r="1" spans="1:28" ht="23.5" x14ac:dyDescent="0.55000000000000004">
      <c r="A1" s="32" t="s">
        <v>94</v>
      </c>
      <c r="B1" s="10"/>
      <c r="C1" s="10"/>
      <c r="D1" s="10"/>
      <c r="E1" s="47"/>
      <c r="F1" s="47"/>
      <c r="G1" s="47"/>
      <c r="H1" s="47"/>
      <c r="I1" s="47"/>
      <c r="J1" s="47"/>
      <c r="K1" s="47"/>
      <c r="L1" s="47"/>
      <c r="M1" s="47"/>
      <c r="N1" s="47"/>
      <c r="O1" s="47"/>
    </row>
    <row r="2" spans="1:28" x14ac:dyDescent="0.35">
      <c r="A2" s="49" t="s">
        <v>71</v>
      </c>
      <c r="B2" s="49"/>
      <c r="C2" s="49"/>
      <c r="D2" s="49"/>
      <c r="E2" s="49"/>
      <c r="F2" s="49"/>
      <c r="G2" s="49"/>
      <c r="H2" s="49"/>
      <c r="I2" s="49"/>
      <c r="J2" s="49"/>
      <c r="K2" s="49"/>
      <c r="L2" s="49"/>
      <c r="M2" s="49"/>
      <c r="N2" s="49"/>
      <c r="O2" s="47"/>
    </row>
    <row r="3" spans="1:28" s="87" customFormat="1" ht="145" customHeight="1" x14ac:dyDescent="0.35">
      <c r="A3" s="109" t="s">
        <v>96</v>
      </c>
      <c r="B3" s="109"/>
      <c r="C3" s="109"/>
      <c r="D3" s="109"/>
      <c r="E3" s="109"/>
      <c r="F3" s="109"/>
      <c r="G3" s="109"/>
      <c r="H3" s="109"/>
      <c r="I3" s="109"/>
      <c r="J3" s="109"/>
      <c r="K3" s="109"/>
      <c r="L3" s="109"/>
      <c r="M3" s="109"/>
      <c r="N3" s="109"/>
      <c r="O3" s="86"/>
    </row>
    <row r="4" spans="1:28" x14ac:dyDescent="0.35">
      <c r="A4" s="49" t="s">
        <v>11</v>
      </c>
      <c r="B4" s="49"/>
      <c r="C4" s="11" t="s">
        <v>12</v>
      </c>
      <c r="D4" s="11"/>
      <c r="F4" s="49"/>
      <c r="G4" s="49"/>
      <c r="H4" s="49"/>
      <c r="I4" s="49"/>
      <c r="J4" s="49"/>
      <c r="K4" s="49"/>
      <c r="L4" s="49"/>
      <c r="M4" s="49"/>
      <c r="N4" s="49"/>
      <c r="O4" s="12"/>
    </row>
    <row r="5" spans="1:28" x14ac:dyDescent="0.35">
      <c r="A5" s="49"/>
      <c r="B5" s="49"/>
      <c r="C5" s="49"/>
      <c r="D5" s="49"/>
      <c r="E5" s="11"/>
      <c r="F5" s="49"/>
      <c r="G5" s="49"/>
      <c r="H5" s="49"/>
      <c r="I5" s="49"/>
      <c r="J5" s="49"/>
      <c r="K5" s="49"/>
      <c r="L5" s="49"/>
      <c r="M5" s="49"/>
      <c r="N5" s="49"/>
      <c r="O5" s="12"/>
    </row>
    <row r="6" spans="1:28" ht="15" customHeight="1" x14ac:dyDescent="0.35">
      <c r="A6" s="50"/>
      <c r="B6" s="50"/>
      <c r="C6" s="50"/>
      <c r="D6" s="50"/>
      <c r="E6" s="50"/>
      <c r="F6" s="50"/>
      <c r="G6" s="50"/>
      <c r="H6" s="50"/>
      <c r="I6" s="50"/>
      <c r="J6" s="50"/>
      <c r="K6" s="50"/>
      <c r="L6" s="50"/>
      <c r="M6" s="50"/>
      <c r="N6" s="50"/>
      <c r="O6" s="47"/>
    </row>
    <row r="7" spans="1:28" ht="37" x14ac:dyDescent="0.35">
      <c r="A7" s="44" t="s">
        <v>89</v>
      </c>
      <c r="B7" s="45" t="s">
        <v>76</v>
      </c>
      <c r="C7" s="43" t="s">
        <v>72</v>
      </c>
      <c r="D7" s="50"/>
      <c r="E7" s="50"/>
      <c r="F7" s="50"/>
      <c r="G7" s="50"/>
      <c r="H7" s="50"/>
      <c r="I7" s="50"/>
      <c r="J7" s="50"/>
      <c r="K7" s="50"/>
      <c r="L7" s="50"/>
      <c r="M7" s="50"/>
      <c r="N7" s="50"/>
      <c r="O7" s="47"/>
    </row>
    <row r="8" spans="1:28" ht="18.5" x14ac:dyDescent="0.35">
      <c r="A8" s="13" t="s">
        <v>14</v>
      </c>
      <c r="B8" s="42"/>
      <c r="C8" s="51">
        <f>B8</f>
        <v>0</v>
      </c>
      <c r="D8" s="52" t="s">
        <v>91</v>
      </c>
      <c r="E8" s="50"/>
      <c r="F8" s="50"/>
      <c r="H8" s="50"/>
      <c r="I8" s="50"/>
      <c r="J8" s="50"/>
      <c r="K8" s="50"/>
      <c r="L8" s="50"/>
      <c r="M8" s="50"/>
      <c r="N8" s="50"/>
      <c r="O8" s="47"/>
    </row>
    <row r="9" spans="1:28" ht="18.5" x14ac:dyDescent="0.35">
      <c r="A9" s="13" t="s">
        <v>53</v>
      </c>
      <c r="B9" s="53">
        <f>R45+R62+G92</f>
        <v>0</v>
      </c>
      <c r="C9" s="51">
        <f>S45+S62+H92</f>
        <v>0</v>
      </c>
      <c r="D9" s="54"/>
      <c r="E9" s="50"/>
      <c r="F9" s="50"/>
      <c r="G9" s="50"/>
      <c r="H9" s="50"/>
      <c r="I9" s="50"/>
      <c r="J9" s="50"/>
      <c r="K9" s="50"/>
      <c r="L9" s="50"/>
      <c r="M9" s="50"/>
      <c r="N9" s="50"/>
      <c r="O9" s="47"/>
    </row>
    <row r="10" spans="1:28" ht="18.5" x14ac:dyDescent="0.35">
      <c r="A10" s="14" t="s">
        <v>77</v>
      </c>
      <c r="B10" s="55">
        <f>MAX(B8-B9,0)</f>
        <v>0</v>
      </c>
      <c r="C10" s="56">
        <f>MAX(C8-C9,0)</f>
        <v>0</v>
      </c>
      <c r="D10" s="54"/>
      <c r="E10" s="50"/>
      <c r="F10" s="50"/>
      <c r="G10" s="50"/>
      <c r="H10" s="50"/>
      <c r="I10" s="50"/>
      <c r="J10" s="50"/>
      <c r="K10" s="50"/>
      <c r="L10" s="50"/>
      <c r="M10" s="50"/>
      <c r="N10" s="50"/>
      <c r="O10" s="47"/>
    </row>
    <row r="11" spans="1:28" ht="15" customHeight="1" x14ac:dyDescent="0.35">
      <c r="A11" s="50"/>
      <c r="B11" s="50"/>
      <c r="C11" s="50"/>
      <c r="D11" s="50"/>
      <c r="E11" s="50"/>
      <c r="F11" s="50"/>
      <c r="G11" s="50"/>
      <c r="H11" s="50"/>
      <c r="I11" s="50"/>
      <c r="J11" s="50"/>
      <c r="K11" s="50"/>
      <c r="L11" s="50"/>
      <c r="M11" s="50"/>
      <c r="N11" s="50"/>
      <c r="O11" s="47"/>
    </row>
    <row r="12" spans="1:28" ht="15" customHeight="1" x14ac:dyDescent="0.35">
      <c r="A12" s="38" t="s">
        <v>81</v>
      </c>
      <c r="B12" s="50"/>
      <c r="C12" s="50"/>
      <c r="D12" s="50"/>
      <c r="E12" s="46" t="s">
        <v>90</v>
      </c>
      <c r="F12" s="50"/>
      <c r="G12" s="50"/>
      <c r="H12" s="50"/>
      <c r="I12" s="50"/>
      <c r="J12" s="50"/>
      <c r="K12" s="50"/>
      <c r="L12" s="50"/>
      <c r="M12" s="50"/>
      <c r="N12" s="50"/>
      <c r="O12" s="47"/>
    </row>
    <row r="13" spans="1:28" ht="18.5" x14ac:dyDescent="0.35">
      <c r="A13" s="57" t="s">
        <v>82</v>
      </c>
      <c r="B13" s="110" t="s">
        <v>46</v>
      </c>
      <c r="C13" s="111"/>
      <c r="D13" s="116"/>
      <c r="E13" s="110" t="s">
        <v>18</v>
      </c>
      <c r="F13" s="111"/>
      <c r="G13" s="111"/>
      <c r="H13" s="111"/>
      <c r="I13" s="111"/>
      <c r="J13" s="111"/>
      <c r="K13" s="111"/>
      <c r="L13" s="111"/>
      <c r="M13" s="111"/>
      <c r="N13" s="116"/>
      <c r="O13" s="110" t="s">
        <v>79</v>
      </c>
      <c r="P13" s="111"/>
      <c r="Q13" s="111"/>
      <c r="R13" s="112"/>
      <c r="S13" s="58" t="s">
        <v>72</v>
      </c>
    </row>
    <row r="14" spans="1:28" ht="26" x14ac:dyDescent="0.35">
      <c r="A14" s="25" t="s">
        <v>85</v>
      </c>
      <c r="B14" s="20" t="s">
        <v>45</v>
      </c>
      <c r="C14" s="20" t="s">
        <v>42</v>
      </c>
      <c r="D14" s="20" t="s">
        <v>51</v>
      </c>
      <c r="E14" s="22">
        <v>45170</v>
      </c>
      <c r="F14" s="22">
        <v>45200</v>
      </c>
      <c r="G14" s="22">
        <v>45231</v>
      </c>
      <c r="H14" s="22">
        <v>45261</v>
      </c>
      <c r="I14" s="22">
        <v>45292</v>
      </c>
      <c r="J14" s="22">
        <v>45323</v>
      </c>
      <c r="K14" s="22">
        <v>45352</v>
      </c>
      <c r="L14" s="22">
        <v>45383</v>
      </c>
      <c r="M14" s="22">
        <v>45413</v>
      </c>
      <c r="N14" s="22">
        <v>45444</v>
      </c>
      <c r="O14" s="30" t="s">
        <v>75</v>
      </c>
      <c r="P14" s="30" t="s">
        <v>86</v>
      </c>
      <c r="Q14" s="30" t="s">
        <v>19</v>
      </c>
      <c r="R14" s="31" t="s">
        <v>73</v>
      </c>
      <c r="S14" s="37" t="s">
        <v>74</v>
      </c>
      <c r="X14" s="59"/>
      <c r="Y14" s="59"/>
      <c r="Z14" s="18" t="s">
        <v>59</v>
      </c>
      <c r="AB14" s="60" t="s">
        <v>51</v>
      </c>
    </row>
    <row r="15" spans="1:28" x14ac:dyDescent="0.35">
      <c r="A15" s="26"/>
      <c r="B15" s="23"/>
      <c r="C15" s="61">
        <f>ROUNDDOWN(B15/2,2)</f>
        <v>0</v>
      </c>
      <c r="D15" s="36"/>
      <c r="E15" s="24"/>
      <c r="F15" s="24"/>
      <c r="G15" s="24"/>
      <c r="H15" s="24"/>
      <c r="I15" s="24"/>
      <c r="J15" s="24"/>
      <c r="K15" s="24"/>
      <c r="L15" s="24"/>
      <c r="M15" s="24"/>
      <c r="N15" s="24"/>
      <c r="O15" s="29"/>
      <c r="P15" s="62">
        <f t="shared" ref="P15:P29" si="0">IFERROR(AVERAGE(E15:N15),0)</f>
        <v>0</v>
      </c>
      <c r="Q15" s="62">
        <f>SUM(E15:N15)</f>
        <v>0</v>
      </c>
      <c r="R15" s="63">
        <f>P15*O15*C15</f>
        <v>0</v>
      </c>
      <c r="S15" s="64"/>
      <c r="X15" s="59"/>
      <c r="Y15" s="59"/>
      <c r="Z15" s="18" t="s">
        <v>60</v>
      </c>
      <c r="AB15" s="60" t="s">
        <v>47</v>
      </c>
    </row>
    <row r="16" spans="1:28" x14ac:dyDescent="0.35">
      <c r="A16" s="26"/>
      <c r="B16" s="23"/>
      <c r="C16" s="61">
        <f t="shared" ref="C16:C44" si="1">ROUNDDOWN(B16/2,2)</f>
        <v>0</v>
      </c>
      <c r="D16" s="36"/>
      <c r="E16" s="24"/>
      <c r="F16" s="24"/>
      <c r="G16" s="24"/>
      <c r="H16" s="24"/>
      <c r="I16" s="24"/>
      <c r="J16" s="24"/>
      <c r="K16" s="24"/>
      <c r="L16" s="24"/>
      <c r="M16" s="24"/>
      <c r="N16" s="24"/>
      <c r="O16" s="29"/>
      <c r="P16" s="62">
        <f t="shared" si="0"/>
        <v>0</v>
      </c>
      <c r="Q16" s="62">
        <f t="shared" ref="Q16:Q44" si="2">SUM(E16:N16)</f>
        <v>0</v>
      </c>
      <c r="R16" s="63">
        <f t="shared" ref="R16:R44" si="3">P16*O16*C16</f>
        <v>0</v>
      </c>
      <c r="S16" s="64"/>
      <c r="Z16" s="18" t="s">
        <v>61</v>
      </c>
      <c r="AB16" s="60" t="s">
        <v>48</v>
      </c>
    </row>
    <row r="17" spans="1:28" x14ac:dyDescent="0.35">
      <c r="A17" s="26"/>
      <c r="B17" s="23"/>
      <c r="C17" s="61">
        <f t="shared" si="1"/>
        <v>0</v>
      </c>
      <c r="D17" s="36"/>
      <c r="E17" s="24"/>
      <c r="F17" s="24"/>
      <c r="G17" s="24"/>
      <c r="H17" s="24"/>
      <c r="I17" s="24"/>
      <c r="J17" s="24"/>
      <c r="K17" s="24"/>
      <c r="L17" s="24"/>
      <c r="M17" s="24"/>
      <c r="N17" s="24"/>
      <c r="O17" s="29"/>
      <c r="P17" s="62">
        <f t="shared" si="0"/>
        <v>0</v>
      </c>
      <c r="Q17" s="62">
        <f t="shared" si="2"/>
        <v>0</v>
      </c>
      <c r="R17" s="63">
        <f t="shared" si="3"/>
        <v>0</v>
      </c>
      <c r="S17" s="64"/>
      <c r="Z17" s="18" t="s">
        <v>64</v>
      </c>
      <c r="AB17" s="60" t="s">
        <v>49</v>
      </c>
    </row>
    <row r="18" spans="1:28" x14ac:dyDescent="0.35">
      <c r="A18" s="26"/>
      <c r="B18" s="23"/>
      <c r="C18" s="61">
        <f t="shared" si="1"/>
        <v>0</v>
      </c>
      <c r="D18" s="36"/>
      <c r="E18" s="24"/>
      <c r="F18" s="24"/>
      <c r="G18" s="24"/>
      <c r="H18" s="24"/>
      <c r="I18" s="24"/>
      <c r="J18" s="24"/>
      <c r="K18" s="24"/>
      <c r="L18" s="24"/>
      <c r="M18" s="24"/>
      <c r="N18" s="24"/>
      <c r="O18" s="29"/>
      <c r="P18" s="62">
        <f t="shared" si="0"/>
        <v>0</v>
      </c>
      <c r="Q18" s="62">
        <f t="shared" si="2"/>
        <v>0</v>
      </c>
      <c r="R18" s="63">
        <f t="shared" si="3"/>
        <v>0</v>
      </c>
      <c r="S18" s="64"/>
      <c r="Z18" s="18" t="s">
        <v>65</v>
      </c>
      <c r="AB18" s="60" t="s">
        <v>50</v>
      </c>
    </row>
    <row r="19" spans="1:28" x14ac:dyDescent="0.35">
      <c r="A19" s="26"/>
      <c r="B19" s="23"/>
      <c r="C19" s="61">
        <f t="shared" si="1"/>
        <v>0</v>
      </c>
      <c r="D19" s="36"/>
      <c r="E19" s="24"/>
      <c r="F19" s="24"/>
      <c r="G19" s="24"/>
      <c r="H19" s="24"/>
      <c r="I19" s="24"/>
      <c r="J19" s="24"/>
      <c r="K19" s="24"/>
      <c r="L19" s="24"/>
      <c r="M19" s="24"/>
      <c r="N19" s="24"/>
      <c r="O19" s="29"/>
      <c r="P19" s="62">
        <f t="shared" si="0"/>
        <v>0</v>
      </c>
      <c r="Q19" s="62">
        <f t="shared" si="2"/>
        <v>0</v>
      </c>
      <c r="R19" s="63">
        <f t="shared" si="3"/>
        <v>0</v>
      </c>
      <c r="S19" s="64"/>
      <c r="Z19" s="18" t="s">
        <v>66</v>
      </c>
      <c r="AB19" s="60" t="s">
        <v>92</v>
      </c>
    </row>
    <row r="20" spans="1:28" x14ac:dyDescent="0.35">
      <c r="A20" s="26"/>
      <c r="B20" s="23"/>
      <c r="C20" s="61">
        <f t="shared" si="1"/>
        <v>0</v>
      </c>
      <c r="D20" s="36"/>
      <c r="E20" s="24"/>
      <c r="F20" s="24"/>
      <c r="G20" s="24"/>
      <c r="H20" s="24"/>
      <c r="I20" s="24"/>
      <c r="J20" s="24"/>
      <c r="K20" s="24"/>
      <c r="L20" s="24"/>
      <c r="M20" s="24"/>
      <c r="N20" s="24"/>
      <c r="O20" s="29"/>
      <c r="P20" s="62">
        <f t="shared" si="0"/>
        <v>0</v>
      </c>
      <c r="Q20" s="62">
        <f t="shared" si="2"/>
        <v>0</v>
      </c>
      <c r="R20" s="63">
        <f t="shared" si="3"/>
        <v>0</v>
      </c>
      <c r="S20" s="64"/>
      <c r="Z20" s="35" t="s">
        <v>62</v>
      </c>
    </row>
    <row r="21" spans="1:28" x14ac:dyDescent="0.35">
      <c r="A21" s="26"/>
      <c r="B21" s="23"/>
      <c r="C21" s="61">
        <f t="shared" si="1"/>
        <v>0</v>
      </c>
      <c r="D21" s="36"/>
      <c r="E21" s="24"/>
      <c r="F21" s="24"/>
      <c r="G21" s="24"/>
      <c r="H21" s="24"/>
      <c r="I21" s="24"/>
      <c r="J21" s="24"/>
      <c r="K21" s="24"/>
      <c r="L21" s="24"/>
      <c r="M21" s="24"/>
      <c r="N21" s="24"/>
      <c r="O21" s="29"/>
      <c r="P21" s="62">
        <f t="shared" si="0"/>
        <v>0</v>
      </c>
      <c r="Q21" s="62">
        <f t="shared" si="2"/>
        <v>0</v>
      </c>
      <c r="R21" s="63">
        <f t="shared" si="3"/>
        <v>0</v>
      </c>
      <c r="S21" s="64"/>
      <c r="Z21" s="35" t="s">
        <v>63</v>
      </c>
    </row>
    <row r="22" spans="1:28" ht="26" x14ac:dyDescent="0.35">
      <c r="A22" s="26"/>
      <c r="B22" s="23"/>
      <c r="C22" s="61">
        <f t="shared" si="1"/>
        <v>0</v>
      </c>
      <c r="D22" s="36"/>
      <c r="E22" s="24"/>
      <c r="F22" s="24"/>
      <c r="G22" s="24"/>
      <c r="H22" s="24"/>
      <c r="I22" s="24"/>
      <c r="J22" s="24"/>
      <c r="K22" s="24"/>
      <c r="L22" s="24"/>
      <c r="M22" s="24"/>
      <c r="N22" s="24"/>
      <c r="O22" s="29"/>
      <c r="P22" s="62">
        <f t="shared" si="0"/>
        <v>0</v>
      </c>
      <c r="Q22" s="62">
        <f t="shared" si="2"/>
        <v>0</v>
      </c>
      <c r="R22" s="63">
        <f t="shared" si="3"/>
        <v>0</v>
      </c>
      <c r="S22" s="64"/>
      <c r="Z22" s="35" t="s">
        <v>67</v>
      </c>
    </row>
    <row r="23" spans="1:28" x14ac:dyDescent="0.35">
      <c r="A23" s="26"/>
      <c r="B23" s="23"/>
      <c r="C23" s="61">
        <f t="shared" si="1"/>
        <v>0</v>
      </c>
      <c r="D23" s="36"/>
      <c r="E23" s="24"/>
      <c r="F23" s="24"/>
      <c r="G23" s="24"/>
      <c r="H23" s="24"/>
      <c r="I23" s="24"/>
      <c r="J23" s="24"/>
      <c r="K23" s="24"/>
      <c r="L23" s="24"/>
      <c r="M23" s="24"/>
      <c r="N23" s="24"/>
      <c r="O23" s="29"/>
      <c r="P23" s="62">
        <f t="shared" si="0"/>
        <v>0</v>
      </c>
      <c r="Q23" s="62">
        <f t="shared" si="2"/>
        <v>0</v>
      </c>
      <c r="R23" s="63">
        <f t="shared" si="3"/>
        <v>0</v>
      </c>
      <c r="S23" s="64"/>
      <c r="Z23" s="35" t="s">
        <v>68</v>
      </c>
    </row>
    <row r="24" spans="1:28" x14ac:dyDescent="0.35">
      <c r="A24" s="26"/>
      <c r="B24" s="23"/>
      <c r="C24" s="61">
        <f t="shared" si="1"/>
        <v>0</v>
      </c>
      <c r="D24" s="36"/>
      <c r="E24" s="24"/>
      <c r="F24" s="24"/>
      <c r="G24" s="24"/>
      <c r="H24" s="24"/>
      <c r="I24" s="24"/>
      <c r="J24" s="24"/>
      <c r="K24" s="24"/>
      <c r="L24" s="24"/>
      <c r="M24" s="24"/>
      <c r="N24" s="24"/>
      <c r="O24" s="29"/>
      <c r="P24" s="62">
        <f t="shared" si="0"/>
        <v>0</v>
      </c>
      <c r="Q24" s="62">
        <f t="shared" si="2"/>
        <v>0</v>
      </c>
      <c r="R24" s="63">
        <f t="shared" si="3"/>
        <v>0</v>
      </c>
      <c r="S24" s="64"/>
    </row>
    <row r="25" spans="1:28" hidden="1" x14ac:dyDescent="0.35">
      <c r="A25" s="26"/>
      <c r="B25" s="23"/>
      <c r="C25" s="61">
        <f t="shared" si="1"/>
        <v>0</v>
      </c>
      <c r="D25" s="36"/>
      <c r="E25" s="24"/>
      <c r="F25" s="24"/>
      <c r="G25" s="24"/>
      <c r="H25" s="24"/>
      <c r="I25" s="24"/>
      <c r="J25" s="24"/>
      <c r="K25" s="24"/>
      <c r="L25" s="24"/>
      <c r="M25" s="24"/>
      <c r="N25" s="24"/>
      <c r="O25" s="29"/>
      <c r="P25" s="62">
        <f t="shared" si="0"/>
        <v>0</v>
      </c>
      <c r="Q25" s="62">
        <f t="shared" si="2"/>
        <v>0</v>
      </c>
      <c r="R25" s="63">
        <f t="shared" si="3"/>
        <v>0</v>
      </c>
      <c r="S25" s="64"/>
    </row>
    <row r="26" spans="1:28" hidden="1" x14ac:dyDescent="0.35">
      <c r="A26" s="26"/>
      <c r="B26" s="23"/>
      <c r="C26" s="61">
        <f t="shared" si="1"/>
        <v>0</v>
      </c>
      <c r="D26" s="36"/>
      <c r="E26" s="24"/>
      <c r="F26" s="24"/>
      <c r="G26" s="24"/>
      <c r="H26" s="24"/>
      <c r="I26" s="24"/>
      <c r="J26" s="24"/>
      <c r="K26" s="24"/>
      <c r="L26" s="24"/>
      <c r="M26" s="24"/>
      <c r="N26" s="24"/>
      <c r="O26" s="29"/>
      <c r="P26" s="62">
        <f t="shared" si="0"/>
        <v>0</v>
      </c>
      <c r="Q26" s="62">
        <f t="shared" si="2"/>
        <v>0</v>
      </c>
      <c r="R26" s="63">
        <f t="shared" si="3"/>
        <v>0</v>
      </c>
      <c r="S26" s="64"/>
    </row>
    <row r="27" spans="1:28" hidden="1" x14ac:dyDescent="0.35">
      <c r="A27" s="26"/>
      <c r="B27" s="23"/>
      <c r="C27" s="61">
        <f t="shared" si="1"/>
        <v>0</v>
      </c>
      <c r="D27" s="36"/>
      <c r="E27" s="24"/>
      <c r="F27" s="24"/>
      <c r="G27" s="24"/>
      <c r="H27" s="24"/>
      <c r="I27" s="24"/>
      <c r="J27" s="24"/>
      <c r="K27" s="24"/>
      <c r="L27" s="24"/>
      <c r="M27" s="24"/>
      <c r="N27" s="24"/>
      <c r="O27" s="29"/>
      <c r="P27" s="62">
        <f t="shared" si="0"/>
        <v>0</v>
      </c>
      <c r="Q27" s="62">
        <f t="shared" si="2"/>
        <v>0</v>
      </c>
      <c r="R27" s="63">
        <f t="shared" si="3"/>
        <v>0</v>
      </c>
      <c r="S27" s="64"/>
    </row>
    <row r="28" spans="1:28" hidden="1" x14ac:dyDescent="0.35">
      <c r="A28" s="26"/>
      <c r="B28" s="23"/>
      <c r="C28" s="61">
        <f t="shared" si="1"/>
        <v>0</v>
      </c>
      <c r="D28" s="36"/>
      <c r="E28" s="24"/>
      <c r="F28" s="24"/>
      <c r="G28" s="24"/>
      <c r="H28" s="24"/>
      <c r="I28" s="24"/>
      <c r="J28" s="24"/>
      <c r="K28" s="24"/>
      <c r="L28" s="24"/>
      <c r="M28" s="24"/>
      <c r="N28" s="24"/>
      <c r="O28" s="29"/>
      <c r="P28" s="62">
        <f t="shared" si="0"/>
        <v>0</v>
      </c>
      <c r="Q28" s="62">
        <f t="shared" si="2"/>
        <v>0</v>
      </c>
      <c r="R28" s="63">
        <f t="shared" si="3"/>
        <v>0</v>
      </c>
      <c r="S28" s="64"/>
    </row>
    <row r="29" spans="1:28" hidden="1" x14ac:dyDescent="0.35">
      <c r="A29" s="26"/>
      <c r="B29" s="23"/>
      <c r="C29" s="61">
        <f t="shared" si="1"/>
        <v>0</v>
      </c>
      <c r="D29" s="36"/>
      <c r="E29" s="24"/>
      <c r="F29" s="24"/>
      <c r="G29" s="24"/>
      <c r="H29" s="24"/>
      <c r="I29" s="24"/>
      <c r="J29" s="24"/>
      <c r="K29" s="24"/>
      <c r="L29" s="24"/>
      <c r="M29" s="24"/>
      <c r="N29" s="24"/>
      <c r="O29" s="29"/>
      <c r="P29" s="62">
        <f t="shared" si="0"/>
        <v>0</v>
      </c>
      <c r="Q29" s="62">
        <f t="shared" si="2"/>
        <v>0</v>
      </c>
      <c r="R29" s="63">
        <f t="shared" si="3"/>
        <v>0</v>
      </c>
      <c r="S29" s="64"/>
    </row>
    <row r="30" spans="1:28" hidden="1" x14ac:dyDescent="0.35">
      <c r="A30" s="26"/>
      <c r="B30" s="23"/>
      <c r="C30" s="61">
        <f t="shared" si="1"/>
        <v>0</v>
      </c>
      <c r="D30" s="36"/>
      <c r="E30" s="24"/>
      <c r="F30" s="24"/>
      <c r="G30" s="24"/>
      <c r="H30" s="24"/>
      <c r="I30" s="24"/>
      <c r="J30" s="24"/>
      <c r="K30" s="24"/>
      <c r="L30" s="24"/>
      <c r="M30" s="24"/>
      <c r="N30" s="24"/>
      <c r="O30" s="29"/>
      <c r="P30" s="62">
        <f t="shared" ref="P30:P44" si="4">IFERROR(AVERAGE(E30:N30),0)</f>
        <v>0</v>
      </c>
      <c r="Q30" s="62">
        <f t="shared" si="2"/>
        <v>0</v>
      </c>
      <c r="R30" s="63">
        <f t="shared" si="3"/>
        <v>0</v>
      </c>
      <c r="S30" s="64"/>
    </row>
    <row r="31" spans="1:28" hidden="1" x14ac:dyDescent="0.35">
      <c r="A31" s="26"/>
      <c r="B31" s="23"/>
      <c r="C31" s="61">
        <f t="shared" si="1"/>
        <v>0</v>
      </c>
      <c r="D31" s="36"/>
      <c r="E31" s="24"/>
      <c r="F31" s="24"/>
      <c r="G31" s="24"/>
      <c r="H31" s="24"/>
      <c r="I31" s="24"/>
      <c r="J31" s="24"/>
      <c r="K31" s="24"/>
      <c r="L31" s="24"/>
      <c r="M31" s="24"/>
      <c r="N31" s="24"/>
      <c r="O31" s="29"/>
      <c r="P31" s="62">
        <f t="shared" si="4"/>
        <v>0</v>
      </c>
      <c r="Q31" s="62">
        <f t="shared" si="2"/>
        <v>0</v>
      </c>
      <c r="R31" s="63">
        <f t="shared" si="3"/>
        <v>0</v>
      </c>
      <c r="S31" s="64"/>
    </row>
    <row r="32" spans="1:28" hidden="1" x14ac:dyDescent="0.35">
      <c r="A32" s="26"/>
      <c r="B32" s="23"/>
      <c r="C32" s="61">
        <f t="shared" si="1"/>
        <v>0</v>
      </c>
      <c r="D32" s="36"/>
      <c r="E32" s="24"/>
      <c r="F32" s="24"/>
      <c r="G32" s="24"/>
      <c r="H32" s="24"/>
      <c r="I32" s="24"/>
      <c r="J32" s="24"/>
      <c r="K32" s="24"/>
      <c r="L32" s="24"/>
      <c r="M32" s="24"/>
      <c r="N32" s="24"/>
      <c r="O32" s="29"/>
      <c r="P32" s="62">
        <f t="shared" si="4"/>
        <v>0</v>
      </c>
      <c r="Q32" s="62">
        <f t="shared" si="2"/>
        <v>0</v>
      </c>
      <c r="R32" s="63">
        <f t="shared" si="3"/>
        <v>0</v>
      </c>
      <c r="S32" s="64"/>
    </row>
    <row r="33" spans="1:19" hidden="1" x14ac:dyDescent="0.35">
      <c r="A33" s="26"/>
      <c r="B33" s="23"/>
      <c r="C33" s="61">
        <f t="shared" si="1"/>
        <v>0</v>
      </c>
      <c r="D33" s="36"/>
      <c r="E33" s="24"/>
      <c r="F33" s="24"/>
      <c r="G33" s="24"/>
      <c r="H33" s="24"/>
      <c r="I33" s="24"/>
      <c r="J33" s="24"/>
      <c r="K33" s="24"/>
      <c r="L33" s="24"/>
      <c r="M33" s="24"/>
      <c r="N33" s="24"/>
      <c r="O33" s="29"/>
      <c r="P33" s="62">
        <f t="shared" si="4"/>
        <v>0</v>
      </c>
      <c r="Q33" s="62">
        <f t="shared" si="2"/>
        <v>0</v>
      </c>
      <c r="R33" s="63">
        <f t="shared" si="3"/>
        <v>0</v>
      </c>
      <c r="S33" s="64"/>
    </row>
    <row r="34" spans="1:19" hidden="1" x14ac:dyDescent="0.35">
      <c r="A34" s="26"/>
      <c r="B34" s="23"/>
      <c r="C34" s="61">
        <f t="shared" si="1"/>
        <v>0</v>
      </c>
      <c r="D34" s="36"/>
      <c r="E34" s="24"/>
      <c r="F34" s="24"/>
      <c r="G34" s="24"/>
      <c r="H34" s="24"/>
      <c r="I34" s="24"/>
      <c r="J34" s="24"/>
      <c r="K34" s="24"/>
      <c r="L34" s="24"/>
      <c r="M34" s="24"/>
      <c r="N34" s="24"/>
      <c r="O34" s="29"/>
      <c r="P34" s="62">
        <f t="shared" si="4"/>
        <v>0</v>
      </c>
      <c r="Q34" s="62">
        <f t="shared" si="2"/>
        <v>0</v>
      </c>
      <c r="R34" s="63">
        <f t="shared" si="3"/>
        <v>0</v>
      </c>
      <c r="S34" s="64"/>
    </row>
    <row r="35" spans="1:19" hidden="1" x14ac:dyDescent="0.35">
      <c r="A35" s="26"/>
      <c r="B35" s="23"/>
      <c r="C35" s="61">
        <f t="shared" si="1"/>
        <v>0</v>
      </c>
      <c r="D35" s="36"/>
      <c r="E35" s="24"/>
      <c r="F35" s="24"/>
      <c r="G35" s="24"/>
      <c r="H35" s="24"/>
      <c r="I35" s="24"/>
      <c r="J35" s="24"/>
      <c r="K35" s="24"/>
      <c r="L35" s="24"/>
      <c r="M35" s="24"/>
      <c r="N35" s="24"/>
      <c r="O35" s="29"/>
      <c r="P35" s="62">
        <f t="shared" si="4"/>
        <v>0</v>
      </c>
      <c r="Q35" s="62">
        <f t="shared" si="2"/>
        <v>0</v>
      </c>
      <c r="R35" s="63">
        <f t="shared" si="3"/>
        <v>0</v>
      </c>
      <c r="S35" s="64"/>
    </row>
    <row r="36" spans="1:19" hidden="1" x14ac:dyDescent="0.35">
      <c r="A36" s="26"/>
      <c r="B36" s="23"/>
      <c r="C36" s="61">
        <f t="shared" si="1"/>
        <v>0</v>
      </c>
      <c r="D36" s="36"/>
      <c r="E36" s="24"/>
      <c r="F36" s="24"/>
      <c r="G36" s="24"/>
      <c r="H36" s="24"/>
      <c r="I36" s="24"/>
      <c r="J36" s="24"/>
      <c r="K36" s="24"/>
      <c r="L36" s="24"/>
      <c r="M36" s="24"/>
      <c r="N36" s="24"/>
      <c r="O36" s="29"/>
      <c r="P36" s="62">
        <f t="shared" si="4"/>
        <v>0</v>
      </c>
      <c r="Q36" s="62">
        <f t="shared" si="2"/>
        <v>0</v>
      </c>
      <c r="R36" s="63">
        <f t="shared" si="3"/>
        <v>0</v>
      </c>
      <c r="S36" s="64"/>
    </row>
    <row r="37" spans="1:19" hidden="1" x14ac:dyDescent="0.35">
      <c r="A37" s="26"/>
      <c r="B37" s="23"/>
      <c r="C37" s="61">
        <f t="shared" si="1"/>
        <v>0</v>
      </c>
      <c r="D37" s="36"/>
      <c r="E37" s="24"/>
      <c r="F37" s="24"/>
      <c r="G37" s="24"/>
      <c r="H37" s="24"/>
      <c r="I37" s="24"/>
      <c r="J37" s="24"/>
      <c r="K37" s="24"/>
      <c r="L37" s="24"/>
      <c r="M37" s="24"/>
      <c r="N37" s="24"/>
      <c r="O37" s="29"/>
      <c r="P37" s="62">
        <f t="shared" si="4"/>
        <v>0</v>
      </c>
      <c r="Q37" s="62">
        <f t="shared" si="2"/>
        <v>0</v>
      </c>
      <c r="R37" s="63">
        <f t="shared" si="3"/>
        <v>0</v>
      </c>
      <c r="S37" s="64"/>
    </row>
    <row r="38" spans="1:19" hidden="1" x14ac:dyDescent="0.35">
      <c r="A38" s="26"/>
      <c r="B38" s="23"/>
      <c r="C38" s="61">
        <f t="shared" si="1"/>
        <v>0</v>
      </c>
      <c r="D38" s="36"/>
      <c r="E38" s="24"/>
      <c r="F38" s="24"/>
      <c r="G38" s="24"/>
      <c r="H38" s="24"/>
      <c r="I38" s="24"/>
      <c r="J38" s="24"/>
      <c r="K38" s="24"/>
      <c r="L38" s="24"/>
      <c r="M38" s="24"/>
      <c r="N38" s="24"/>
      <c r="O38" s="29"/>
      <c r="P38" s="62">
        <f t="shared" si="4"/>
        <v>0</v>
      </c>
      <c r="Q38" s="62">
        <f t="shared" si="2"/>
        <v>0</v>
      </c>
      <c r="R38" s="63">
        <f t="shared" si="3"/>
        <v>0</v>
      </c>
      <c r="S38" s="64"/>
    </row>
    <row r="39" spans="1:19" hidden="1" x14ac:dyDescent="0.35">
      <c r="A39" s="26"/>
      <c r="B39" s="23"/>
      <c r="C39" s="61">
        <f t="shared" si="1"/>
        <v>0</v>
      </c>
      <c r="D39" s="36"/>
      <c r="E39" s="24"/>
      <c r="F39" s="24"/>
      <c r="G39" s="24"/>
      <c r="H39" s="24"/>
      <c r="I39" s="24"/>
      <c r="J39" s="24"/>
      <c r="K39" s="24"/>
      <c r="L39" s="24"/>
      <c r="M39" s="24"/>
      <c r="N39" s="24"/>
      <c r="O39" s="29"/>
      <c r="P39" s="62">
        <f t="shared" si="4"/>
        <v>0</v>
      </c>
      <c r="Q39" s="62">
        <f t="shared" si="2"/>
        <v>0</v>
      </c>
      <c r="R39" s="63">
        <f t="shared" si="3"/>
        <v>0</v>
      </c>
      <c r="S39" s="64"/>
    </row>
    <row r="40" spans="1:19" hidden="1" x14ac:dyDescent="0.35">
      <c r="A40" s="26"/>
      <c r="B40" s="23"/>
      <c r="C40" s="61">
        <f t="shared" si="1"/>
        <v>0</v>
      </c>
      <c r="D40" s="36"/>
      <c r="E40" s="24"/>
      <c r="F40" s="24"/>
      <c r="G40" s="24"/>
      <c r="H40" s="24"/>
      <c r="I40" s="24"/>
      <c r="J40" s="24"/>
      <c r="K40" s="24"/>
      <c r="L40" s="24"/>
      <c r="M40" s="24"/>
      <c r="N40" s="24"/>
      <c r="O40" s="29"/>
      <c r="P40" s="62">
        <f t="shared" si="4"/>
        <v>0</v>
      </c>
      <c r="Q40" s="62">
        <f t="shared" si="2"/>
        <v>0</v>
      </c>
      <c r="R40" s="63">
        <f t="shared" si="3"/>
        <v>0</v>
      </c>
      <c r="S40" s="64"/>
    </row>
    <row r="41" spans="1:19" hidden="1" x14ac:dyDescent="0.35">
      <c r="A41" s="26"/>
      <c r="B41" s="23"/>
      <c r="C41" s="61">
        <f t="shared" si="1"/>
        <v>0</v>
      </c>
      <c r="D41" s="36"/>
      <c r="E41" s="24"/>
      <c r="F41" s="24"/>
      <c r="G41" s="24"/>
      <c r="H41" s="24"/>
      <c r="I41" s="24"/>
      <c r="J41" s="24"/>
      <c r="K41" s="24"/>
      <c r="L41" s="24"/>
      <c r="M41" s="24"/>
      <c r="N41" s="24"/>
      <c r="O41" s="29"/>
      <c r="P41" s="62">
        <f t="shared" si="4"/>
        <v>0</v>
      </c>
      <c r="Q41" s="62">
        <f t="shared" si="2"/>
        <v>0</v>
      </c>
      <c r="R41" s="63">
        <f t="shared" si="3"/>
        <v>0</v>
      </c>
      <c r="S41" s="64"/>
    </row>
    <row r="42" spans="1:19" hidden="1" x14ac:dyDescent="0.35">
      <c r="A42" s="26"/>
      <c r="B42" s="23"/>
      <c r="C42" s="61">
        <f t="shared" si="1"/>
        <v>0</v>
      </c>
      <c r="D42" s="36"/>
      <c r="E42" s="24"/>
      <c r="F42" s="24"/>
      <c r="G42" s="24"/>
      <c r="H42" s="24"/>
      <c r="I42" s="24"/>
      <c r="J42" s="24"/>
      <c r="K42" s="24"/>
      <c r="L42" s="24"/>
      <c r="M42" s="24"/>
      <c r="N42" s="24"/>
      <c r="O42" s="29"/>
      <c r="P42" s="62">
        <f t="shared" si="4"/>
        <v>0</v>
      </c>
      <c r="Q42" s="62">
        <f t="shared" si="2"/>
        <v>0</v>
      </c>
      <c r="R42" s="63">
        <f t="shared" si="3"/>
        <v>0</v>
      </c>
      <c r="S42" s="64"/>
    </row>
    <row r="43" spans="1:19" hidden="1" x14ac:dyDescent="0.35">
      <c r="A43" s="26"/>
      <c r="B43" s="23"/>
      <c r="C43" s="61">
        <f t="shared" si="1"/>
        <v>0</v>
      </c>
      <c r="D43" s="36"/>
      <c r="E43" s="24"/>
      <c r="F43" s="24"/>
      <c r="G43" s="24"/>
      <c r="H43" s="24"/>
      <c r="I43" s="24"/>
      <c r="J43" s="24"/>
      <c r="K43" s="24"/>
      <c r="L43" s="24"/>
      <c r="M43" s="24"/>
      <c r="N43" s="24"/>
      <c r="O43" s="29"/>
      <c r="P43" s="62">
        <f t="shared" si="4"/>
        <v>0</v>
      </c>
      <c r="Q43" s="62">
        <f t="shared" si="2"/>
        <v>0</v>
      </c>
      <c r="R43" s="63">
        <f t="shared" si="3"/>
        <v>0</v>
      </c>
      <c r="S43" s="64"/>
    </row>
    <row r="44" spans="1:19" hidden="1" x14ac:dyDescent="0.35">
      <c r="A44" s="26"/>
      <c r="B44" s="23"/>
      <c r="C44" s="61">
        <f t="shared" si="1"/>
        <v>0</v>
      </c>
      <c r="D44" s="36"/>
      <c r="E44" s="24"/>
      <c r="F44" s="24"/>
      <c r="G44" s="24"/>
      <c r="H44" s="24"/>
      <c r="I44" s="24"/>
      <c r="J44" s="24"/>
      <c r="K44" s="24"/>
      <c r="L44" s="24"/>
      <c r="M44" s="24"/>
      <c r="N44" s="24"/>
      <c r="O44" s="29"/>
      <c r="P44" s="62">
        <f t="shared" si="4"/>
        <v>0</v>
      </c>
      <c r="Q44" s="62">
        <f t="shared" si="2"/>
        <v>0</v>
      </c>
      <c r="R44" s="63">
        <f t="shared" si="3"/>
        <v>0</v>
      </c>
      <c r="S44" s="64"/>
    </row>
    <row r="45" spans="1:19" x14ac:dyDescent="0.35">
      <c r="A45" s="113" t="s">
        <v>43</v>
      </c>
      <c r="B45" s="114"/>
      <c r="C45" s="114"/>
      <c r="D45" s="115"/>
      <c r="E45" s="65">
        <f>SUM(E15:E44)</f>
        <v>0</v>
      </c>
      <c r="F45" s="65">
        <f t="shared" ref="F45:O45" si="5">SUM(F15:F44)</f>
        <v>0</v>
      </c>
      <c r="G45" s="65">
        <f t="shared" si="5"/>
        <v>0</v>
      </c>
      <c r="H45" s="65">
        <f t="shared" si="5"/>
        <v>0</v>
      </c>
      <c r="I45" s="65">
        <f t="shared" si="5"/>
        <v>0</v>
      </c>
      <c r="J45" s="65">
        <f t="shared" si="5"/>
        <v>0</v>
      </c>
      <c r="K45" s="65">
        <f t="shared" si="5"/>
        <v>0</v>
      </c>
      <c r="L45" s="65">
        <f t="shared" si="5"/>
        <v>0</v>
      </c>
      <c r="M45" s="65">
        <f t="shared" si="5"/>
        <v>0</v>
      </c>
      <c r="N45" s="65">
        <f t="shared" si="5"/>
        <v>0</v>
      </c>
      <c r="O45" s="65">
        <f t="shared" si="5"/>
        <v>0</v>
      </c>
      <c r="P45" s="19">
        <f>IFERROR(AVERAGE(E45:N45),0)</f>
        <v>0</v>
      </c>
      <c r="Q45" s="19">
        <f>SUM(E45:N45)</f>
        <v>0</v>
      </c>
      <c r="R45" s="27">
        <f>SUM(R15:R44)</f>
        <v>0</v>
      </c>
      <c r="S45" s="71"/>
    </row>
    <row r="46" spans="1:19" x14ac:dyDescent="0.35">
      <c r="A46" s="66"/>
    </row>
    <row r="47" spans="1:19" ht="21" x14ac:dyDescent="0.35">
      <c r="A47" s="40" t="s">
        <v>84</v>
      </c>
      <c r="E47" s="46" t="s">
        <v>90</v>
      </c>
    </row>
    <row r="48" spans="1:19" ht="18.5" x14ac:dyDescent="0.35">
      <c r="A48" s="57" t="s">
        <v>82</v>
      </c>
      <c r="B48" s="110" t="s">
        <v>46</v>
      </c>
      <c r="C48" s="111"/>
      <c r="D48" s="116"/>
      <c r="E48" s="110" t="s">
        <v>18</v>
      </c>
      <c r="F48" s="111"/>
      <c r="G48" s="111"/>
      <c r="H48" s="111"/>
      <c r="I48" s="111"/>
      <c r="J48" s="111"/>
      <c r="K48" s="111"/>
      <c r="L48" s="111"/>
      <c r="M48" s="111"/>
      <c r="N48" s="116"/>
      <c r="O48" s="110" t="s">
        <v>79</v>
      </c>
      <c r="P48" s="111"/>
      <c r="Q48" s="111"/>
      <c r="R48" s="112"/>
      <c r="S48" s="58" t="s">
        <v>72</v>
      </c>
    </row>
    <row r="49" spans="1:19" ht="26" x14ac:dyDescent="0.35">
      <c r="A49" s="25" t="s">
        <v>85</v>
      </c>
      <c r="B49" s="20" t="s">
        <v>45</v>
      </c>
      <c r="C49" s="20" t="s">
        <v>80</v>
      </c>
      <c r="D49" s="20" t="s">
        <v>51</v>
      </c>
      <c r="E49" s="22">
        <v>45170</v>
      </c>
      <c r="F49" s="22">
        <v>45200</v>
      </c>
      <c r="G49" s="22">
        <v>45231</v>
      </c>
      <c r="H49" s="22">
        <v>45261</v>
      </c>
      <c r="I49" s="22">
        <v>45292</v>
      </c>
      <c r="J49" s="22">
        <v>45323</v>
      </c>
      <c r="K49" s="22">
        <v>45352</v>
      </c>
      <c r="L49" s="22">
        <v>45383</v>
      </c>
      <c r="M49" s="22">
        <v>45413</v>
      </c>
      <c r="N49" s="22">
        <v>45444</v>
      </c>
      <c r="O49" s="30" t="s">
        <v>70</v>
      </c>
      <c r="P49" s="30" t="s">
        <v>87</v>
      </c>
      <c r="Q49" s="30" t="s">
        <v>19</v>
      </c>
      <c r="R49" s="31" t="s">
        <v>73</v>
      </c>
      <c r="S49" s="37" t="s">
        <v>74</v>
      </c>
    </row>
    <row r="50" spans="1:19" x14ac:dyDescent="0.35">
      <c r="A50" s="26"/>
      <c r="B50" s="23"/>
      <c r="C50" s="23"/>
      <c r="D50" s="36"/>
      <c r="E50" s="24"/>
      <c r="F50" s="24"/>
      <c r="G50" s="24"/>
      <c r="H50" s="24"/>
      <c r="I50" s="24"/>
      <c r="J50" s="24"/>
      <c r="K50" s="24"/>
      <c r="L50" s="24"/>
      <c r="M50" s="24"/>
      <c r="N50" s="24"/>
      <c r="O50" s="29"/>
      <c r="P50" s="62">
        <f t="shared" ref="P50:P60" si="6">IFERROR(AVERAGE(E50:N50),0)</f>
        <v>0</v>
      </c>
      <c r="Q50" s="62">
        <f>SUM(E50:N50)</f>
        <v>0</v>
      </c>
      <c r="R50" s="63">
        <f>P50*O50*C50</f>
        <v>0</v>
      </c>
      <c r="S50" s="64"/>
    </row>
    <row r="51" spans="1:19" x14ac:dyDescent="0.35">
      <c r="A51" s="26"/>
      <c r="B51" s="23"/>
      <c r="C51" s="23"/>
      <c r="D51" s="36"/>
      <c r="E51" s="24"/>
      <c r="F51" s="24"/>
      <c r="G51" s="24"/>
      <c r="H51" s="24"/>
      <c r="I51" s="24"/>
      <c r="J51" s="24"/>
      <c r="K51" s="24"/>
      <c r="L51" s="24"/>
      <c r="M51" s="24"/>
      <c r="N51" s="24"/>
      <c r="O51" s="29"/>
      <c r="P51" s="62">
        <f t="shared" si="6"/>
        <v>0</v>
      </c>
      <c r="Q51" s="62">
        <f t="shared" ref="Q51:Q60" si="7">SUM(E51:N51)</f>
        <v>0</v>
      </c>
      <c r="R51" s="63">
        <f t="shared" ref="R51:R61" si="8">P51*O51*C51</f>
        <v>0</v>
      </c>
      <c r="S51" s="64"/>
    </row>
    <row r="52" spans="1:19" x14ac:dyDescent="0.35">
      <c r="A52" s="26"/>
      <c r="B52" s="23"/>
      <c r="C52" s="23"/>
      <c r="D52" s="36"/>
      <c r="E52" s="24"/>
      <c r="F52" s="24"/>
      <c r="G52" s="24"/>
      <c r="H52" s="24"/>
      <c r="I52" s="24"/>
      <c r="J52" s="24"/>
      <c r="K52" s="24"/>
      <c r="L52" s="24"/>
      <c r="M52" s="24"/>
      <c r="N52" s="24"/>
      <c r="O52" s="29"/>
      <c r="P52" s="62">
        <f t="shared" si="6"/>
        <v>0</v>
      </c>
      <c r="Q52" s="62">
        <f t="shared" si="7"/>
        <v>0</v>
      </c>
      <c r="R52" s="63">
        <f t="shared" si="8"/>
        <v>0</v>
      </c>
      <c r="S52" s="64"/>
    </row>
    <row r="53" spans="1:19" x14ac:dyDescent="0.35">
      <c r="A53" s="26"/>
      <c r="B53" s="23"/>
      <c r="C53" s="23"/>
      <c r="D53" s="36"/>
      <c r="E53" s="24"/>
      <c r="F53" s="24"/>
      <c r="G53" s="24"/>
      <c r="H53" s="24"/>
      <c r="I53" s="24"/>
      <c r="J53" s="24"/>
      <c r="K53" s="24"/>
      <c r="L53" s="24"/>
      <c r="M53" s="24"/>
      <c r="N53" s="24"/>
      <c r="O53" s="29"/>
      <c r="P53" s="62">
        <f t="shared" si="6"/>
        <v>0</v>
      </c>
      <c r="Q53" s="62">
        <f t="shared" si="7"/>
        <v>0</v>
      </c>
      <c r="R53" s="63">
        <f t="shared" si="8"/>
        <v>0</v>
      </c>
      <c r="S53" s="64"/>
    </row>
    <row r="54" spans="1:19" x14ac:dyDescent="0.35">
      <c r="A54" s="26"/>
      <c r="B54" s="23"/>
      <c r="C54" s="23"/>
      <c r="D54" s="36"/>
      <c r="E54" s="24"/>
      <c r="F54" s="24"/>
      <c r="G54" s="24"/>
      <c r="H54" s="24"/>
      <c r="I54" s="24"/>
      <c r="J54" s="24"/>
      <c r="K54" s="24"/>
      <c r="L54" s="24"/>
      <c r="M54" s="24"/>
      <c r="N54" s="24"/>
      <c r="O54" s="29"/>
      <c r="P54" s="62">
        <f t="shared" si="6"/>
        <v>0</v>
      </c>
      <c r="Q54" s="62">
        <f t="shared" si="7"/>
        <v>0</v>
      </c>
      <c r="R54" s="63">
        <f t="shared" si="8"/>
        <v>0</v>
      </c>
      <c r="S54" s="64"/>
    </row>
    <row r="55" spans="1:19" x14ac:dyDescent="0.35">
      <c r="A55" s="26"/>
      <c r="B55" s="23"/>
      <c r="C55" s="23"/>
      <c r="D55" s="36"/>
      <c r="E55" s="24"/>
      <c r="F55" s="24"/>
      <c r="G55" s="24"/>
      <c r="H55" s="24"/>
      <c r="I55" s="24"/>
      <c r="J55" s="24"/>
      <c r="K55" s="24"/>
      <c r="L55" s="24"/>
      <c r="M55" s="24"/>
      <c r="N55" s="24"/>
      <c r="O55" s="29"/>
      <c r="P55" s="62">
        <f t="shared" si="6"/>
        <v>0</v>
      </c>
      <c r="Q55" s="62">
        <f t="shared" si="7"/>
        <v>0</v>
      </c>
      <c r="R55" s="63">
        <f t="shared" si="8"/>
        <v>0</v>
      </c>
      <c r="S55" s="64"/>
    </row>
    <row r="56" spans="1:19" x14ac:dyDescent="0.35">
      <c r="A56" s="26"/>
      <c r="B56" s="23"/>
      <c r="C56" s="23"/>
      <c r="D56" s="36"/>
      <c r="E56" s="24"/>
      <c r="F56" s="24"/>
      <c r="G56" s="24"/>
      <c r="H56" s="24"/>
      <c r="I56" s="24"/>
      <c r="J56" s="24"/>
      <c r="K56" s="24"/>
      <c r="L56" s="24"/>
      <c r="M56" s="24"/>
      <c r="N56" s="24"/>
      <c r="O56" s="29"/>
      <c r="P56" s="62">
        <f t="shared" si="6"/>
        <v>0</v>
      </c>
      <c r="Q56" s="62">
        <f t="shared" si="7"/>
        <v>0</v>
      </c>
      <c r="R56" s="63">
        <f t="shared" si="8"/>
        <v>0</v>
      </c>
      <c r="S56" s="64"/>
    </row>
    <row r="57" spans="1:19" x14ac:dyDescent="0.35">
      <c r="A57" s="26"/>
      <c r="B57" s="23"/>
      <c r="C57" s="23"/>
      <c r="D57" s="36"/>
      <c r="E57" s="24"/>
      <c r="F57" s="24"/>
      <c r="G57" s="24"/>
      <c r="H57" s="24"/>
      <c r="I57" s="24"/>
      <c r="J57" s="24"/>
      <c r="K57" s="24"/>
      <c r="L57" s="24"/>
      <c r="M57" s="24"/>
      <c r="N57" s="24"/>
      <c r="O57" s="29"/>
      <c r="P57" s="62">
        <f t="shared" si="6"/>
        <v>0</v>
      </c>
      <c r="Q57" s="62">
        <f t="shared" si="7"/>
        <v>0</v>
      </c>
      <c r="R57" s="63">
        <f t="shared" si="8"/>
        <v>0</v>
      </c>
      <c r="S57" s="64"/>
    </row>
    <row r="58" spans="1:19" x14ac:dyDescent="0.35">
      <c r="A58" s="26"/>
      <c r="B58" s="23"/>
      <c r="C58" s="23"/>
      <c r="D58" s="36"/>
      <c r="E58" s="24"/>
      <c r="F58" s="24"/>
      <c r="G58" s="24"/>
      <c r="H58" s="24"/>
      <c r="I58" s="24"/>
      <c r="J58" s="24"/>
      <c r="K58" s="24"/>
      <c r="L58" s="24"/>
      <c r="M58" s="24"/>
      <c r="N58" s="24"/>
      <c r="O58" s="29"/>
      <c r="P58" s="62">
        <f t="shared" si="6"/>
        <v>0</v>
      </c>
      <c r="Q58" s="62">
        <f t="shared" si="7"/>
        <v>0</v>
      </c>
      <c r="R58" s="63">
        <f t="shared" si="8"/>
        <v>0</v>
      </c>
      <c r="S58" s="64"/>
    </row>
    <row r="59" spans="1:19" x14ac:dyDescent="0.35">
      <c r="A59" s="26"/>
      <c r="B59" s="23"/>
      <c r="C59" s="23"/>
      <c r="D59" s="36"/>
      <c r="E59" s="24"/>
      <c r="F59" s="24"/>
      <c r="G59" s="24"/>
      <c r="H59" s="24"/>
      <c r="I59" s="24"/>
      <c r="J59" s="24"/>
      <c r="K59" s="24"/>
      <c r="L59" s="24"/>
      <c r="M59" s="24"/>
      <c r="N59" s="24"/>
      <c r="O59" s="29"/>
      <c r="P59" s="62">
        <f t="shared" si="6"/>
        <v>0</v>
      </c>
      <c r="Q59" s="62">
        <f t="shared" si="7"/>
        <v>0</v>
      </c>
      <c r="R59" s="63">
        <f t="shared" si="8"/>
        <v>0</v>
      </c>
      <c r="S59" s="64"/>
    </row>
    <row r="60" spans="1:19" x14ac:dyDescent="0.35">
      <c r="A60" s="26"/>
      <c r="B60" s="23"/>
      <c r="C60" s="23"/>
      <c r="D60" s="36"/>
      <c r="E60" s="24"/>
      <c r="F60" s="24"/>
      <c r="G60" s="24"/>
      <c r="H60" s="24"/>
      <c r="I60" s="24"/>
      <c r="J60" s="24"/>
      <c r="K60" s="24"/>
      <c r="L60" s="24"/>
      <c r="M60" s="24"/>
      <c r="N60" s="24"/>
      <c r="O60" s="29"/>
      <c r="P60" s="62">
        <f t="shared" si="6"/>
        <v>0</v>
      </c>
      <c r="Q60" s="62">
        <f t="shared" si="7"/>
        <v>0</v>
      </c>
      <c r="R60" s="63">
        <f t="shared" si="8"/>
        <v>0</v>
      </c>
      <c r="S60" s="64"/>
    </row>
    <row r="61" spans="1:19" x14ac:dyDescent="0.35">
      <c r="A61" s="26"/>
      <c r="B61" s="23"/>
      <c r="C61" s="23"/>
      <c r="D61" s="36"/>
      <c r="E61" s="24"/>
      <c r="F61" s="24"/>
      <c r="G61" s="24"/>
      <c r="H61" s="24"/>
      <c r="I61" s="24"/>
      <c r="J61" s="24"/>
      <c r="K61" s="24"/>
      <c r="L61" s="24"/>
      <c r="M61" s="24"/>
      <c r="N61" s="24"/>
      <c r="O61" s="29"/>
      <c r="P61" s="62">
        <f>IFERROR(AVERAGE(E61:N61),0)</f>
        <v>0</v>
      </c>
      <c r="Q61" s="62">
        <f>SUM(E61:N61)</f>
        <v>0</v>
      </c>
      <c r="R61" s="63">
        <f t="shared" si="8"/>
        <v>0</v>
      </c>
      <c r="S61" s="64"/>
    </row>
    <row r="62" spans="1:19" x14ac:dyDescent="0.35">
      <c r="A62" s="113" t="s">
        <v>43</v>
      </c>
      <c r="B62" s="114"/>
      <c r="C62" s="114"/>
      <c r="D62" s="115"/>
      <c r="E62" s="65">
        <f>SUM(E50:E61)</f>
        <v>0</v>
      </c>
      <c r="F62" s="65">
        <f t="shared" ref="F62:M62" si="9">SUM(F50:F61)</f>
        <v>0</v>
      </c>
      <c r="G62" s="65">
        <f t="shared" si="9"/>
        <v>0</v>
      </c>
      <c r="H62" s="65">
        <f t="shared" si="9"/>
        <v>0</v>
      </c>
      <c r="I62" s="65">
        <f>SUM(I50:I61)</f>
        <v>0</v>
      </c>
      <c r="J62" s="65">
        <f t="shared" si="9"/>
        <v>0</v>
      </c>
      <c r="K62" s="65">
        <f t="shared" si="9"/>
        <v>0</v>
      </c>
      <c r="L62" s="65">
        <f t="shared" si="9"/>
        <v>0</v>
      </c>
      <c r="M62" s="65">
        <f t="shared" si="9"/>
        <v>0</v>
      </c>
      <c r="N62" s="65">
        <f>SUM(N50:N61)</f>
        <v>0</v>
      </c>
      <c r="O62" s="19">
        <f>SUM(O50:O61)</f>
        <v>0</v>
      </c>
      <c r="P62" s="19">
        <f>IFERROR(AVERAGE(E62:N62),0)</f>
        <v>0</v>
      </c>
      <c r="Q62" s="19">
        <f>SUM(E62:N62)</f>
        <v>0</v>
      </c>
      <c r="R62" s="27">
        <f>SUM(R50:R61)</f>
        <v>0</v>
      </c>
      <c r="S62" s="71"/>
    </row>
    <row r="64" spans="1:19" ht="21" x14ac:dyDescent="0.35">
      <c r="A64" s="40" t="s">
        <v>88</v>
      </c>
      <c r="E64" s="50"/>
    </row>
    <row r="65" spans="1:8" ht="18.5" x14ac:dyDescent="0.35">
      <c r="A65" s="117" t="s">
        <v>83</v>
      </c>
      <c r="B65" s="116"/>
      <c r="C65" s="110" t="s">
        <v>46</v>
      </c>
      <c r="D65" s="111"/>
      <c r="E65" s="116"/>
      <c r="F65" s="110" t="s">
        <v>79</v>
      </c>
      <c r="G65" s="116"/>
      <c r="H65" s="67" t="s">
        <v>72</v>
      </c>
    </row>
    <row r="66" spans="1:8" ht="26" x14ac:dyDescent="0.35">
      <c r="A66" s="25" t="s">
        <v>85</v>
      </c>
      <c r="B66" s="20" t="s">
        <v>44</v>
      </c>
      <c r="C66" s="21" t="s">
        <v>52</v>
      </c>
      <c r="D66" s="20" t="s">
        <v>51</v>
      </c>
      <c r="E66" s="20" t="s">
        <v>42</v>
      </c>
      <c r="F66" s="30" t="s">
        <v>70</v>
      </c>
      <c r="G66" s="41" t="s">
        <v>73</v>
      </c>
      <c r="H66" s="31" t="s">
        <v>74</v>
      </c>
    </row>
    <row r="67" spans="1:8" x14ac:dyDescent="0.35">
      <c r="A67" s="39"/>
      <c r="B67" s="23"/>
      <c r="C67" s="33"/>
      <c r="D67" s="36"/>
      <c r="E67" s="61">
        <f>ROUNDDOWN(C67/2,2)</f>
        <v>0</v>
      </c>
      <c r="F67" s="29"/>
      <c r="G67" s="68">
        <f t="shared" ref="G67:G91" si="10">E67*F67</f>
        <v>0</v>
      </c>
      <c r="H67" s="69"/>
    </row>
    <row r="68" spans="1:8" x14ac:dyDescent="0.35">
      <c r="A68" s="39"/>
      <c r="B68" s="23"/>
      <c r="C68" s="33"/>
      <c r="D68" s="36"/>
      <c r="E68" s="61">
        <f t="shared" ref="E68:E91" si="11">ROUNDDOWN(C68/2,2)</f>
        <v>0</v>
      </c>
      <c r="F68" s="29"/>
      <c r="G68" s="68">
        <f t="shared" si="10"/>
        <v>0</v>
      </c>
      <c r="H68" s="69"/>
    </row>
    <row r="69" spans="1:8" x14ac:dyDescent="0.35">
      <c r="A69" s="39"/>
      <c r="B69" s="23"/>
      <c r="C69" s="33"/>
      <c r="D69" s="36"/>
      <c r="E69" s="61">
        <f t="shared" si="11"/>
        <v>0</v>
      </c>
      <c r="F69" s="29"/>
      <c r="G69" s="68">
        <f t="shared" si="10"/>
        <v>0</v>
      </c>
      <c r="H69" s="69"/>
    </row>
    <row r="70" spans="1:8" x14ac:dyDescent="0.35">
      <c r="A70" s="39"/>
      <c r="B70" s="23"/>
      <c r="C70" s="33"/>
      <c r="D70" s="36"/>
      <c r="E70" s="61">
        <f t="shared" si="11"/>
        <v>0</v>
      </c>
      <c r="F70" s="29"/>
      <c r="G70" s="68">
        <f t="shared" si="10"/>
        <v>0</v>
      </c>
      <c r="H70" s="69"/>
    </row>
    <row r="71" spans="1:8" x14ac:dyDescent="0.35">
      <c r="A71" s="39"/>
      <c r="B71" s="23"/>
      <c r="C71" s="33"/>
      <c r="D71" s="36"/>
      <c r="E71" s="61">
        <f t="shared" si="11"/>
        <v>0</v>
      </c>
      <c r="F71" s="29"/>
      <c r="G71" s="68">
        <f t="shared" si="10"/>
        <v>0</v>
      </c>
      <c r="H71" s="69"/>
    </row>
    <row r="72" spans="1:8" x14ac:dyDescent="0.35">
      <c r="A72" s="39"/>
      <c r="B72" s="23"/>
      <c r="C72" s="33"/>
      <c r="D72" s="36"/>
      <c r="E72" s="61">
        <f t="shared" si="11"/>
        <v>0</v>
      </c>
      <c r="F72" s="29"/>
      <c r="G72" s="68">
        <f t="shared" si="10"/>
        <v>0</v>
      </c>
      <c r="H72" s="69"/>
    </row>
    <row r="73" spans="1:8" x14ac:dyDescent="0.35">
      <c r="A73" s="39"/>
      <c r="B73" s="23"/>
      <c r="C73" s="33"/>
      <c r="D73" s="36"/>
      <c r="E73" s="61">
        <f t="shared" si="11"/>
        <v>0</v>
      </c>
      <c r="F73" s="29"/>
      <c r="G73" s="68">
        <f t="shared" si="10"/>
        <v>0</v>
      </c>
      <c r="H73" s="69"/>
    </row>
    <row r="74" spans="1:8" x14ac:dyDescent="0.35">
      <c r="A74" s="39"/>
      <c r="B74" s="23"/>
      <c r="C74" s="33"/>
      <c r="D74" s="36"/>
      <c r="E74" s="61">
        <f t="shared" si="11"/>
        <v>0</v>
      </c>
      <c r="F74" s="29"/>
      <c r="G74" s="68">
        <f t="shared" si="10"/>
        <v>0</v>
      </c>
      <c r="H74" s="69"/>
    </row>
    <row r="75" spans="1:8" x14ac:dyDescent="0.35">
      <c r="A75" s="39"/>
      <c r="B75" s="23"/>
      <c r="C75" s="33"/>
      <c r="D75" s="36"/>
      <c r="E75" s="61">
        <f t="shared" si="11"/>
        <v>0</v>
      </c>
      <c r="F75" s="29"/>
      <c r="G75" s="68">
        <f t="shared" si="10"/>
        <v>0</v>
      </c>
      <c r="H75" s="69"/>
    </row>
    <row r="76" spans="1:8" x14ac:dyDescent="0.35">
      <c r="A76" s="39"/>
      <c r="B76" s="34"/>
      <c r="C76" s="33"/>
      <c r="D76" s="36"/>
      <c r="E76" s="61">
        <f t="shared" si="11"/>
        <v>0</v>
      </c>
      <c r="F76" s="29"/>
      <c r="G76" s="68">
        <f t="shared" si="10"/>
        <v>0</v>
      </c>
      <c r="H76" s="69"/>
    </row>
    <row r="77" spans="1:8" x14ac:dyDescent="0.35">
      <c r="A77" s="39"/>
      <c r="B77" s="23"/>
      <c r="C77" s="33"/>
      <c r="D77" s="36"/>
      <c r="E77" s="61">
        <f t="shared" si="11"/>
        <v>0</v>
      </c>
      <c r="F77" s="29"/>
      <c r="G77" s="68">
        <f t="shared" si="10"/>
        <v>0</v>
      </c>
      <c r="H77" s="69"/>
    </row>
    <row r="78" spans="1:8" x14ac:dyDescent="0.35">
      <c r="A78" s="39"/>
      <c r="B78" s="23"/>
      <c r="C78" s="33"/>
      <c r="D78" s="36"/>
      <c r="E78" s="61">
        <f t="shared" si="11"/>
        <v>0</v>
      </c>
      <c r="F78" s="29"/>
      <c r="G78" s="68">
        <f t="shared" si="10"/>
        <v>0</v>
      </c>
      <c r="H78" s="69"/>
    </row>
    <row r="79" spans="1:8" x14ac:dyDescent="0.35">
      <c r="A79" s="39"/>
      <c r="B79" s="33"/>
      <c r="C79" s="23"/>
      <c r="D79" s="36"/>
      <c r="E79" s="61">
        <f t="shared" si="11"/>
        <v>0</v>
      </c>
      <c r="F79" s="29"/>
      <c r="G79" s="68">
        <f t="shared" si="10"/>
        <v>0</v>
      </c>
      <c r="H79" s="69"/>
    </row>
    <row r="80" spans="1:8" x14ac:dyDescent="0.35">
      <c r="A80" s="39"/>
      <c r="B80" s="33"/>
      <c r="C80" s="23"/>
      <c r="D80" s="36"/>
      <c r="E80" s="61">
        <f t="shared" si="11"/>
        <v>0</v>
      </c>
      <c r="F80" s="29"/>
      <c r="G80" s="68">
        <f t="shared" si="10"/>
        <v>0</v>
      </c>
      <c r="H80" s="69"/>
    </row>
    <row r="81" spans="1:8" x14ac:dyDescent="0.35">
      <c r="A81" s="39"/>
      <c r="B81" s="33"/>
      <c r="C81" s="23"/>
      <c r="D81" s="36"/>
      <c r="E81" s="61">
        <f t="shared" si="11"/>
        <v>0</v>
      </c>
      <c r="F81" s="29"/>
      <c r="G81" s="68">
        <f t="shared" si="10"/>
        <v>0</v>
      </c>
      <c r="H81" s="69"/>
    </row>
    <row r="82" spans="1:8" x14ac:dyDescent="0.35">
      <c r="A82" s="39"/>
      <c r="B82" s="33"/>
      <c r="C82" s="23"/>
      <c r="D82" s="36"/>
      <c r="E82" s="61">
        <f t="shared" si="11"/>
        <v>0</v>
      </c>
      <c r="F82" s="29"/>
      <c r="G82" s="68">
        <f t="shared" si="10"/>
        <v>0</v>
      </c>
      <c r="H82" s="69"/>
    </row>
    <row r="83" spans="1:8" x14ac:dyDescent="0.35">
      <c r="A83" s="39"/>
      <c r="B83" s="33"/>
      <c r="C83" s="23"/>
      <c r="D83" s="36"/>
      <c r="E83" s="61">
        <f t="shared" si="11"/>
        <v>0</v>
      </c>
      <c r="F83" s="29"/>
      <c r="G83" s="68">
        <f t="shared" si="10"/>
        <v>0</v>
      </c>
      <c r="H83" s="69"/>
    </row>
    <row r="84" spans="1:8" x14ac:dyDescent="0.35">
      <c r="A84" s="39"/>
      <c r="B84" s="33"/>
      <c r="C84" s="23"/>
      <c r="D84" s="36"/>
      <c r="E84" s="61">
        <f t="shared" si="11"/>
        <v>0</v>
      </c>
      <c r="F84" s="29"/>
      <c r="G84" s="68">
        <f t="shared" si="10"/>
        <v>0</v>
      </c>
      <c r="H84" s="69"/>
    </row>
    <row r="85" spans="1:8" x14ac:dyDescent="0.35">
      <c r="A85" s="39"/>
      <c r="B85" s="33"/>
      <c r="C85" s="23"/>
      <c r="D85" s="36"/>
      <c r="E85" s="61">
        <f t="shared" si="11"/>
        <v>0</v>
      </c>
      <c r="F85" s="29"/>
      <c r="G85" s="68">
        <f t="shared" si="10"/>
        <v>0</v>
      </c>
      <c r="H85" s="69"/>
    </row>
    <row r="86" spans="1:8" x14ac:dyDescent="0.35">
      <c r="A86" s="39"/>
      <c r="B86" s="33"/>
      <c r="C86" s="23"/>
      <c r="D86" s="36"/>
      <c r="E86" s="61">
        <f t="shared" si="11"/>
        <v>0</v>
      </c>
      <c r="F86" s="29"/>
      <c r="G86" s="68">
        <f t="shared" si="10"/>
        <v>0</v>
      </c>
      <c r="H86" s="69"/>
    </row>
    <row r="87" spans="1:8" x14ac:dyDescent="0.35">
      <c r="A87" s="39"/>
      <c r="B87" s="33"/>
      <c r="C87" s="23"/>
      <c r="D87" s="36"/>
      <c r="E87" s="61">
        <f t="shared" si="11"/>
        <v>0</v>
      </c>
      <c r="F87" s="29"/>
      <c r="G87" s="68">
        <f t="shared" si="10"/>
        <v>0</v>
      </c>
      <c r="H87" s="69"/>
    </row>
    <row r="88" spans="1:8" x14ac:dyDescent="0.35">
      <c r="A88" s="39"/>
      <c r="B88" s="33"/>
      <c r="C88" s="23"/>
      <c r="D88" s="36"/>
      <c r="E88" s="61">
        <f t="shared" si="11"/>
        <v>0</v>
      </c>
      <c r="F88" s="29"/>
      <c r="G88" s="68">
        <f t="shared" si="10"/>
        <v>0</v>
      </c>
      <c r="H88" s="69"/>
    </row>
    <row r="89" spans="1:8" x14ac:dyDescent="0.35">
      <c r="A89" s="39"/>
      <c r="B89" s="33"/>
      <c r="C89" s="23"/>
      <c r="D89" s="36"/>
      <c r="E89" s="61">
        <f t="shared" si="11"/>
        <v>0</v>
      </c>
      <c r="F89" s="29"/>
      <c r="G89" s="68">
        <f t="shared" si="10"/>
        <v>0</v>
      </c>
      <c r="H89" s="69"/>
    </row>
    <row r="90" spans="1:8" x14ac:dyDescent="0.35">
      <c r="A90" s="39"/>
      <c r="B90" s="33"/>
      <c r="C90" s="23"/>
      <c r="D90" s="36"/>
      <c r="E90" s="61">
        <f t="shared" si="11"/>
        <v>0</v>
      </c>
      <c r="F90" s="29"/>
      <c r="G90" s="68">
        <f t="shared" si="10"/>
        <v>0</v>
      </c>
      <c r="H90" s="69"/>
    </row>
    <row r="91" spans="1:8" x14ac:dyDescent="0.35">
      <c r="A91" s="39"/>
      <c r="B91" s="33"/>
      <c r="C91" s="23"/>
      <c r="D91" s="36"/>
      <c r="E91" s="61">
        <f t="shared" si="11"/>
        <v>0</v>
      </c>
      <c r="F91" s="29"/>
      <c r="G91" s="68">
        <f t="shared" si="10"/>
        <v>0</v>
      </c>
      <c r="H91" s="69"/>
    </row>
    <row r="92" spans="1:8" x14ac:dyDescent="0.35">
      <c r="A92" s="113" t="s">
        <v>43</v>
      </c>
      <c r="B92" s="114"/>
      <c r="C92" s="114"/>
      <c r="D92" s="115"/>
      <c r="E92" s="70"/>
      <c r="F92" s="65">
        <f>SUM(F67:F91)</f>
        <v>0</v>
      </c>
      <c r="G92" s="88">
        <f>SUM(G67:G91)</f>
        <v>0</v>
      </c>
      <c r="H92" s="89"/>
    </row>
    <row r="95" spans="1:8" ht="37" x14ac:dyDescent="0.35">
      <c r="A95" s="44" t="s">
        <v>89</v>
      </c>
      <c r="B95" s="45" t="s">
        <v>76</v>
      </c>
      <c r="C95" s="43" t="s">
        <v>72</v>
      </c>
    </row>
    <row r="96" spans="1:8" ht="18.5" x14ac:dyDescent="0.35">
      <c r="A96" s="13" t="s">
        <v>16</v>
      </c>
      <c r="B96" s="28"/>
      <c r="C96" s="72">
        <f>B96</f>
        <v>0</v>
      </c>
      <c r="D96" s="52" t="s">
        <v>17</v>
      </c>
    </row>
    <row r="97" spans="1:13" ht="18.5" x14ac:dyDescent="0.35">
      <c r="A97" s="13" t="s">
        <v>15</v>
      </c>
      <c r="B97" s="28"/>
      <c r="C97" s="15"/>
    </row>
    <row r="98" spans="1:13" ht="18.5" x14ac:dyDescent="0.35">
      <c r="A98" s="14" t="s">
        <v>54</v>
      </c>
      <c r="B98" s="55">
        <f>MAX(B96-B97,0)</f>
        <v>0</v>
      </c>
      <c r="C98" s="56">
        <f>MAX(C96-C97,0)</f>
        <v>0</v>
      </c>
    </row>
    <row r="99" spans="1:13" x14ac:dyDescent="0.35">
      <c r="A99" s="107" t="s">
        <v>41</v>
      </c>
      <c r="B99" s="107"/>
      <c r="C99" s="107"/>
      <c r="D99" s="107"/>
      <c r="E99" s="107"/>
      <c r="F99" s="107"/>
      <c r="G99" s="107"/>
      <c r="H99" s="107"/>
      <c r="I99" s="107"/>
      <c r="J99" s="107"/>
      <c r="K99" s="107"/>
      <c r="L99" s="107"/>
      <c r="M99" s="107"/>
    </row>
    <row r="100" spans="1:13" x14ac:dyDescent="0.35">
      <c r="A100" s="73"/>
      <c r="B100" s="73"/>
      <c r="C100" s="73"/>
      <c r="D100" s="73"/>
      <c r="E100" s="73"/>
      <c r="F100" s="73"/>
      <c r="G100" s="73"/>
      <c r="H100" s="73"/>
      <c r="I100" s="73"/>
      <c r="J100" s="73"/>
      <c r="K100" s="73"/>
      <c r="L100" s="73"/>
      <c r="M100" s="73"/>
    </row>
    <row r="101" spans="1:13" s="9" customFormat="1" x14ac:dyDescent="0.35"/>
    <row r="102" spans="1:13" s="9" customFormat="1" ht="37" x14ac:dyDescent="0.35">
      <c r="A102" s="44" t="s">
        <v>89</v>
      </c>
      <c r="B102" s="45" t="s">
        <v>76</v>
      </c>
      <c r="C102" s="43" t="s">
        <v>72</v>
      </c>
    </row>
    <row r="103" spans="1:13" s="9" customFormat="1" ht="18.5" x14ac:dyDescent="0.35">
      <c r="A103" s="14" t="s">
        <v>78</v>
      </c>
      <c r="B103" s="55">
        <f>'2. Fee Reduction &amp; Admin'!B10+'2. Fee Reduction &amp; Admin'!B98</f>
        <v>0</v>
      </c>
      <c r="C103" s="56">
        <f>'2. Fee Reduction &amp; Admin'!C10+'2. Fee Reduction &amp; Admin'!C98</f>
        <v>0</v>
      </c>
    </row>
    <row r="104" spans="1:13" s="9" customFormat="1" ht="17.399999999999999" customHeight="1" x14ac:dyDescent="0.35">
      <c r="A104" s="108" t="s">
        <v>98</v>
      </c>
      <c r="B104" s="108"/>
      <c r="C104" s="108"/>
      <c r="D104" s="74"/>
      <c r="E104" s="74"/>
      <c r="F104" s="74"/>
      <c r="G104" s="74"/>
      <c r="H104" s="74"/>
      <c r="I104" s="74"/>
      <c r="J104" s="74"/>
      <c r="K104" s="74"/>
    </row>
    <row r="105" spans="1:13" s="9" customFormat="1" ht="17.399999999999999" customHeight="1" x14ac:dyDescent="0.35">
      <c r="A105" s="109"/>
      <c r="B105" s="109"/>
      <c r="C105" s="109"/>
    </row>
    <row r="106" spans="1:13" s="9" customFormat="1" ht="17.399999999999999" customHeight="1" x14ac:dyDescent="0.35">
      <c r="A106" s="84"/>
      <c r="B106" s="84"/>
      <c r="C106" s="84"/>
    </row>
    <row r="107" spans="1:13" s="9" customFormat="1" ht="17.399999999999999" customHeight="1" x14ac:dyDescent="0.35">
      <c r="A107" s="84"/>
      <c r="B107" s="84"/>
      <c r="C107" s="84"/>
    </row>
  </sheetData>
  <sheetProtection algorithmName="SHA-512" hashValue="vwTw8htwIcPzQwKEyulpvqgLpi3Zaex4b57KKUNtTTlXj6SU9Eh68Z3Gp9EyETWaxCkPT8K+kBCmtd80jlCZnQ==" saltValue="7WlVLfBXcgNWiS9/PRYpAg==" spinCount="100000" sheet="1" selectLockedCells="1"/>
  <mergeCells count="15">
    <mergeCell ref="A3:N3"/>
    <mergeCell ref="F65:G65"/>
    <mergeCell ref="E13:N13"/>
    <mergeCell ref="C65:E65"/>
    <mergeCell ref="A65:B65"/>
    <mergeCell ref="B13:D13"/>
    <mergeCell ref="A62:D62"/>
    <mergeCell ref="B48:D48"/>
    <mergeCell ref="E48:N48"/>
    <mergeCell ref="A99:M99"/>
    <mergeCell ref="A104:C105"/>
    <mergeCell ref="O48:R48"/>
    <mergeCell ref="A45:D45"/>
    <mergeCell ref="O13:R13"/>
    <mergeCell ref="A92:D92"/>
  </mergeCells>
  <phoneticPr fontId="26" type="noConversion"/>
  <dataValidations count="5">
    <dataValidation allowBlank="1" showInputMessage="1" showErrorMessage="1" promptTitle="Child Initials" prompt="Please input child initials here." sqref="B67:B91" xr:uid="{E33E3B6A-F4A9-4ED5-8886-119B5E41F40F}"/>
    <dataValidation type="list" allowBlank="1" showInputMessage="1" showErrorMessage="1" sqref="A15:A44" xr:uid="{96DE4ABE-4692-4035-8EFF-FDD87C15F2A8}">
      <formula1>$Z$14:$Z$19</formula1>
    </dataValidation>
    <dataValidation type="list" allowBlank="1" showInputMessage="1" showErrorMessage="1" sqref="D15:D44 D50:D61 D67:D91" xr:uid="{79C62A8E-1041-47DA-9855-E56724FE5BFB}">
      <formula1>$AB$15:$AB$19</formula1>
    </dataValidation>
    <dataValidation type="list" allowBlank="1" showInputMessage="1" showErrorMessage="1" sqref="A67:A91" xr:uid="{28DEE2F7-4060-4B6A-8FA4-37D4CEAAE5F9}">
      <formula1>$Z$14:$Z$23</formula1>
    </dataValidation>
    <dataValidation type="list" allowBlank="1" showInputMessage="1" showErrorMessage="1" sqref="A50:A61" xr:uid="{0A25B990-780D-4E8B-90A1-6FBF84A2F068}">
      <formula1>$Z$20:$Z$23</formula1>
    </dataValidation>
  </dataValidations>
  <hyperlinks>
    <hyperlink ref="C4" r:id="rId1" xr:uid="{3AE2597B-2856-4B5F-A2D1-DA571EB8CF3D}"/>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6AB98-8C35-47D8-B102-635B3E024914}">
  <dimension ref="A1:D28"/>
  <sheetViews>
    <sheetView workbookViewId="0"/>
  </sheetViews>
  <sheetFormatPr defaultColWidth="8.81640625" defaultRowHeight="14.5" x14ac:dyDescent="0.35"/>
  <cols>
    <col min="1" max="1" width="54.7265625" style="9" customWidth="1"/>
    <col min="2" max="2" width="41.1796875" style="9" customWidth="1"/>
    <col min="3" max="3" width="31.1796875" style="9" customWidth="1"/>
    <col min="4" max="4" width="46.26953125" style="9" customWidth="1"/>
    <col min="5" max="16384" width="8.81640625" style="9"/>
  </cols>
  <sheetData>
    <row r="1" spans="1:4" ht="26" x14ac:dyDescent="0.6">
      <c r="A1" s="75" t="s">
        <v>97</v>
      </c>
    </row>
    <row r="2" spans="1:4" ht="17.5" customHeight="1" x14ac:dyDescent="0.35">
      <c r="A2" s="76" t="s">
        <v>40</v>
      </c>
    </row>
    <row r="9" spans="1:4" ht="21.5" x14ac:dyDescent="0.5">
      <c r="A9" s="77" t="s">
        <v>20</v>
      </c>
      <c r="B9" s="77" t="s">
        <v>21</v>
      </c>
      <c r="C9" s="77" t="s">
        <v>22</v>
      </c>
      <c r="D9" s="77" t="s">
        <v>23</v>
      </c>
    </row>
    <row r="10" spans="1:4" ht="21.5" x14ac:dyDescent="0.5">
      <c r="A10" s="16" t="s">
        <v>25</v>
      </c>
      <c r="B10" s="16">
        <v>0</v>
      </c>
      <c r="C10" s="78">
        <v>0</v>
      </c>
      <c r="D10" s="79">
        <v>0</v>
      </c>
    </row>
    <row r="11" spans="1:4" ht="21.5" x14ac:dyDescent="0.5">
      <c r="A11" s="16" t="s">
        <v>26</v>
      </c>
      <c r="B11" s="16">
        <v>0</v>
      </c>
      <c r="C11" s="78">
        <v>0</v>
      </c>
      <c r="D11" s="79">
        <v>0</v>
      </c>
    </row>
    <row r="12" spans="1:4" ht="21.5" x14ac:dyDescent="0.5">
      <c r="A12" s="16" t="s">
        <v>27</v>
      </c>
      <c r="B12" s="16">
        <v>0</v>
      </c>
      <c r="C12" s="78">
        <v>0</v>
      </c>
      <c r="D12" s="79">
        <v>0</v>
      </c>
    </row>
    <row r="13" spans="1:4" ht="21.5" x14ac:dyDescent="0.5">
      <c r="A13" s="16" t="s">
        <v>28</v>
      </c>
      <c r="B13" s="16">
        <f>'2. Fee Reduction &amp; Admin'!C96</f>
        <v>0</v>
      </c>
      <c r="C13" s="17">
        <f>MIN(B13,'2. Fee Reduction &amp; Admin'!C97)</f>
        <v>0</v>
      </c>
      <c r="D13" s="79">
        <f>MAX(B13-C13,0)</f>
        <v>0</v>
      </c>
    </row>
    <row r="14" spans="1:4" ht="21.5" x14ac:dyDescent="0.5">
      <c r="A14" s="16" t="s">
        <v>29</v>
      </c>
      <c r="B14" s="16">
        <v>0</v>
      </c>
      <c r="C14" s="78">
        <v>0</v>
      </c>
      <c r="D14" s="79">
        <v>0</v>
      </c>
    </row>
    <row r="15" spans="1:4" ht="21.5" x14ac:dyDescent="0.5">
      <c r="A15" s="16" t="s">
        <v>30</v>
      </c>
      <c r="B15" s="16">
        <v>0</v>
      </c>
      <c r="C15" s="78">
        <v>0</v>
      </c>
      <c r="D15" s="79">
        <v>0</v>
      </c>
    </row>
    <row r="16" spans="1:4" ht="21.5" x14ac:dyDescent="0.5">
      <c r="A16" s="16" t="s">
        <v>31</v>
      </c>
      <c r="B16" s="16">
        <v>0</v>
      </c>
      <c r="C16" s="78">
        <v>0</v>
      </c>
      <c r="D16" s="79">
        <v>0</v>
      </c>
    </row>
    <row r="17" spans="1:4" ht="21.5" x14ac:dyDescent="0.5">
      <c r="A17" s="16" t="s">
        <v>32</v>
      </c>
      <c r="B17" s="16">
        <v>0</v>
      </c>
      <c r="C17" s="78">
        <v>0</v>
      </c>
      <c r="D17" s="79">
        <v>0</v>
      </c>
    </row>
    <row r="18" spans="1:4" ht="21.5" x14ac:dyDescent="0.5">
      <c r="A18" s="16" t="s">
        <v>33</v>
      </c>
      <c r="B18" s="16">
        <v>0</v>
      </c>
      <c r="C18" s="78">
        <v>0</v>
      </c>
      <c r="D18" s="79">
        <v>0</v>
      </c>
    </row>
    <row r="19" spans="1:4" ht="21.5" x14ac:dyDescent="0.5">
      <c r="A19" s="16" t="s">
        <v>34</v>
      </c>
      <c r="B19" s="16">
        <v>0</v>
      </c>
      <c r="C19" s="78">
        <v>0</v>
      </c>
      <c r="D19" s="79">
        <v>0</v>
      </c>
    </row>
    <row r="20" spans="1:4" ht="21.5" x14ac:dyDescent="0.5">
      <c r="A20" s="16" t="s">
        <v>38</v>
      </c>
      <c r="B20" s="16">
        <v>0</v>
      </c>
      <c r="C20" s="78">
        <v>0</v>
      </c>
      <c r="D20" s="79">
        <v>0</v>
      </c>
    </row>
    <row r="21" spans="1:4" ht="21.5" x14ac:dyDescent="0.5">
      <c r="A21" s="16" t="s">
        <v>36</v>
      </c>
      <c r="B21" s="16">
        <v>0</v>
      </c>
      <c r="C21" s="78">
        <v>0</v>
      </c>
      <c r="D21" s="79">
        <v>0</v>
      </c>
    </row>
    <row r="22" spans="1:4" ht="21.5" x14ac:dyDescent="0.5">
      <c r="A22" s="16" t="s">
        <v>39</v>
      </c>
      <c r="B22" s="16">
        <v>0</v>
      </c>
      <c r="C22" s="78">
        <v>0</v>
      </c>
      <c r="D22" s="79">
        <v>0</v>
      </c>
    </row>
    <row r="23" spans="1:4" ht="21.5" x14ac:dyDescent="0.5">
      <c r="A23" s="16" t="s">
        <v>25</v>
      </c>
      <c r="B23" s="16">
        <v>0</v>
      </c>
      <c r="C23" s="78">
        <v>0</v>
      </c>
      <c r="D23" s="79">
        <v>0</v>
      </c>
    </row>
    <row r="24" spans="1:4" ht="21.5" x14ac:dyDescent="0.5">
      <c r="A24" s="16" t="s">
        <v>37</v>
      </c>
      <c r="B24" s="16">
        <f>'2. Fee Reduction &amp; Admin'!C8</f>
        <v>0</v>
      </c>
      <c r="C24" s="17">
        <f>MIN(B24,'2. Fee Reduction &amp; Admin'!C9)</f>
        <v>0</v>
      </c>
      <c r="D24" s="79">
        <f>MAX(B24-C24,0)</f>
        <v>0</v>
      </c>
    </row>
    <row r="25" spans="1:4" ht="21.5" x14ac:dyDescent="0.5">
      <c r="A25" s="16" t="s">
        <v>35</v>
      </c>
      <c r="B25" s="16">
        <v>0</v>
      </c>
      <c r="C25" s="78">
        <v>0</v>
      </c>
      <c r="D25" s="79">
        <f t="shared" ref="D25" si="0">B25-C25</f>
        <v>0</v>
      </c>
    </row>
    <row r="26" spans="1:4" ht="21.5" x14ac:dyDescent="0.5">
      <c r="A26" s="16" t="s">
        <v>24</v>
      </c>
      <c r="B26" s="16">
        <v>0</v>
      </c>
      <c r="C26" s="85">
        <v>0</v>
      </c>
      <c r="D26" s="79">
        <f>MAX(B26-C26,0)</f>
        <v>0</v>
      </c>
    </row>
    <row r="27" spans="1:4" ht="21.5" x14ac:dyDescent="0.5">
      <c r="A27" s="80" t="s">
        <v>13</v>
      </c>
      <c r="B27" s="81">
        <f>SUM(B10:B26)</f>
        <v>0</v>
      </c>
      <c r="C27" s="82">
        <f>SUM(C10:C26)</f>
        <v>0</v>
      </c>
      <c r="D27" s="82">
        <f>SUM(D10:D26)</f>
        <v>0</v>
      </c>
    </row>
    <row r="28" spans="1:4" x14ac:dyDescent="0.35">
      <c r="D28" s="83"/>
    </row>
  </sheetData>
  <sheetProtection algorithmName="SHA-512" hashValue="pcTluIZta7I3jR3//7qPRUheJqeb3oH4xkzD5u94d54OwOsVKwUGawv9hbRrzIeEle4N9A1Iw/LW41D1GkG/jg==" saltValue="ZKHoTut/gEfV1mkw3hBquQ==" spinCount="100000" sheet="1" objects="1" scenarios="1"/>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Management Representation</vt:lpstr>
      <vt:lpstr>2. Fee Reduction &amp; Admin</vt:lpstr>
      <vt:lpstr>3. GovGrants Input (Recon 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Simon</dc:creator>
  <cp:lastModifiedBy>Barillas, Jeffrey</cp:lastModifiedBy>
  <cp:lastPrinted>2021-05-25T19:18:13Z</cp:lastPrinted>
  <dcterms:created xsi:type="dcterms:W3CDTF">2020-12-10T06:11:09Z</dcterms:created>
  <dcterms:modified xsi:type="dcterms:W3CDTF">2023-12-20T15:08:54Z</dcterms:modified>
</cp:coreProperties>
</file>