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1"/>
  </bookViews>
  <sheets>
    <sheet name="RS - Form A" sheetId="1" r:id="rId1"/>
    <sheet name="RS - Form B" sheetId="2" r:id="rId2"/>
  </sheets>
  <definedNames>
    <definedName name="_xlnm.Print_Area" localSheetId="0">'RS - Form A'!$A$1:$L$49</definedName>
    <definedName name="_xlnm.Print_Area" localSheetId="1">'RS - Form B'!$A$1:$M$83</definedName>
  </definedNames>
  <calcPr fullCalcOnLoad="1"/>
</workbook>
</file>

<file path=xl/sharedStrings.xml><?xml version="1.0" encoding="utf-8"?>
<sst xmlns="http://schemas.openxmlformats.org/spreadsheetml/2006/main" count="218" uniqueCount="80">
  <si>
    <t>Project Name:</t>
  </si>
  <si>
    <t>Project Address:</t>
  </si>
  <si>
    <t>Date</t>
  </si>
  <si>
    <t>Total Units in Project</t>
  </si>
  <si>
    <t>Amount of subsidy received for the months of:</t>
  </si>
  <si>
    <t xml:space="preserve">Month </t>
  </si>
  <si>
    <t>Year</t>
  </si>
  <si>
    <t>Total Received</t>
  </si>
  <si>
    <t>Amount Required</t>
  </si>
  <si>
    <t>Amount to be paid by (or repaid to) the Region of Peel</t>
  </si>
  <si>
    <t>Fiscal Year Ending:</t>
  </si>
  <si>
    <t>Authorized Signature</t>
  </si>
  <si>
    <t>Position</t>
  </si>
  <si>
    <t>Telephone #</t>
  </si>
  <si>
    <t>Form A</t>
  </si>
  <si>
    <t>Mailing Address:</t>
  </si>
  <si>
    <t>Occupant's Name</t>
  </si>
  <si>
    <t>Unit Size</t>
  </si>
  <si>
    <t>Utility $ Amount</t>
  </si>
  <si>
    <t>Income-Tested Rent</t>
  </si>
  <si>
    <t># of Months</t>
  </si>
  <si>
    <t>Total</t>
  </si>
  <si>
    <t>Rent Supplement Program</t>
  </si>
  <si>
    <t>Annual Reporting Actual Units &amp; Occupant Data</t>
  </si>
  <si>
    <t>Form B</t>
  </si>
  <si>
    <t>I/We hereby certify that the data reported above and on supporting schedules accurately reflects the status of the project for the fiscal year being claimed.</t>
  </si>
  <si>
    <t>Annual Housing Supplement and Administration Fee Request</t>
  </si>
  <si>
    <t>Administration Fee</t>
  </si>
  <si>
    <t>Total Payment Received</t>
  </si>
  <si>
    <t>Maximum Units</t>
  </si>
  <si>
    <t>Total Unit Months Claimed</t>
  </si>
  <si>
    <t>ODSP</t>
  </si>
  <si>
    <t>Single Person with beneficiaries</t>
  </si>
  <si>
    <t>Single Person without beneficiaries or Couples with/without beneficiaries</t>
  </si>
  <si>
    <t>Income in accordance with O. Reg. 298</t>
  </si>
  <si>
    <t>Rent Supplement (formerly OCHAP/CSHP)</t>
  </si>
  <si>
    <t>Income</t>
  </si>
  <si>
    <t>Social Assistance</t>
  </si>
  <si>
    <t>1 bedroom</t>
  </si>
  <si>
    <t>2 bedroom</t>
  </si>
  <si>
    <t>3 bedroom</t>
  </si>
  <si>
    <t>Column1</t>
  </si>
  <si>
    <t>Column2</t>
  </si>
  <si>
    <t>Rent Supplement Unit #</t>
  </si>
  <si>
    <t>Date of Last Income Verification</t>
  </si>
  <si>
    <t>Unit Market Rent</t>
  </si>
  <si>
    <t xml:space="preserve">Yes </t>
  </si>
  <si>
    <t>No</t>
  </si>
  <si>
    <t>Year Ending:</t>
  </si>
  <si>
    <t>Employment / Other</t>
  </si>
  <si>
    <t>Subsidy Amount</t>
  </si>
  <si>
    <t>ODSP - 1</t>
  </si>
  <si>
    <t>ODSP - 2</t>
  </si>
  <si>
    <t>ODSP - 3</t>
  </si>
  <si>
    <t>ODSP - 4</t>
  </si>
  <si>
    <t>ODSP - 5</t>
  </si>
  <si>
    <t>ODSP - 6</t>
  </si>
  <si>
    <t>ODSP - 7</t>
  </si>
  <si>
    <t>ODSP - 8</t>
  </si>
  <si>
    <t>OW Scale 1 (GWA) - 1</t>
  </si>
  <si>
    <t>OW Scale 1 (GWA) - 2</t>
  </si>
  <si>
    <t>OW Scale 1 (GWA) - 3</t>
  </si>
  <si>
    <t>OW Scale 1 (GWA) - 4</t>
  </si>
  <si>
    <t>OW Scale 1 (GWA) - 5</t>
  </si>
  <si>
    <t>OW Scale 1 (GWA) - 6</t>
  </si>
  <si>
    <t>OW Scale 1 (GWA) - 7</t>
  </si>
  <si>
    <t>OW Scale 1 (GWA) - 8</t>
  </si>
  <si>
    <t>OW Scale 1 (GWA)</t>
  </si>
  <si>
    <t>OW Scale 2 (FBA)</t>
  </si>
  <si>
    <t>OW Scale 2 (FBA) - 2</t>
  </si>
  <si>
    <t>OW Scale 2 (FBA) - 3</t>
  </si>
  <si>
    <t>OW Scale 2 (FBA) - 4</t>
  </si>
  <si>
    <t>OW Scale 2 (FBA) - 5</t>
  </si>
  <si>
    <t>OW Scale 2 (FBA) - 6</t>
  </si>
  <si>
    <t>OW Scale 2 (FBA) - 7</t>
  </si>
  <si>
    <t>OW Scale 2 (FBA) - 8</t>
  </si>
  <si>
    <t>Minimum Units</t>
  </si>
  <si>
    <t>Housing Supplement</t>
  </si>
  <si>
    <t>I/We further certify that this Corporation has complied with the requirements of the Rent Supplement Program and as set forth in the Social Housing Rent Supplement Agreement with respect to eligibility, occupancy standards, income verification, rent calculation, Centralized Waiting List and SHRA.</t>
  </si>
  <si>
    <t>Did occupant move in during this reporting period?</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</si>
</sst>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1009]d\-mmm\-yy;@"/>
    <numFmt numFmtId="166" formatCode="#,##0_ ;[Red]\(#,##0\ \)"/>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_ ;[Red]\(#,##0\ \)"/>
    <numFmt numFmtId="173" formatCode="#,##0.00_ ;[Red]\(#,##0.00\ \)"/>
    <numFmt numFmtId="174" formatCode="#,##0.00_ ;[Red]\(&quot;$&quot;#,##0.00\ \)"/>
    <numFmt numFmtId="175" formatCode="#,##0.00_ ;[Red]&quot;$&quot;\(#,##0.00\ \)"/>
    <numFmt numFmtId="176" formatCode="&quot;$&quot;#,##0.00_ ;[Red]\(&quot;$&quot;#,##0.00\ \)"/>
    <numFmt numFmtId="177" formatCode="[$-1009]mmmm\ d\,\ yyyy"/>
    <numFmt numFmtId="178" formatCode="[$-409]h:mm:ss\ AM/PM"/>
    <numFmt numFmtId="179" formatCode="&quot;$&quot;\ #,##0.00_ ;[Red]\(&quot;$&quot;\ #,##0.00\ \)"/>
    <numFmt numFmtId="180" formatCode="&quot;$&quot;\ \ #,##0.00_ ;[Red]\(&quot;$&quot;\ \ #,##0.00\ \)"/>
    <numFmt numFmtId="181" formatCode="mmm/dd/yy"/>
    <numFmt numFmtId="182" formatCode="_-* #,##0.0_-;\-* #,##0.0_-;_-* &quot;-&quot;??_-;_-@_-"/>
    <numFmt numFmtId="183" formatCode="_-* #,##0_-;\-* #,##0_-;_-* &quot;-&quot;??_-;_-@_-"/>
    <numFmt numFmtId="184" formatCode="#,##0.00_ ;[Red]\ &quot;$&quot;\ \(#,##0.00\ \)"/>
    <numFmt numFmtId="185" formatCode="#,##0.00_ ;[Red]\ \(&quot;$&quot;\ \ \ \ #,##0.00\ \)"/>
    <numFmt numFmtId="186" formatCode="&quot;$&quot;\ \ #,##0.00_ ;[Red]\ \(&quot;$&quot;\ \ \ \ #,##0.00\ \)"/>
    <numFmt numFmtId="187" formatCode="[$-F800]dddd\,\ mmmm\ dd\,\ yyyy"/>
    <numFmt numFmtId="188" formatCode="[$-1009]d/mmm/yy;@"/>
    <numFmt numFmtId="189" formatCode="mmmm"/>
    <numFmt numFmtId="190" formatCode="[$-1009]mmmm\ d\,\ yyyy;@"/>
    <numFmt numFmtId="191" formatCode="mmmm\ yyyy"/>
  </numFmts>
  <fonts count="13">
    <font>
      <sz val="10"/>
      <name val="Arial"/>
      <family val="0"/>
    </font>
    <font>
      <u val="single"/>
      <sz val="10"/>
      <color indexed="36"/>
      <name val="Arial"/>
      <family val="0"/>
    </font>
    <font>
      <u val="single"/>
      <sz val="10"/>
      <color indexed="12"/>
      <name val="Arial"/>
      <family val="0"/>
    </font>
    <font>
      <sz val="8"/>
      <name val="Arial"/>
      <family val="0"/>
    </font>
    <font>
      <sz val="11"/>
      <name val="Times New Roman"/>
      <family val="1"/>
    </font>
    <font>
      <b/>
      <sz val="12"/>
      <name val="Times New Roman"/>
      <family val="1"/>
    </font>
    <font>
      <sz val="12"/>
      <name val="Times New Roman"/>
      <family val="1"/>
    </font>
    <font>
      <b/>
      <sz val="10"/>
      <name val="Arial"/>
      <family val="2"/>
    </font>
    <font>
      <b/>
      <sz val="14"/>
      <name val="Arial"/>
      <family val="2"/>
    </font>
    <font>
      <b/>
      <sz val="12"/>
      <name val="Arial"/>
      <family val="2"/>
    </font>
    <font>
      <sz val="12"/>
      <name val="Arial"/>
      <family val="2"/>
    </font>
    <font>
      <b/>
      <sz val="9"/>
      <name val="Arial"/>
      <family val="2"/>
    </font>
    <font>
      <b/>
      <sz val="11"/>
      <name val="Times New Roman"/>
      <family val="1"/>
    </font>
  </fonts>
  <fills count="3">
    <fill>
      <patternFill/>
    </fill>
    <fill>
      <patternFill patternType="gray125"/>
    </fill>
    <fill>
      <patternFill patternType="solid">
        <fgColor indexed="41"/>
        <bgColor indexed="64"/>
      </patternFill>
    </fill>
  </fills>
  <borders count="50">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style="medium"/>
      <right>
        <color indexed="63"/>
      </right>
      <top>
        <color indexed="63"/>
      </top>
      <bottom style="thin"/>
    </border>
    <border>
      <left style="thin"/>
      <right>
        <color indexed="63"/>
      </right>
      <top style="thin"/>
      <bottom style="thin"/>
    </border>
    <border>
      <left style="medium"/>
      <right>
        <color indexed="63"/>
      </right>
      <top style="thin"/>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xf>
    <xf numFmtId="0" fontId="5" fillId="0" borderId="0" xfId="0" applyFont="1" applyAlignment="1">
      <alignment/>
    </xf>
    <xf numFmtId="0" fontId="6" fillId="0" borderId="0" xfId="0" applyFont="1" applyBorder="1" applyAlignment="1">
      <alignment/>
    </xf>
    <xf numFmtId="0" fontId="5" fillId="0" borderId="0" xfId="0" applyFont="1" applyAlignment="1">
      <alignment horizontal="center"/>
    </xf>
    <xf numFmtId="183" fontId="6" fillId="0" borderId="3" xfId="15" applyNumberFormat="1" applyFont="1" applyBorder="1" applyAlignment="1">
      <alignment/>
    </xf>
    <xf numFmtId="183" fontId="6" fillId="0" borderId="4" xfId="15" applyNumberFormat="1" applyFont="1" applyBorder="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horizontal="center" wrapText="1"/>
    </xf>
    <xf numFmtId="0" fontId="9" fillId="0" borderId="0" xfId="0" applyFont="1" applyFill="1" applyBorder="1" applyAlignment="1">
      <alignment/>
    </xf>
    <xf numFmtId="0" fontId="7" fillId="0" borderId="0" xfId="0" applyFont="1" applyFill="1" applyBorder="1" applyAlignment="1">
      <alignment/>
    </xf>
    <xf numFmtId="0" fontId="6" fillId="2" borderId="4" xfId="0" applyFont="1" applyFill="1" applyBorder="1" applyAlignment="1">
      <alignment/>
    </xf>
    <xf numFmtId="181" fontId="6" fillId="2" borderId="3" xfId="0" applyNumberFormat="1" applyFont="1" applyFill="1" applyBorder="1" applyAlignment="1">
      <alignment/>
    </xf>
    <xf numFmtId="181" fontId="6" fillId="2" borderId="4" xfId="0" applyNumberFormat="1" applyFont="1" applyFill="1" applyBorder="1" applyAlignment="1">
      <alignment/>
    </xf>
    <xf numFmtId="183" fontId="6" fillId="2" borderId="4" xfId="15" applyNumberFormat="1" applyFont="1" applyFill="1" applyBorder="1" applyAlignment="1">
      <alignment/>
    </xf>
    <xf numFmtId="0" fontId="6" fillId="2" borderId="5" xfId="0" applyFont="1" applyFill="1" applyBorder="1" applyAlignment="1">
      <alignment horizontal="center" wrapText="1"/>
    </xf>
    <xf numFmtId="0" fontId="6" fillId="2" borderId="3" xfId="0" applyFont="1" applyFill="1" applyBorder="1" applyAlignment="1">
      <alignment horizontal="center" wrapText="1"/>
    </xf>
    <xf numFmtId="43" fontId="6" fillId="2" borderId="3" xfId="15" applyFont="1" applyFill="1" applyBorder="1" applyAlignment="1">
      <alignment/>
    </xf>
    <xf numFmtId="43" fontId="6" fillId="2" borderId="4" xfId="15" applyFont="1" applyFill="1" applyBorder="1" applyAlignment="1">
      <alignment/>
    </xf>
    <xf numFmtId="43" fontId="6" fillId="0" borderId="6" xfId="15" applyNumberFormat="1" applyFont="1" applyBorder="1" applyAlignment="1">
      <alignment/>
    </xf>
    <xf numFmtId="43" fontId="6" fillId="0" borderId="3" xfId="15" applyFont="1" applyFill="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2" fillId="0" borderId="15" xfId="0" applyFont="1" applyBorder="1" applyAlignment="1">
      <alignment horizontal="center"/>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43" fontId="6" fillId="0" borderId="4" xfId="15" applyFont="1" applyFill="1" applyBorder="1" applyAlignment="1">
      <alignment/>
    </xf>
    <xf numFmtId="0" fontId="6" fillId="2" borderId="16" xfId="0" applyFont="1" applyFill="1" applyBorder="1" applyAlignment="1">
      <alignment/>
    </xf>
    <xf numFmtId="44" fontId="6" fillId="0" borderId="17" xfId="17" applyFont="1" applyBorder="1" applyAlignment="1">
      <alignment/>
    </xf>
    <xf numFmtId="44" fontId="6" fillId="0" borderId="18" xfId="17" applyFont="1" applyBorder="1" applyAlignment="1">
      <alignment/>
    </xf>
    <xf numFmtId="44" fontId="6" fillId="0" borderId="6" xfId="17" applyFont="1" applyBorder="1" applyAlignment="1">
      <alignment/>
    </xf>
    <xf numFmtId="0" fontId="6" fillId="2" borderId="13" xfId="0" applyFont="1" applyFill="1" applyBorder="1" applyAlignment="1">
      <alignment/>
    </xf>
    <xf numFmtId="187" fontId="6" fillId="2" borderId="1" xfId="0" applyNumberFormat="1" applyFont="1" applyFill="1" applyBorder="1" applyAlignment="1">
      <alignment/>
    </xf>
    <xf numFmtId="0" fontId="3" fillId="0" borderId="0" xfId="0" applyFont="1" applyAlignment="1">
      <alignment horizontal="center" wrapText="1"/>
    </xf>
    <xf numFmtId="43" fontId="6" fillId="2" borderId="19" xfId="15" applyFont="1" applyFill="1" applyBorder="1" applyAlignment="1">
      <alignment/>
    </xf>
    <xf numFmtId="0" fontId="6" fillId="2" borderId="20" xfId="0" applyFont="1" applyFill="1" applyBorder="1" applyAlignment="1">
      <alignment/>
    </xf>
    <xf numFmtId="0" fontId="6" fillId="0" borderId="21" xfId="0" applyFont="1" applyBorder="1" applyAlignment="1">
      <alignment horizontal="center"/>
    </xf>
    <xf numFmtId="0" fontId="6" fillId="0" borderId="22" xfId="0" applyFont="1" applyBorder="1" applyAlignment="1">
      <alignment horizontal="center" wrapText="1"/>
    </xf>
    <xf numFmtId="183" fontId="6" fillId="2" borderId="19" xfId="15" applyNumberFormat="1" applyFont="1" applyFill="1" applyBorder="1" applyAlignment="1">
      <alignment/>
    </xf>
    <xf numFmtId="0" fontId="0" fillId="0" borderId="0" xfId="0" applyAlignment="1">
      <alignment horizontal="left"/>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wrapText="1"/>
      <protection hidden="1"/>
    </xf>
    <xf numFmtId="0" fontId="3" fillId="0" borderId="0" xfId="0" applyFont="1" applyAlignment="1" applyProtection="1">
      <alignment horizontal="center" wrapText="1"/>
      <protection hidden="1"/>
    </xf>
    <xf numFmtId="0" fontId="0" fillId="0" borderId="0" xfId="0" applyAlignment="1" applyProtection="1">
      <alignment horizontal="right"/>
      <protection hidden="1"/>
    </xf>
    <xf numFmtId="0" fontId="6" fillId="0" borderId="0" xfId="0" applyFont="1" applyAlignment="1" applyProtection="1">
      <alignment/>
      <protection hidden="1"/>
    </xf>
    <xf numFmtId="0" fontId="6" fillId="0" borderId="23" xfId="0" applyFont="1" applyBorder="1" applyAlignment="1" applyProtection="1">
      <alignment horizontal="center" wrapText="1"/>
      <protection hidden="1"/>
    </xf>
    <xf numFmtId="0" fontId="6" fillId="0" borderId="24" xfId="0" applyFont="1" applyBorder="1" applyAlignment="1" applyProtection="1">
      <alignment horizontal="center" wrapText="1"/>
      <protection hidden="1"/>
    </xf>
    <xf numFmtId="0" fontId="7" fillId="0" borderId="0" xfId="0" applyFont="1" applyAlignment="1" applyProtection="1">
      <alignment/>
      <protection hidden="1"/>
    </xf>
    <xf numFmtId="0" fontId="0" fillId="2" borderId="0" xfId="0" applyFill="1" applyAlignment="1" applyProtection="1">
      <alignment/>
      <protection hidden="1"/>
    </xf>
    <xf numFmtId="0" fontId="0" fillId="0" borderId="0" xfId="0" applyAlignment="1" applyProtection="1">
      <alignment horizontal="center" wrapText="1"/>
      <protection hidden="1"/>
    </xf>
    <xf numFmtId="0" fontId="6" fillId="2" borderId="25" xfId="0" applyFont="1" applyFill="1" applyBorder="1" applyAlignment="1">
      <alignment horizontal="center" wrapText="1"/>
    </xf>
    <xf numFmtId="0" fontId="6" fillId="2" borderId="23" xfId="0" applyFont="1" applyFill="1" applyBorder="1" applyAlignment="1">
      <alignment horizontal="center" wrapText="1"/>
    </xf>
    <xf numFmtId="43" fontId="6" fillId="2" borderId="26" xfId="15" applyFont="1" applyFill="1" applyBorder="1" applyAlignment="1">
      <alignment/>
    </xf>
    <xf numFmtId="0" fontId="6" fillId="0" borderId="26" xfId="0" applyFont="1" applyFill="1" applyBorder="1" applyAlignment="1">
      <alignment horizontal="center" wrapText="1"/>
    </xf>
    <xf numFmtId="0" fontId="6" fillId="0" borderId="23" xfId="0" applyFont="1" applyFill="1" applyBorder="1" applyAlignment="1">
      <alignment horizontal="center" wrapText="1"/>
    </xf>
    <xf numFmtId="43" fontId="6" fillId="0" borderId="26" xfId="15" applyFont="1" applyFill="1" applyBorder="1" applyAlignment="1">
      <alignment/>
    </xf>
    <xf numFmtId="181" fontId="6" fillId="2" borderId="26" xfId="0" applyNumberFormat="1" applyFont="1" applyFill="1" applyBorder="1" applyAlignment="1">
      <alignment/>
    </xf>
    <xf numFmtId="183" fontId="6" fillId="2" borderId="26" xfId="15" applyNumberFormat="1" applyFont="1" applyFill="1" applyBorder="1" applyAlignment="1">
      <alignment/>
    </xf>
    <xf numFmtId="183" fontId="6" fillId="0" borderId="26" xfId="15" applyNumberFormat="1" applyFont="1" applyBorder="1" applyAlignment="1">
      <alignment/>
    </xf>
    <xf numFmtId="0" fontId="6" fillId="2" borderId="27" xfId="0" applyFont="1" applyFill="1" applyBorder="1" applyAlignment="1">
      <alignment/>
    </xf>
    <xf numFmtId="44" fontId="6" fillId="0" borderId="28" xfId="17" applyFont="1" applyBorder="1" applyAlignment="1">
      <alignment/>
    </xf>
    <xf numFmtId="0" fontId="6" fillId="2" borderId="29" xfId="0" applyFont="1" applyFill="1" applyBorder="1" applyAlignment="1">
      <alignment horizontal="center" wrapText="1"/>
    </xf>
    <xf numFmtId="191" fontId="0" fillId="0" borderId="30" xfId="0" applyNumberFormat="1" applyBorder="1" applyAlignment="1">
      <alignment/>
    </xf>
    <xf numFmtId="0" fontId="0" fillId="0" borderId="0" xfId="0" applyAlignment="1" applyProtection="1">
      <alignment horizontal="left"/>
      <protection hidden="1"/>
    </xf>
    <xf numFmtId="0" fontId="9" fillId="0" borderId="0" xfId="0" applyFont="1" applyFill="1" applyBorder="1" applyAlignment="1">
      <alignment horizontal="center"/>
    </xf>
    <xf numFmtId="0" fontId="4" fillId="2" borderId="1" xfId="0" applyFont="1" applyFill="1" applyBorder="1" applyAlignment="1">
      <alignment horizontal="left"/>
    </xf>
    <xf numFmtId="190" fontId="4" fillId="2" borderId="1" xfId="0" applyNumberFormat="1" applyFont="1" applyFill="1" applyBorder="1" applyAlignment="1">
      <alignment horizontal="left"/>
    </xf>
    <xf numFmtId="0" fontId="0" fillId="0" borderId="2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left" wrapText="1"/>
    </xf>
    <xf numFmtId="0" fontId="0" fillId="0" borderId="3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2"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44" fontId="0" fillId="0" borderId="20" xfId="17" applyBorder="1" applyAlignment="1">
      <alignment horizontal="center"/>
    </xf>
    <xf numFmtId="44" fontId="0" fillId="0" borderId="13" xfId="17" applyBorder="1" applyAlignment="1">
      <alignment horizontal="center"/>
    </xf>
    <xf numFmtId="44" fontId="0" fillId="0" borderId="14" xfId="17" applyBorder="1" applyAlignment="1">
      <alignment horizontal="center"/>
    </xf>
    <xf numFmtId="44" fontId="0" fillId="2" borderId="27" xfId="17" applyFill="1" applyBorder="1" applyAlignment="1">
      <alignment horizontal="center"/>
    </xf>
    <xf numFmtId="44" fontId="0" fillId="2" borderId="8" xfId="17" applyFill="1" applyBorder="1" applyAlignment="1">
      <alignment horizontal="center"/>
    </xf>
    <xf numFmtId="44" fontId="0" fillId="2" borderId="9" xfId="17" applyFill="1" applyBorder="1" applyAlignment="1">
      <alignment horizontal="center"/>
    </xf>
    <xf numFmtId="44" fontId="0" fillId="0" borderId="27" xfId="17" applyBorder="1" applyAlignment="1">
      <alignment horizontal="center"/>
    </xf>
    <xf numFmtId="44" fontId="0" fillId="0" borderId="8" xfId="17" applyBorder="1" applyAlignment="1">
      <alignment horizontal="center"/>
    </xf>
    <xf numFmtId="44" fontId="0" fillId="0" borderId="9" xfId="17" applyBorder="1" applyAlignment="1">
      <alignment horizontal="center"/>
    </xf>
    <xf numFmtId="44" fontId="0" fillId="0" borderId="33" xfId="17" applyBorder="1" applyAlignment="1">
      <alignment horizontal="center"/>
    </xf>
    <xf numFmtId="44" fontId="7" fillId="0" borderId="34" xfId="17" applyFont="1" applyBorder="1" applyAlignment="1">
      <alignment horizontal="right"/>
    </xf>
    <xf numFmtId="44" fontId="7" fillId="0" borderId="35" xfId="17" applyFont="1" applyBorder="1" applyAlignment="1">
      <alignment horizontal="right"/>
    </xf>
    <xf numFmtId="44" fontId="7" fillId="0" borderId="36" xfId="17" applyFont="1" applyBorder="1" applyAlignment="1">
      <alignment horizontal="right"/>
    </xf>
    <xf numFmtId="44" fontId="7" fillId="0" borderId="37" xfId="17" applyFont="1" applyBorder="1" applyAlignment="1">
      <alignment horizontal="right"/>
    </xf>
    <xf numFmtId="44" fontId="0" fillId="0" borderId="38" xfId="17" applyBorder="1" applyAlignment="1">
      <alignment horizontal="center"/>
    </xf>
    <xf numFmtId="44" fontId="0" fillId="0" borderId="34" xfId="17" applyBorder="1" applyAlignment="1">
      <alignment horizontal="center"/>
    </xf>
    <xf numFmtId="44" fontId="0" fillId="0" borderId="35" xfId="17" applyBorder="1" applyAlignment="1">
      <alignment horizontal="center"/>
    </xf>
    <xf numFmtId="44" fontId="0" fillId="0" borderId="37" xfId="17" applyBorder="1" applyAlignment="1">
      <alignment horizontal="center"/>
    </xf>
    <xf numFmtId="44" fontId="0" fillId="0" borderId="20" xfId="17" applyFill="1" applyBorder="1" applyAlignment="1">
      <alignment horizontal="center"/>
    </xf>
    <xf numFmtId="44" fontId="0" fillId="0" borderId="13" xfId="17" applyFill="1" applyBorder="1" applyAlignment="1">
      <alignment horizontal="center"/>
    </xf>
    <xf numFmtId="44" fontId="0" fillId="0" borderId="14" xfId="17" applyFill="1" applyBorder="1" applyAlignment="1">
      <alignment horizontal="center"/>
    </xf>
    <xf numFmtId="44" fontId="0" fillId="0" borderId="34" xfId="17" applyFill="1" applyBorder="1" applyAlignment="1">
      <alignment horizontal="center"/>
    </xf>
    <xf numFmtId="44" fontId="0" fillId="0" borderId="35" xfId="17" applyFill="1" applyBorder="1" applyAlignment="1">
      <alignment horizontal="center"/>
    </xf>
    <xf numFmtId="44" fontId="0" fillId="0" borderId="36" xfId="17" applyFill="1" applyBorder="1" applyAlignment="1">
      <alignment horizontal="center"/>
    </xf>
    <xf numFmtId="44" fontId="0" fillId="2" borderId="20" xfId="17" applyFill="1" applyBorder="1" applyAlignment="1">
      <alignment horizontal="center"/>
    </xf>
    <xf numFmtId="44" fontId="0" fillId="2" borderId="13" xfId="17" applyFill="1" applyBorder="1" applyAlignment="1">
      <alignment horizontal="center"/>
    </xf>
    <xf numFmtId="44" fontId="0" fillId="2" borderId="14" xfId="17" applyFill="1" applyBorder="1" applyAlignment="1">
      <alignment horizontal="center"/>
    </xf>
    <xf numFmtId="44" fontId="0" fillId="2" borderId="34" xfId="17" applyFill="1" applyBorder="1" applyAlignment="1">
      <alignment horizontal="center"/>
    </xf>
    <xf numFmtId="44" fontId="0" fillId="2" borderId="35" xfId="17" applyFill="1" applyBorder="1" applyAlignment="1">
      <alignment horizontal="center"/>
    </xf>
    <xf numFmtId="44" fontId="0" fillId="2" borderId="36" xfId="17" applyFill="1" applyBorder="1" applyAlignment="1">
      <alignment horizontal="center"/>
    </xf>
    <xf numFmtId="0" fontId="12" fillId="0" borderId="39" xfId="0" applyFont="1" applyBorder="1" applyAlignment="1">
      <alignment horizontal="center"/>
    </xf>
    <xf numFmtId="0" fontId="12" fillId="0" borderId="15" xfId="0" applyFont="1" applyBorder="1" applyAlignment="1">
      <alignment horizontal="center"/>
    </xf>
    <xf numFmtId="0" fontId="12" fillId="0" borderId="40" xfId="0" applyFont="1" applyBorder="1" applyAlignment="1">
      <alignment horizontal="center"/>
    </xf>
    <xf numFmtId="0" fontId="12" fillId="0" borderId="41" xfId="0" applyFont="1" applyBorder="1" applyAlignment="1">
      <alignment horizontal="center"/>
    </xf>
    <xf numFmtId="0" fontId="12" fillId="0" borderId="42" xfId="0" applyFont="1" applyBorder="1" applyAlignment="1">
      <alignment horizontal="center"/>
    </xf>
    <xf numFmtId="0" fontId="8" fillId="0" borderId="0" xfId="0" applyFont="1" applyAlignment="1">
      <alignment horizontal="center"/>
    </xf>
    <xf numFmtId="0" fontId="4" fillId="0" borderId="31"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2" borderId="20"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0" borderId="20"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2" borderId="13" xfId="0" applyFont="1" applyFill="1" applyBorder="1" applyAlignment="1">
      <alignment horizontal="left"/>
    </xf>
    <xf numFmtId="0" fontId="6" fillId="0" borderId="43" xfId="0" applyFont="1" applyBorder="1" applyAlignment="1">
      <alignment horizontal="center" wrapText="1"/>
    </xf>
    <xf numFmtId="0" fontId="6" fillId="0" borderId="44" xfId="0" applyFont="1" applyBorder="1" applyAlignment="1">
      <alignment horizontal="center" wrapText="1"/>
    </xf>
    <xf numFmtId="0" fontId="6" fillId="0" borderId="34" xfId="0" applyFont="1" applyBorder="1" applyAlignment="1">
      <alignment horizontal="center" wrapText="1"/>
    </xf>
    <xf numFmtId="0" fontId="6" fillId="0" borderId="45" xfId="0" applyFont="1" applyBorder="1" applyAlignment="1">
      <alignment horizontal="center" wrapText="1"/>
    </xf>
    <xf numFmtId="0" fontId="6" fillId="0" borderId="46" xfId="0" applyFont="1" applyBorder="1" applyAlignment="1">
      <alignment horizontal="center" wrapText="1"/>
    </xf>
    <xf numFmtId="0" fontId="6" fillId="0" borderId="6" xfId="0" applyFont="1" applyBorder="1" applyAlignment="1">
      <alignment horizontal="center" wrapText="1"/>
    </xf>
    <xf numFmtId="0" fontId="6" fillId="0" borderId="25" xfId="0" applyFont="1" applyBorder="1" applyAlignment="1">
      <alignment horizontal="center" wrapText="1"/>
    </xf>
    <xf numFmtId="0" fontId="6" fillId="0" borderId="47" xfId="0" applyFont="1" applyBorder="1" applyAlignment="1">
      <alignment horizontal="center" wrapText="1"/>
    </xf>
    <xf numFmtId="0" fontId="6" fillId="0" borderId="48" xfId="0" applyFont="1" applyBorder="1" applyAlignment="1">
      <alignment horizontal="center" wrapText="1"/>
    </xf>
    <xf numFmtId="0" fontId="6" fillId="0" borderId="23" xfId="0" applyFont="1" applyBorder="1" applyAlignment="1">
      <alignment horizontal="center" wrapText="1"/>
    </xf>
    <xf numFmtId="0" fontId="6" fillId="0" borderId="21" xfId="0" applyFont="1" applyBorder="1" applyAlignment="1">
      <alignment horizontal="center" wrapText="1"/>
    </xf>
    <xf numFmtId="0" fontId="6" fillId="0" borderId="49" xfId="0" applyFont="1" applyBorder="1" applyAlignment="1">
      <alignment horizontal="center" wrapText="1"/>
    </xf>
    <xf numFmtId="0" fontId="3" fillId="0" borderId="0" xfId="0" applyFont="1" applyAlignment="1">
      <alignment horizontal="left" wrapText="1"/>
    </xf>
    <xf numFmtId="0" fontId="6" fillId="0" borderId="0" xfId="0" applyFont="1" applyBorder="1" applyAlignment="1">
      <alignment horizontal="center"/>
    </xf>
    <xf numFmtId="0" fontId="5" fillId="0" borderId="27" xfId="0" applyFont="1" applyBorder="1" applyAlignment="1">
      <alignment horizontal="center"/>
    </xf>
    <xf numFmtId="0" fontId="5" fillId="0" borderId="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12</xdr:col>
      <xdr:colOff>9525</xdr:colOff>
      <xdr:row>7</xdr:row>
      <xdr:rowOff>57150</xdr:rowOff>
    </xdr:to>
    <xdr:pic>
      <xdr:nvPicPr>
        <xdr:cNvPr id="1" name="Picture 5"/>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0"/>
          <a:ext cx="78771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13</xdr:col>
      <xdr:colOff>9525</xdr:colOff>
      <xdr:row>6</xdr:row>
      <xdr:rowOff>161925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0"/>
          <a:ext cx="13382625" cy="124777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S21:T25" totalsRowShown="0">
  <autoFilter ref="S21:T25"/>
  <tableColumns count="2">
    <tableColumn id="1" name="Column1"/>
    <tableColumn id="2" name="Column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9:L47"/>
  <sheetViews>
    <sheetView workbookViewId="0" topLeftCell="A7">
      <selection activeCell="D39" sqref="D39:F39"/>
    </sheetView>
  </sheetViews>
  <sheetFormatPr defaultColWidth="9.140625" defaultRowHeight="12.75"/>
  <cols>
    <col min="1" max="1" width="18.00390625" style="0" bestFit="1" customWidth="1"/>
  </cols>
  <sheetData>
    <row r="9" spans="2:11" ht="15">
      <c r="B9" s="12"/>
      <c r="C9" s="12"/>
      <c r="D9" s="11"/>
      <c r="E9" s="11"/>
      <c r="F9" s="11"/>
      <c r="G9" s="13"/>
      <c r="H9" s="11"/>
      <c r="I9" s="11"/>
      <c r="K9" t="s">
        <v>14</v>
      </c>
    </row>
    <row r="11" spans="2:11" ht="18">
      <c r="B11" s="125" t="s">
        <v>26</v>
      </c>
      <c r="C11" s="125"/>
      <c r="D11" s="125"/>
      <c r="E11" s="125"/>
      <c r="F11" s="125"/>
      <c r="G11" s="125"/>
      <c r="H11" s="125"/>
      <c r="I11" s="125"/>
      <c r="J11" s="125"/>
      <c r="K11" s="125"/>
    </row>
    <row r="13" spans="1:10" ht="18" customHeight="1">
      <c r="A13" s="16"/>
      <c r="B13" s="15"/>
      <c r="C13" s="77" t="s">
        <v>35</v>
      </c>
      <c r="D13" s="77"/>
      <c r="E13" s="77"/>
      <c r="F13" s="77"/>
      <c r="G13" s="77"/>
      <c r="H13" s="77"/>
      <c r="I13" s="77"/>
      <c r="J13" s="77"/>
    </row>
    <row r="15" spans="1:12" ht="24.75" customHeight="1">
      <c r="A15" s="1" t="s">
        <v>0</v>
      </c>
      <c r="B15" s="1"/>
      <c r="C15" s="135"/>
      <c r="D15" s="135"/>
      <c r="E15" s="135"/>
      <c r="F15" s="135"/>
      <c r="G15" s="135"/>
      <c r="H15" s="135"/>
      <c r="I15" s="135"/>
      <c r="J15" s="135"/>
      <c r="K15" s="135"/>
      <c r="L15" s="135"/>
    </row>
    <row r="16" spans="1:12" ht="24.75" customHeight="1">
      <c r="A16" s="1" t="s">
        <v>1</v>
      </c>
      <c r="B16" s="1"/>
      <c r="C16" s="78"/>
      <c r="D16" s="78"/>
      <c r="E16" s="78"/>
      <c r="F16" s="78"/>
      <c r="G16" s="78"/>
      <c r="H16" s="78"/>
      <c r="I16" s="78"/>
      <c r="J16" s="78"/>
      <c r="K16" s="78"/>
      <c r="L16" s="78"/>
    </row>
    <row r="17" spans="1:12" ht="24.75" customHeight="1">
      <c r="A17" s="1" t="s">
        <v>15</v>
      </c>
      <c r="B17" s="1"/>
      <c r="C17" s="78"/>
      <c r="D17" s="78"/>
      <c r="E17" s="78"/>
      <c r="F17" s="78"/>
      <c r="G17" s="78"/>
      <c r="H17" s="78"/>
      <c r="I17" s="78"/>
      <c r="J17" s="78"/>
      <c r="K17" s="78"/>
      <c r="L17" s="78"/>
    </row>
    <row r="18" spans="1:12" ht="24.75" customHeight="1">
      <c r="A18" s="1" t="s">
        <v>10</v>
      </c>
      <c r="B18" s="1"/>
      <c r="C18" s="79">
        <v>40543</v>
      </c>
      <c r="D18" s="79"/>
      <c r="E18" s="79"/>
      <c r="F18" s="79"/>
      <c r="G18" s="79"/>
      <c r="H18" s="79"/>
      <c r="I18" s="79"/>
      <c r="J18" s="79"/>
      <c r="K18" s="79"/>
      <c r="L18" s="79"/>
    </row>
    <row r="19" spans="1:12" ht="15">
      <c r="A19" s="1"/>
      <c r="B19" s="1"/>
      <c r="C19" s="1"/>
      <c r="D19" s="1"/>
      <c r="E19" s="1"/>
      <c r="F19" s="1"/>
      <c r="G19" s="1"/>
      <c r="H19" s="1"/>
      <c r="I19" s="1"/>
      <c r="J19" s="1"/>
      <c r="K19" s="1"/>
      <c r="L19" s="1"/>
    </row>
    <row r="20" spans="1:12" s="3" customFormat="1" ht="15">
      <c r="A20" s="126" t="s">
        <v>3</v>
      </c>
      <c r="B20" s="127"/>
      <c r="C20" s="128"/>
      <c r="D20" s="126" t="s">
        <v>29</v>
      </c>
      <c r="E20" s="127"/>
      <c r="F20" s="128"/>
      <c r="G20" s="126" t="s">
        <v>76</v>
      </c>
      <c r="H20" s="127"/>
      <c r="I20" s="128"/>
      <c r="J20" s="126" t="s">
        <v>30</v>
      </c>
      <c r="K20" s="127"/>
      <c r="L20" s="128"/>
    </row>
    <row r="21" spans="1:12" ht="24.75" customHeight="1">
      <c r="A21" s="129"/>
      <c r="B21" s="130"/>
      <c r="C21" s="131"/>
      <c r="D21" s="129"/>
      <c r="E21" s="130"/>
      <c r="F21" s="131"/>
      <c r="G21" s="129"/>
      <c r="H21" s="130"/>
      <c r="I21" s="131"/>
      <c r="J21" s="132">
        <f>'RS - Form B'!L81</f>
        <v>0</v>
      </c>
      <c r="K21" s="133"/>
      <c r="L21" s="134"/>
    </row>
    <row r="22" spans="1:12" ht="15">
      <c r="A22" s="1"/>
      <c r="B22" s="1"/>
      <c r="C22" s="1"/>
      <c r="D22" s="1"/>
      <c r="E22" s="1"/>
      <c r="F22" s="1"/>
      <c r="G22" s="1"/>
      <c r="H22" s="1"/>
      <c r="I22" s="1"/>
      <c r="J22" s="1"/>
      <c r="K22" s="1"/>
      <c r="L22" s="1"/>
    </row>
    <row r="23" spans="1:12" ht="15">
      <c r="A23" s="1" t="s">
        <v>4</v>
      </c>
      <c r="B23" s="1"/>
      <c r="C23" s="1"/>
      <c r="D23" s="1"/>
      <c r="E23" s="1"/>
      <c r="F23" s="1"/>
      <c r="G23" s="1"/>
      <c r="H23" s="1"/>
      <c r="I23" s="1"/>
      <c r="J23" s="1"/>
      <c r="K23" s="1"/>
      <c r="L23" s="1"/>
    </row>
    <row r="24" spans="1:12" ht="15.75" thickBot="1">
      <c r="A24" s="1"/>
      <c r="B24" s="1"/>
      <c r="C24" s="1"/>
      <c r="D24" s="1"/>
      <c r="E24" s="1"/>
      <c r="F24" s="1"/>
      <c r="G24" s="1"/>
      <c r="H24" s="1"/>
      <c r="I24" s="1"/>
      <c r="J24" s="1"/>
      <c r="K24" s="1"/>
      <c r="L24" s="1"/>
    </row>
    <row r="25" spans="1:12" s="3" customFormat="1" ht="24.75" customHeight="1" thickBot="1">
      <c r="A25" s="120" t="s">
        <v>5</v>
      </c>
      <c r="B25" s="121"/>
      <c r="C25" s="35" t="s">
        <v>6</v>
      </c>
      <c r="D25" s="122" t="s">
        <v>77</v>
      </c>
      <c r="E25" s="121"/>
      <c r="F25" s="123"/>
      <c r="G25" s="122" t="s">
        <v>27</v>
      </c>
      <c r="H25" s="121"/>
      <c r="I25" s="123"/>
      <c r="J25" s="122" t="s">
        <v>28</v>
      </c>
      <c r="K25" s="121"/>
      <c r="L25" s="124"/>
    </row>
    <row r="26" spans="1:12" ht="24.75" customHeight="1">
      <c r="A26" s="75">
        <f>C18-364</f>
        <v>40179</v>
      </c>
      <c r="B26" s="33"/>
      <c r="C26" s="34"/>
      <c r="D26" s="114"/>
      <c r="E26" s="115"/>
      <c r="F26" s="116"/>
      <c r="G26" s="108">
        <f>$D$21*4.5</f>
        <v>0</v>
      </c>
      <c r="H26" s="109"/>
      <c r="I26" s="110"/>
      <c r="J26" s="90">
        <f>D26+G26</f>
        <v>0</v>
      </c>
      <c r="K26" s="91"/>
      <c r="L26" s="99"/>
    </row>
    <row r="27" spans="1:12" ht="24.75" customHeight="1">
      <c r="A27" s="75">
        <f>A26+31</f>
        <v>40210</v>
      </c>
      <c r="B27" s="4"/>
      <c r="C27" s="5"/>
      <c r="D27" s="114"/>
      <c r="E27" s="115"/>
      <c r="F27" s="116"/>
      <c r="G27" s="108">
        <f aca="true" t="shared" si="0" ref="G27:G37">$D$21*4.5</f>
        <v>0</v>
      </c>
      <c r="H27" s="109"/>
      <c r="I27" s="110"/>
      <c r="J27" s="90">
        <f aca="true" t="shared" si="1" ref="J27:J37">D27+G27</f>
        <v>0</v>
      </c>
      <c r="K27" s="91"/>
      <c r="L27" s="99"/>
    </row>
    <row r="28" spans="1:12" ht="24.75" customHeight="1">
      <c r="A28" s="75">
        <f aca="true" t="shared" si="2" ref="A28:A37">A27+31</f>
        <v>40241</v>
      </c>
      <c r="B28" s="4"/>
      <c r="C28" s="5"/>
      <c r="D28" s="114"/>
      <c r="E28" s="115"/>
      <c r="F28" s="116"/>
      <c r="G28" s="108">
        <f t="shared" si="0"/>
        <v>0</v>
      </c>
      <c r="H28" s="109"/>
      <c r="I28" s="110"/>
      <c r="J28" s="90">
        <f t="shared" si="1"/>
        <v>0</v>
      </c>
      <c r="K28" s="91"/>
      <c r="L28" s="99"/>
    </row>
    <row r="29" spans="1:12" ht="24.75" customHeight="1">
      <c r="A29" s="75">
        <f t="shared" si="2"/>
        <v>40272</v>
      </c>
      <c r="B29" s="4"/>
      <c r="C29" s="5"/>
      <c r="D29" s="114"/>
      <c r="E29" s="115"/>
      <c r="F29" s="116"/>
      <c r="G29" s="108">
        <f t="shared" si="0"/>
        <v>0</v>
      </c>
      <c r="H29" s="109"/>
      <c r="I29" s="110"/>
      <c r="J29" s="90">
        <f t="shared" si="1"/>
        <v>0</v>
      </c>
      <c r="K29" s="91"/>
      <c r="L29" s="99"/>
    </row>
    <row r="30" spans="1:12" ht="24.75" customHeight="1">
      <c r="A30" s="75">
        <f t="shared" si="2"/>
        <v>40303</v>
      </c>
      <c r="B30" s="4"/>
      <c r="C30" s="5"/>
      <c r="D30" s="114"/>
      <c r="E30" s="115"/>
      <c r="F30" s="116"/>
      <c r="G30" s="108">
        <f t="shared" si="0"/>
        <v>0</v>
      </c>
      <c r="H30" s="109"/>
      <c r="I30" s="110"/>
      <c r="J30" s="90">
        <f t="shared" si="1"/>
        <v>0</v>
      </c>
      <c r="K30" s="91"/>
      <c r="L30" s="99"/>
    </row>
    <row r="31" spans="1:12" ht="24.75" customHeight="1">
      <c r="A31" s="75">
        <f t="shared" si="2"/>
        <v>40334</v>
      </c>
      <c r="B31" s="4"/>
      <c r="C31" s="5"/>
      <c r="D31" s="114"/>
      <c r="E31" s="115"/>
      <c r="F31" s="116"/>
      <c r="G31" s="108">
        <f t="shared" si="0"/>
        <v>0</v>
      </c>
      <c r="H31" s="109"/>
      <c r="I31" s="110"/>
      <c r="J31" s="90">
        <f t="shared" si="1"/>
        <v>0</v>
      </c>
      <c r="K31" s="91"/>
      <c r="L31" s="99"/>
    </row>
    <row r="32" spans="1:12" ht="24.75" customHeight="1">
      <c r="A32" s="75">
        <f t="shared" si="2"/>
        <v>40365</v>
      </c>
      <c r="B32" s="4"/>
      <c r="C32" s="5"/>
      <c r="D32" s="114"/>
      <c r="E32" s="115"/>
      <c r="F32" s="116"/>
      <c r="G32" s="108">
        <f t="shared" si="0"/>
        <v>0</v>
      </c>
      <c r="H32" s="109"/>
      <c r="I32" s="110"/>
      <c r="J32" s="90">
        <f t="shared" si="1"/>
        <v>0</v>
      </c>
      <c r="K32" s="91"/>
      <c r="L32" s="99"/>
    </row>
    <row r="33" spans="1:12" ht="24.75" customHeight="1">
      <c r="A33" s="75">
        <f t="shared" si="2"/>
        <v>40396</v>
      </c>
      <c r="B33" s="4"/>
      <c r="C33" s="5"/>
      <c r="D33" s="114"/>
      <c r="E33" s="115"/>
      <c r="F33" s="116"/>
      <c r="G33" s="108">
        <f t="shared" si="0"/>
        <v>0</v>
      </c>
      <c r="H33" s="109"/>
      <c r="I33" s="110"/>
      <c r="J33" s="90">
        <f t="shared" si="1"/>
        <v>0</v>
      </c>
      <c r="K33" s="91"/>
      <c r="L33" s="99"/>
    </row>
    <row r="34" spans="1:12" ht="24.75" customHeight="1">
      <c r="A34" s="75">
        <f t="shared" si="2"/>
        <v>40427</v>
      </c>
      <c r="B34" s="4"/>
      <c r="C34" s="5"/>
      <c r="D34" s="114"/>
      <c r="E34" s="115"/>
      <c r="F34" s="116"/>
      <c r="G34" s="108">
        <f t="shared" si="0"/>
        <v>0</v>
      </c>
      <c r="H34" s="109"/>
      <c r="I34" s="110"/>
      <c r="J34" s="90">
        <f t="shared" si="1"/>
        <v>0</v>
      </c>
      <c r="K34" s="91"/>
      <c r="L34" s="99"/>
    </row>
    <row r="35" spans="1:12" ht="24.75" customHeight="1">
      <c r="A35" s="75">
        <f t="shared" si="2"/>
        <v>40458</v>
      </c>
      <c r="B35" s="4"/>
      <c r="C35" s="5"/>
      <c r="D35" s="114"/>
      <c r="E35" s="115"/>
      <c r="F35" s="116"/>
      <c r="G35" s="108">
        <f t="shared" si="0"/>
        <v>0</v>
      </c>
      <c r="H35" s="109"/>
      <c r="I35" s="110"/>
      <c r="J35" s="90">
        <f t="shared" si="1"/>
        <v>0</v>
      </c>
      <c r="K35" s="91"/>
      <c r="L35" s="99"/>
    </row>
    <row r="36" spans="1:12" ht="24.75" customHeight="1">
      <c r="A36" s="75">
        <f t="shared" si="2"/>
        <v>40489</v>
      </c>
      <c r="B36" s="4"/>
      <c r="C36" s="5"/>
      <c r="D36" s="114"/>
      <c r="E36" s="115"/>
      <c r="F36" s="116"/>
      <c r="G36" s="108">
        <f t="shared" si="0"/>
        <v>0</v>
      </c>
      <c r="H36" s="109"/>
      <c r="I36" s="110"/>
      <c r="J36" s="90">
        <f t="shared" si="1"/>
        <v>0</v>
      </c>
      <c r="K36" s="91"/>
      <c r="L36" s="99"/>
    </row>
    <row r="37" spans="1:12" ht="24.75" customHeight="1" thickBot="1">
      <c r="A37" s="75">
        <f t="shared" si="2"/>
        <v>40520</v>
      </c>
      <c r="B37" s="31"/>
      <c r="C37" s="32"/>
      <c r="D37" s="117"/>
      <c r="E37" s="118"/>
      <c r="F37" s="119"/>
      <c r="G37" s="111">
        <f t="shared" si="0"/>
        <v>0</v>
      </c>
      <c r="H37" s="112"/>
      <c r="I37" s="113"/>
      <c r="J37" s="105">
        <f t="shared" si="1"/>
        <v>0</v>
      </c>
      <c r="K37" s="106"/>
      <c r="L37" s="107"/>
    </row>
    <row r="38" spans="1:12" ht="24.75" customHeight="1">
      <c r="A38" s="27" t="s">
        <v>7</v>
      </c>
      <c r="B38" s="28"/>
      <c r="C38" s="29"/>
      <c r="D38" s="93"/>
      <c r="E38" s="94"/>
      <c r="F38" s="95"/>
      <c r="G38" s="96">
        <f>SUM(G26:I37)</f>
        <v>0</v>
      </c>
      <c r="H38" s="97"/>
      <c r="I38" s="98"/>
      <c r="J38" s="96">
        <f>D38+G38</f>
        <v>0</v>
      </c>
      <c r="K38" s="97"/>
      <c r="L38" s="104"/>
    </row>
    <row r="39" spans="1:12" ht="24.75" customHeight="1">
      <c r="A39" s="30" t="s">
        <v>8</v>
      </c>
      <c r="B39" s="4"/>
      <c r="C39" s="5"/>
      <c r="D39" s="90">
        <f>ROUND('RS - Form B'!M81,0)</f>
        <v>0</v>
      </c>
      <c r="E39" s="91"/>
      <c r="F39" s="92"/>
      <c r="G39" s="90">
        <f>J21*4.5</f>
        <v>0</v>
      </c>
      <c r="H39" s="91"/>
      <c r="I39" s="92"/>
      <c r="J39" s="90">
        <f>D39+G39</f>
        <v>0</v>
      </c>
      <c r="K39" s="91"/>
      <c r="L39" s="99"/>
    </row>
    <row r="40" spans="1:12" ht="24.75" customHeight="1" thickBot="1">
      <c r="A40" s="87" t="s">
        <v>9</v>
      </c>
      <c r="B40" s="88"/>
      <c r="C40" s="89"/>
      <c r="D40" s="100">
        <f>D39-D38</f>
        <v>0</v>
      </c>
      <c r="E40" s="101"/>
      <c r="F40" s="102"/>
      <c r="G40" s="100">
        <f>G39-G38</f>
        <v>0</v>
      </c>
      <c r="H40" s="101"/>
      <c r="I40" s="102"/>
      <c r="J40" s="100">
        <f>J39-J38</f>
        <v>0</v>
      </c>
      <c r="K40" s="101"/>
      <c r="L40" s="103"/>
    </row>
    <row r="42" spans="1:12" ht="25.5" customHeight="1">
      <c r="A42" s="83" t="s">
        <v>25</v>
      </c>
      <c r="B42" s="83"/>
      <c r="C42" s="83"/>
      <c r="D42" s="83"/>
      <c r="E42" s="83"/>
      <c r="F42" s="83"/>
      <c r="G42" s="83"/>
      <c r="H42" s="83"/>
      <c r="I42" s="83"/>
      <c r="J42" s="83"/>
      <c r="K42" s="83"/>
      <c r="L42" s="83"/>
    </row>
    <row r="44" spans="1:12" ht="38.25" customHeight="1">
      <c r="A44" s="83" t="s">
        <v>78</v>
      </c>
      <c r="B44" s="83"/>
      <c r="C44" s="83"/>
      <c r="D44" s="83"/>
      <c r="E44" s="83"/>
      <c r="F44" s="83"/>
      <c r="G44" s="83"/>
      <c r="H44" s="83"/>
      <c r="I44" s="83"/>
      <c r="J44" s="83"/>
      <c r="K44" s="83"/>
      <c r="L44" s="83"/>
    </row>
    <row r="46" spans="1:12" ht="12.75">
      <c r="A46" s="84" t="s">
        <v>11</v>
      </c>
      <c r="B46" s="85"/>
      <c r="C46" s="86"/>
      <c r="D46" s="84" t="s">
        <v>12</v>
      </c>
      <c r="E46" s="85"/>
      <c r="F46" s="86"/>
      <c r="G46" s="84" t="s">
        <v>13</v>
      </c>
      <c r="H46" s="85"/>
      <c r="I46" s="86"/>
      <c r="J46" s="84" t="s">
        <v>2</v>
      </c>
      <c r="K46" s="85"/>
      <c r="L46" s="86"/>
    </row>
    <row r="47" spans="1:12" ht="24.75" customHeight="1">
      <c r="A47" s="80"/>
      <c r="B47" s="81"/>
      <c r="C47" s="82"/>
      <c r="D47" s="80"/>
      <c r="E47" s="81"/>
      <c r="F47" s="82"/>
      <c r="G47" s="80"/>
      <c r="H47" s="81"/>
      <c r="I47" s="82"/>
      <c r="J47" s="80"/>
      <c r="K47" s="81"/>
      <c r="L47" s="82"/>
    </row>
  </sheetData>
  <mergeCells count="74">
    <mergeCell ref="B11:K11"/>
    <mergeCell ref="J20:L20"/>
    <mergeCell ref="A21:C21"/>
    <mergeCell ref="D21:F21"/>
    <mergeCell ref="G21:I21"/>
    <mergeCell ref="J21:L21"/>
    <mergeCell ref="A20:C20"/>
    <mergeCell ref="D20:F20"/>
    <mergeCell ref="G20:I20"/>
    <mergeCell ref="C15:L15"/>
    <mergeCell ref="A25:B25"/>
    <mergeCell ref="D25:F25"/>
    <mergeCell ref="G25:I25"/>
    <mergeCell ref="J25:L25"/>
    <mergeCell ref="D26:F26"/>
    <mergeCell ref="D27:F27"/>
    <mergeCell ref="D28:F28"/>
    <mergeCell ref="D29:F29"/>
    <mergeCell ref="D30:F30"/>
    <mergeCell ref="D31:F31"/>
    <mergeCell ref="D32:F32"/>
    <mergeCell ref="D33:F33"/>
    <mergeCell ref="D34:F34"/>
    <mergeCell ref="D35:F35"/>
    <mergeCell ref="D36:F36"/>
    <mergeCell ref="D37:F37"/>
    <mergeCell ref="G33:I33"/>
    <mergeCell ref="G26:I26"/>
    <mergeCell ref="G27:I27"/>
    <mergeCell ref="G28:I28"/>
    <mergeCell ref="G29:I29"/>
    <mergeCell ref="G30:I30"/>
    <mergeCell ref="G31:I31"/>
    <mergeCell ref="G32:I32"/>
    <mergeCell ref="J26:L26"/>
    <mergeCell ref="J27:L27"/>
    <mergeCell ref="J28:L28"/>
    <mergeCell ref="J29:L29"/>
    <mergeCell ref="J30:L30"/>
    <mergeCell ref="J31:L31"/>
    <mergeCell ref="J32:L32"/>
    <mergeCell ref="J33:L33"/>
    <mergeCell ref="G34:I34"/>
    <mergeCell ref="G35:I35"/>
    <mergeCell ref="G36:I36"/>
    <mergeCell ref="G37:I37"/>
    <mergeCell ref="J34:L34"/>
    <mergeCell ref="J35:L35"/>
    <mergeCell ref="J36:L36"/>
    <mergeCell ref="J37:L37"/>
    <mergeCell ref="D38:F38"/>
    <mergeCell ref="G38:I38"/>
    <mergeCell ref="J39:L39"/>
    <mergeCell ref="D40:F40"/>
    <mergeCell ref="G40:I40"/>
    <mergeCell ref="J40:L40"/>
    <mergeCell ref="J38:L38"/>
    <mergeCell ref="A40:C40"/>
    <mergeCell ref="D39:F39"/>
    <mergeCell ref="G39:I39"/>
    <mergeCell ref="A42:L42"/>
    <mergeCell ref="A44:L44"/>
    <mergeCell ref="A46:C46"/>
    <mergeCell ref="D46:F46"/>
    <mergeCell ref="G46:I46"/>
    <mergeCell ref="J46:L46"/>
    <mergeCell ref="A47:C47"/>
    <mergeCell ref="D47:F47"/>
    <mergeCell ref="G47:I47"/>
    <mergeCell ref="J47:L47"/>
    <mergeCell ref="C13:J13"/>
    <mergeCell ref="C16:L16"/>
    <mergeCell ref="C17:L17"/>
    <mergeCell ref="C18:L18"/>
  </mergeCells>
  <printOptions/>
  <pageMargins left="0.35433070866141736" right="0.35433070866141736" top="0.7874015748031497" bottom="0.7874015748031497" header="0.5118110236220472" footer="0.5118110236220472"/>
  <pageSetup fitToHeight="1" fitToWidth="1" horizontalDpi="600" verticalDpi="600" orientation="portrait" paperSize="5" scale="85" r:id="rId2"/>
  <headerFooter alignWithMargins="0">
    <oddFooter>&amp;L&amp;8&amp;Z&amp;F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W129"/>
  <sheetViews>
    <sheetView tabSelected="1" workbookViewId="0" topLeftCell="B1">
      <selection activeCell="G9" sqref="G9"/>
    </sheetView>
  </sheetViews>
  <sheetFormatPr defaultColWidth="9.140625" defaultRowHeight="12.75"/>
  <cols>
    <col min="1" max="1" width="14.7109375" style="0" customWidth="1"/>
    <col min="2" max="2" width="35.7109375" style="0" customWidth="1"/>
    <col min="3" max="3" width="13.57421875" style="0" customWidth="1"/>
    <col min="4" max="4" width="25.140625" style="0" customWidth="1"/>
    <col min="5" max="5" width="18.421875" style="0" customWidth="1"/>
    <col min="6" max="7" width="10.7109375" style="0" customWidth="1"/>
    <col min="8" max="8" width="13.57421875" style="0" customWidth="1"/>
    <col min="9" max="12" width="10.7109375" style="0" customWidth="1"/>
    <col min="13" max="13" width="15.7109375" style="0" customWidth="1"/>
    <col min="14" max="14" width="10.7109375" style="0" customWidth="1"/>
    <col min="15" max="16" width="10.7109375" style="0" hidden="1" customWidth="1"/>
    <col min="17" max="17" width="9.140625" style="0" hidden="1" customWidth="1"/>
    <col min="18" max="18" width="20.421875" style="0" hidden="1" customWidth="1"/>
    <col min="19" max="20" width="20.7109375" style="0" hidden="1" customWidth="1"/>
    <col min="21" max="22" width="20.7109375" style="0" customWidth="1"/>
  </cols>
  <sheetData>
    <row r="1" spans="15:23" ht="15.75">
      <c r="O1" s="52"/>
      <c r="P1" s="52"/>
      <c r="Q1" s="52"/>
      <c r="R1" s="52"/>
      <c r="S1" s="52"/>
      <c r="T1" s="52"/>
      <c r="U1" s="52"/>
      <c r="W1" s="2"/>
    </row>
    <row r="2" spans="15:23" ht="15.75">
      <c r="O2" s="52"/>
      <c r="P2" s="52"/>
      <c r="Q2" s="52"/>
      <c r="R2" s="52"/>
      <c r="S2" s="52"/>
      <c r="T2" s="52"/>
      <c r="U2" s="52"/>
      <c r="W2" s="2"/>
    </row>
    <row r="3" spans="15:23" ht="15.75">
      <c r="O3" s="52"/>
      <c r="P3" s="52"/>
      <c r="Q3" s="52"/>
      <c r="R3" s="52"/>
      <c r="S3" s="52"/>
      <c r="T3" s="52"/>
      <c r="U3" s="52"/>
      <c r="W3" s="2"/>
    </row>
    <row r="4" spans="15:21" ht="12.75">
      <c r="O4" s="52"/>
      <c r="P4" s="52"/>
      <c r="Q4" s="52"/>
      <c r="R4" s="52"/>
      <c r="S4" s="52"/>
      <c r="T4" s="52"/>
      <c r="U4" s="52"/>
    </row>
    <row r="5" spans="15:22" ht="12.75">
      <c r="O5" s="52"/>
      <c r="P5" s="52"/>
      <c r="Q5" s="52"/>
      <c r="R5" s="52"/>
      <c r="S5" s="53"/>
      <c r="T5" s="53"/>
      <c r="U5" s="53"/>
      <c r="V5" s="3"/>
    </row>
    <row r="6" spans="15:22" ht="12.75">
      <c r="O6" s="52"/>
      <c r="P6" s="52"/>
      <c r="Q6" s="52"/>
      <c r="R6" s="53"/>
      <c r="S6" s="53"/>
      <c r="T6" s="53"/>
      <c r="U6" s="53"/>
      <c r="V6" s="3"/>
    </row>
    <row r="7" spans="15:22" ht="12.75">
      <c r="O7" s="52"/>
      <c r="P7" s="52"/>
      <c r="Q7" s="52"/>
      <c r="R7" s="54"/>
      <c r="S7" s="55"/>
      <c r="T7" s="55"/>
      <c r="U7" s="55"/>
      <c r="V7" s="45"/>
    </row>
    <row r="8" spans="1:21" ht="15.75">
      <c r="A8" s="6" t="s">
        <v>22</v>
      </c>
      <c r="B8" s="2"/>
      <c r="C8" s="2"/>
      <c r="D8" s="2"/>
      <c r="E8" s="2"/>
      <c r="F8" s="2"/>
      <c r="G8" s="2"/>
      <c r="H8" s="2"/>
      <c r="I8" s="2"/>
      <c r="J8" s="2"/>
      <c r="K8" s="2"/>
      <c r="L8" s="2" t="s">
        <v>24</v>
      </c>
      <c r="M8" s="2"/>
      <c r="O8" s="52"/>
      <c r="P8" s="52"/>
      <c r="Q8" s="52"/>
      <c r="R8" s="52"/>
      <c r="S8" s="52"/>
      <c r="T8" s="56"/>
      <c r="U8" s="53"/>
    </row>
    <row r="9" spans="1:21" ht="15.75">
      <c r="A9" s="6" t="s">
        <v>23</v>
      </c>
      <c r="B9" s="2"/>
      <c r="C9" s="2"/>
      <c r="D9" s="2"/>
      <c r="E9" s="2"/>
      <c r="F9" s="2"/>
      <c r="G9" s="2"/>
      <c r="H9" s="2"/>
      <c r="I9" s="2"/>
      <c r="J9" s="2"/>
      <c r="K9" s="2"/>
      <c r="L9" s="2"/>
      <c r="M9" s="2"/>
      <c r="N9" s="2"/>
      <c r="O9" s="57"/>
      <c r="P9" s="57"/>
      <c r="Q9" s="52"/>
      <c r="R9" s="52"/>
      <c r="S9" s="52"/>
      <c r="T9" s="52"/>
      <c r="U9" s="53"/>
    </row>
    <row r="10" spans="1:21" ht="12.75" customHeight="1">
      <c r="A10" s="6"/>
      <c r="B10" s="2"/>
      <c r="C10" s="2"/>
      <c r="D10" s="2"/>
      <c r="E10" s="2"/>
      <c r="F10" s="2"/>
      <c r="G10" s="2"/>
      <c r="H10" s="2"/>
      <c r="I10" s="2"/>
      <c r="J10" s="2"/>
      <c r="K10" s="2"/>
      <c r="L10" s="2"/>
      <c r="M10" s="2"/>
      <c r="N10" s="2"/>
      <c r="O10" s="57"/>
      <c r="P10" s="57"/>
      <c r="Q10" s="52"/>
      <c r="R10" s="52"/>
      <c r="S10" s="52"/>
      <c r="T10" s="52"/>
      <c r="U10" s="53"/>
    </row>
    <row r="11" spans="1:21" ht="24.75" customHeight="1">
      <c r="A11" s="2" t="s">
        <v>0</v>
      </c>
      <c r="B11" s="43"/>
      <c r="C11" s="43"/>
      <c r="D11" s="43"/>
      <c r="E11" s="43"/>
      <c r="F11" s="43"/>
      <c r="G11" s="43"/>
      <c r="H11" s="7"/>
      <c r="I11" s="7"/>
      <c r="J11" s="7"/>
      <c r="K11" s="149"/>
      <c r="L11" s="149"/>
      <c r="M11" s="2"/>
      <c r="O11" s="52"/>
      <c r="P11" s="52"/>
      <c r="Q11" s="52"/>
      <c r="R11" s="52"/>
      <c r="S11" s="52"/>
      <c r="T11" s="52"/>
      <c r="U11" s="53"/>
    </row>
    <row r="12" spans="1:21" ht="24.75" customHeight="1">
      <c r="A12" s="2" t="s">
        <v>48</v>
      </c>
      <c r="B12" s="44"/>
      <c r="C12" s="44"/>
      <c r="D12" s="44"/>
      <c r="E12" s="44"/>
      <c r="F12" s="44"/>
      <c r="G12" s="44"/>
      <c r="H12" s="7"/>
      <c r="I12" s="7"/>
      <c r="J12" s="7"/>
      <c r="K12" s="149"/>
      <c r="L12" s="149"/>
      <c r="M12" s="2"/>
      <c r="O12" s="52"/>
      <c r="P12" s="52"/>
      <c r="Q12" s="52"/>
      <c r="R12" s="52"/>
      <c r="S12" s="52"/>
      <c r="T12" s="52"/>
      <c r="U12" s="53"/>
    </row>
    <row r="13" spans="1:21" ht="12.75" customHeight="1" thickBot="1">
      <c r="A13" s="2"/>
      <c r="B13" s="7"/>
      <c r="C13" s="7"/>
      <c r="D13" s="7"/>
      <c r="E13" s="7"/>
      <c r="F13" s="7"/>
      <c r="G13" s="7"/>
      <c r="H13" s="7"/>
      <c r="I13" s="7"/>
      <c r="J13" s="7"/>
      <c r="K13" s="7"/>
      <c r="L13" s="7"/>
      <c r="M13" s="7"/>
      <c r="N13" s="2"/>
      <c r="O13" s="57"/>
      <c r="P13" s="57"/>
      <c r="Q13" s="52"/>
      <c r="R13" s="52"/>
      <c r="S13" s="52"/>
      <c r="T13" s="52"/>
      <c r="U13" s="53"/>
    </row>
    <row r="14" spans="1:21" ht="19.5" customHeight="1">
      <c r="A14" s="142" t="s">
        <v>43</v>
      </c>
      <c r="B14" s="145" t="s">
        <v>16</v>
      </c>
      <c r="C14" s="150" t="s">
        <v>36</v>
      </c>
      <c r="D14" s="151"/>
      <c r="E14" s="145" t="s">
        <v>79</v>
      </c>
      <c r="F14" s="145" t="s">
        <v>17</v>
      </c>
      <c r="G14" s="145" t="s">
        <v>18</v>
      </c>
      <c r="H14" s="145" t="s">
        <v>44</v>
      </c>
      <c r="I14" s="145" t="s">
        <v>45</v>
      </c>
      <c r="J14" s="145" t="s">
        <v>19</v>
      </c>
      <c r="K14" s="145" t="s">
        <v>50</v>
      </c>
      <c r="L14" s="136" t="s">
        <v>20</v>
      </c>
      <c r="M14" s="139" t="s">
        <v>21</v>
      </c>
      <c r="N14" s="2"/>
      <c r="O14" s="57"/>
      <c r="P14" s="57"/>
      <c r="Q14" s="52"/>
      <c r="R14" s="52"/>
      <c r="S14" s="52"/>
      <c r="T14" s="52"/>
      <c r="U14" s="53"/>
    </row>
    <row r="15" spans="1:23" s="3" customFormat="1" ht="16.5" customHeight="1" hidden="1" thickBot="1">
      <c r="A15" s="143"/>
      <c r="B15" s="146"/>
      <c r="C15" s="48">
        <v>4</v>
      </c>
      <c r="D15" s="48">
        <v>5</v>
      </c>
      <c r="E15" s="146"/>
      <c r="F15" s="146"/>
      <c r="G15" s="146"/>
      <c r="H15" s="146"/>
      <c r="I15" s="146"/>
      <c r="J15" s="146"/>
      <c r="K15" s="146"/>
      <c r="L15" s="137"/>
      <c r="M15" s="140"/>
      <c r="N15" s="49">
        <v>13</v>
      </c>
      <c r="O15" s="58">
        <v>14</v>
      </c>
      <c r="P15" s="59">
        <v>15</v>
      </c>
      <c r="Q15" s="53"/>
      <c r="R15" s="52"/>
      <c r="S15" s="52"/>
      <c r="T15" s="52"/>
      <c r="U15" s="53"/>
      <c r="V15"/>
      <c r="W15"/>
    </row>
    <row r="16" spans="1:23" s="3" customFormat="1" ht="32.25" thickBot="1">
      <c r="A16" s="144"/>
      <c r="B16" s="147"/>
      <c r="C16" s="37" t="s">
        <v>49</v>
      </c>
      <c r="D16" s="37" t="s">
        <v>37</v>
      </c>
      <c r="E16" s="147"/>
      <c r="F16" s="147"/>
      <c r="G16" s="147"/>
      <c r="H16" s="147"/>
      <c r="I16" s="147"/>
      <c r="J16" s="147"/>
      <c r="K16" s="147"/>
      <c r="L16" s="138"/>
      <c r="M16" s="141"/>
      <c r="O16" s="53"/>
      <c r="P16" s="53"/>
      <c r="Q16" s="53"/>
      <c r="R16" s="52"/>
      <c r="S16" s="52"/>
      <c r="T16" s="52"/>
      <c r="U16" s="53"/>
      <c r="V16"/>
      <c r="W16"/>
    </row>
    <row r="17" spans="1:23" s="3" customFormat="1" ht="15" customHeight="1">
      <c r="A17" s="63"/>
      <c r="B17" s="64"/>
      <c r="C17" s="65"/>
      <c r="D17" s="65"/>
      <c r="E17" s="66" t="s">
        <v>47</v>
      </c>
      <c r="F17" s="67" t="s">
        <v>38</v>
      </c>
      <c r="G17" s="68">
        <f>LOOKUP(F17,$S$22:$S$24,$T$22:$T$24)</f>
        <v>30</v>
      </c>
      <c r="H17" s="69"/>
      <c r="I17" s="70"/>
      <c r="J17" s="71">
        <f aca="true" t="shared" si="0" ref="J17:J80">IF(D17="",(IF(C17*0.3+G17&lt;85,85,C17*0.3+G17)),O17+G17)</f>
        <v>85</v>
      </c>
      <c r="K17" s="71">
        <f>I17-J17</f>
        <v>-85</v>
      </c>
      <c r="L17" s="72"/>
      <c r="M17" s="73">
        <f>ROUND(K17*L17,0)</f>
        <v>0</v>
      </c>
      <c r="O17" s="53" t="e">
        <f aca="true" t="shared" si="1" ref="O17:O48">LOOKUP(D17,$R$27:$R$50,$S$27:$S$50)</f>
        <v>#N/A</v>
      </c>
      <c r="P17" s="53"/>
      <c r="Q17" s="53"/>
      <c r="R17" s="52"/>
      <c r="S17" s="52"/>
      <c r="T17" s="52"/>
      <c r="U17" s="76"/>
      <c r="V17"/>
      <c r="W17"/>
    </row>
    <row r="18" spans="1:21" ht="15" customHeight="1">
      <c r="A18" s="21"/>
      <c r="B18" s="22"/>
      <c r="C18" s="23"/>
      <c r="D18" s="46"/>
      <c r="E18" s="36" t="s">
        <v>47</v>
      </c>
      <c r="F18" s="36" t="s">
        <v>38</v>
      </c>
      <c r="G18" s="26">
        <f>LOOKUP(F18,$S$22:$S$24,$T$22:$T$24)</f>
        <v>30</v>
      </c>
      <c r="H18" s="18"/>
      <c r="I18" s="50"/>
      <c r="J18" s="9">
        <f t="shared" si="0"/>
        <v>85</v>
      </c>
      <c r="K18" s="9">
        <f>I18-J18</f>
        <v>-85</v>
      </c>
      <c r="L18" s="47"/>
      <c r="M18" s="40">
        <f aca="true" t="shared" si="2" ref="M18:M80">ROUND(K18*L18,0)</f>
        <v>0</v>
      </c>
      <c r="O18" s="53" t="e">
        <f t="shared" si="1"/>
        <v>#N/A</v>
      </c>
      <c r="P18" s="52"/>
      <c r="Q18" s="52"/>
      <c r="R18" s="52"/>
      <c r="S18" s="52"/>
      <c r="T18" s="52"/>
      <c r="U18" s="53"/>
    </row>
    <row r="19" spans="1:21" ht="15" customHeight="1">
      <c r="A19" s="21"/>
      <c r="B19" s="22"/>
      <c r="C19" s="23"/>
      <c r="D19" s="46"/>
      <c r="E19" s="36" t="s">
        <v>47</v>
      </c>
      <c r="F19" s="36" t="s">
        <v>38</v>
      </c>
      <c r="G19" s="26">
        <f aca="true" t="shared" si="3" ref="G19:G80">LOOKUP(F19,$S$22:$S$24,$T$22:$T$24)</f>
        <v>30</v>
      </c>
      <c r="H19" s="18"/>
      <c r="I19" s="50"/>
      <c r="J19" s="9">
        <f t="shared" si="0"/>
        <v>85</v>
      </c>
      <c r="K19" s="9">
        <f aca="true" t="shared" si="4" ref="K19:K80">I19-J19</f>
        <v>-85</v>
      </c>
      <c r="L19" s="47"/>
      <c r="M19" s="40">
        <f t="shared" si="2"/>
        <v>0</v>
      </c>
      <c r="O19" s="53" t="e">
        <f t="shared" si="1"/>
        <v>#N/A</v>
      </c>
      <c r="P19" s="52"/>
      <c r="Q19" s="52"/>
      <c r="R19" s="52"/>
      <c r="S19" s="52"/>
      <c r="T19" s="52"/>
      <c r="U19" s="53"/>
    </row>
    <row r="20" spans="1:21" ht="15" customHeight="1">
      <c r="A20" s="21"/>
      <c r="B20" s="22"/>
      <c r="C20" s="23"/>
      <c r="D20" s="46"/>
      <c r="E20" s="36" t="s">
        <v>47</v>
      </c>
      <c r="F20" s="36" t="s">
        <v>38</v>
      </c>
      <c r="G20" s="26">
        <f t="shared" si="3"/>
        <v>30</v>
      </c>
      <c r="H20" s="18"/>
      <c r="I20" s="50"/>
      <c r="J20" s="9">
        <f t="shared" si="0"/>
        <v>85</v>
      </c>
      <c r="K20" s="9">
        <f t="shared" si="4"/>
        <v>-85</v>
      </c>
      <c r="L20" s="47"/>
      <c r="M20" s="40">
        <f t="shared" si="2"/>
        <v>0</v>
      </c>
      <c r="O20" s="53" t="e">
        <f t="shared" si="1"/>
        <v>#N/A</v>
      </c>
      <c r="P20" s="52"/>
      <c r="Q20" s="52"/>
      <c r="R20" s="52"/>
      <c r="S20" s="52"/>
      <c r="T20" s="52"/>
      <c r="U20" s="52"/>
    </row>
    <row r="21" spans="1:21" ht="15" customHeight="1">
      <c r="A21" s="21"/>
      <c r="B21" s="22"/>
      <c r="C21" s="23"/>
      <c r="D21" s="46"/>
      <c r="E21" s="36" t="s">
        <v>47</v>
      </c>
      <c r="F21" s="36" t="s">
        <v>38</v>
      </c>
      <c r="G21" s="26">
        <f t="shared" si="3"/>
        <v>30</v>
      </c>
      <c r="H21" s="18"/>
      <c r="I21" s="50"/>
      <c r="J21" s="9">
        <f t="shared" si="0"/>
        <v>85</v>
      </c>
      <c r="K21" s="9">
        <f t="shared" si="4"/>
        <v>-85</v>
      </c>
      <c r="L21" s="47"/>
      <c r="M21" s="40">
        <f t="shared" si="2"/>
        <v>0</v>
      </c>
      <c r="O21" s="53" t="e">
        <f t="shared" si="1"/>
        <v>#N/A</v>
      </c>
      <c r="P21" s="52"/>
      <c r="Q21" s="52"/>
      <c r="R21" s="52"/>
      <c r="S21" s="60" t="s">
        <v>41</v>
      </c>
      <c r="T21" s="60" t="s">
        <v>42</v>
      </c>
      <c r="U21" s="60"/>
    </row>
    <row r="22" spans="1:21" ht="15" customHeight="1">
      <c r="A22" s="21"/>
      <c r="B22" s="22"/>
      <c r="C22" s="23"/>
      <c r="D22" s="46"/>
      <c r="E22" s="36" t="s">
        <v>47</v>
      </c>
      <c r="F22" s="36" t="s">
        <v>38</v>
      </c>
      <c r="G22" s="26">
        <f t="shared" si="3"/>
        <v>30</v>
      </c>
      <c r="H22" s="18"/>
      <c r="I22" s="50"/>
      <c r="J22" s="9">
        <f t="shared" si="0"/>
        <v>85</v>
      </c>
      <c r="K22" s="9">
        <f t="shared" si="4"/>
        <v>-85</v>
      </c>
      <c r="L22" s="47"/>
      <c r="M22" s="40">
        <f t="shared" si="2"/>
        <v>0</v>
      </c>
      <c r="O22" s="53" t="e">
        <f t="shared" si="1"/>
        <v>#N/A</v>
      </c>
      <c r="P22" s="52"/>
      <c r="Q22" s="52"/>
      <c r="R22" s="52" t="s">
        <v>46</v>
      </c>
      <c r="S22" s="52" t="s">
        <v>38</v>
      </c>
      <c r="T22" s="52">
        <v>30</v>
      </c>
      <c r="U22" s="52"/>
    </row>
    <row r="23" spans="1:21" ht="15" customHeight="1">
      <c r="A23" s="21"/>
      <c r="B23" s="22"/>
      <c r="C23" s="23"/>
      <c r="D23" s="46"/>
      <c r="E23" s="36" t="s">
        <v>47</v>
      </c>
      <c r="F23" s="36" t="s">
        <v>38</v>
      </c>
      <c r="G23" s="26">
        <f t="shared" si="3"/>
        <v>30</v>
      </c>
      <c r="H23" s="18"/>
      <c r="I23" s="50"/>
      <c r="J23" s="9">
        <f t="shared" si="0"/>
        <v>85</v>
      </c>
      <c r="K23" s="9">
        <f t="shared" si="4"/>
        <v>-85</v>
      </c>
      <c r="L23" s="47"/>
      <c r="M23" s="40">
        <f t="shared" si="2"/>
        <v>0</v>
      </c>
      <c r="O23" s="53" t="e">
        <f t="shared" si="1"/>
        <v>#N/A</v>
      </c>
      <c r="P23" s="52"/>
      <c r="Q23" s="52"/>
      <c r="R23" s="52" t="s">
        <v>47</v>
      </c>
      <c r="S23" s="52" t="s">
        <v>39</v>
      </c>
      <c r="T23" s="52">
        <v>43</v>
      </c>
      <c r="U23" s="52"/>
    </row>
    <row r="24" spans="1:21" ht="15" customHeight="1">
      <c r="A24" s="21"/>
      <c r="B24" s="22"/>
      <c r="C24" s="23"/>
      <c r="D24" s="46"/>
      <c r="E24" s="36" t="s">
        <v>47</v>
      </c>
      <c r="F24" s="36" t="s">
        <v>38</v>
      </c>
      <c r="G24" s="26">
        <f t="shared" si="3"/>
        <v>30</v>
      </c>
      <c r="H24" s="18"/>
      <c r="I24" s="50"/>
      <c r="J24" s="9">
        <f t="shared" si="0"/>
        <v>85</v>
      </c>
      <c r="K24" s="9">
        <f t="shared" si="4"/>
        <v>-85</v>
      </c>
      <c r="L24" s="47"/>
      <c r="M24" s="40">
        <f t="shared" si="2"/>
        <v>0</v>
      </c>
      <c r="O24" s="53" t="e">
        <f t="shared" si="1"/>
        <v>#N/A</v>
      </c>
      <c r="P24" s="52"/>
      <c r="Q24" s="52"/>
      <c r="R24" s="52"/>
      <c r="S24" s="52" t="s">
        <v>40</v>
      </c>
      <c r="T24" s="52">
        <v>50</v>
      </c>
      <c r="U24" s="52"/>
    </row>
    <row r="25" spans="1:21" ht="15" customHeight="1">
      <c r="A25" s="21"/>
      <c r="B25" s="22"/>
      <c r="C25" s="23"/>
      <c r="D25" s="46"/>
      <c r="E25" s="36" t="s">
        <v>47</v>
      </c>
      <c r="F25" s="36" t="s">
        <v>38</v>
      </c>
      <c r="G25" s="26">
        <f t="shared" si="3"/>
        <v>30</v>
      </c>
      <c r="H25" s="18"/>
      <c r="I25" s="50"/>
      <c r="J25" s="9">
        <f t="shared" si="0"/>
        <v>85</v>
      </c>
      <c r="K25" s="9">
        <f t="shared" si="4"/>
        <v>-85</v>
      </c>
      <c r="L25" s="47"/>
      <c r="M25" s="40">
        <f t="shared" si="2"/>
        <v>0</v>
      </c>
      <c r="O25" s="53" t="e">
        <f t="shared" si="1"/>
        <v>#N/A</v>
      </c>
      <c r="P25" s="52"/>
      <c r="Q25" s="52"/>
      <c r="R25" s="52"/>
      <c r="S25" s="52"/>
      <c r="T25" s="52"/>
      <c r="U25" s="52"/>
    </row>
    <row r="26" spans="1:21" ht="15" customHeight="1">
      <c r="A26" s="21"/>
      <c r="B26" s="22"/>
      <c r="C26" s="23"/>
      <c r="D26" s="46"/>
      <c r="E26" s="36" t="s">
        <v>47</v>
      </c>
      <c r="F26" s="36" t="s">
        <v>38</v>
      </c>
      <c r="G26" s="26">
        <f t="shared" si="3"/>
        <v>30</v>
      </c>
      <c r="H26" s="18"/>
      <c r="I26" s="50"/>
      <c r="J26" s="9">
        <f t="shared" si="0"/>
        <v>85</v>
      </c>
      <c r="K26" s="9">
        <f t="shared" si="4"/>
        <v>-85</v>
      </c>
      <c r="L26" s="47"/>
      <c r="M26" s="40">
        <f t="shared" si="2"/>
        <v>0</v>
      </c>
      <c r="O26" s="53" t="e">
        <f t="shared" si="1"/>
        <v>#N/A</v>
      </c>
      <c r="P26" s="52"/>
      <c r="Q26" s="52"/>
      <c r="R26" s="52"/>
      <c r="S26" s="52"/>
      <c r="T26" s="52"/>
      <c r="U26" s="52"/>
    </row>
    <row r="27" spans="1:21" ht="15" customHeight="1">
      <c r="A27" s="21"/>
      <c r="B27" s="22"/>
      <c r="C27" s="23"/>
      <c r="D27" s="46"/>
      <c r="E27" s="36" t="s">
        <v>47</v>
      </c>
      <c r="F27" s="36" t="s">
        <v>38</v>
      </c>
      <c r="G27" s="26">
        <f t="shared" si="3"/>
        <v>30</v>
      </c>
      <c r="H27" s="18"/>
      <c r="I27" s="50"/>
      <c r="J27" s="9">
        <f t="shared" si="0"/>
        <v>85</v>
      </c>
      <c r="K27" s="9">
        <f t="shared" si="4"/>
        <v>-85</v>
      </c>
      <c r="L27" s="47"/>
      <c r="M27" s="40">
        <f t="shared" si="2"/>
        <v>0</v>
      </c>
      <c r="O27" s="53" t="e">
        <f t="shared" si="1"/>
        <v>#N/A</v>
      </c>
      <c r="P27" s="52"/>
      <c r="Q27" s="52"/>
      <c r="R27" s="61" t="s">
        <v>51</v>
      </c>
      <c r="S27" s="61">
        <v>109</v>
      </c>
      <c r="T27" s="52"/>
      <c r="U27" s="52"/>
    </row>
    <row r="28" spans="1:21" ht="15" customHeight="1">
      <c r="A28" s="21"/>
      <c r="B28" s="22"/>
      <c r="C28" s="23"/>
      <c r="D28" s="46"/>
      <c r="E28" s="36" t="s">
        <v>47</v>
      </c>
      <c r="F28" s="36" t="s">
        <v>38</v>
      </c>
      <c r="G28" s="26">
        <f t="shared" si="3"/>
        <v>30</v>
      </c>
      <c r="H28" s="18"/>
      <c r="I28" s="50"/>
      <c r="J28" s="9">
        <f t="shared" si="0"/>
        <v>85</v>
      </c>
      <c r="K28" s="9">
        <f t="shared" si="4"/>
        <v>-85</v>
      </c>
      <c r="L28" s="47"/>
      <c r="M28" s="40">
        <f t="shared" si="2"/>
        <v>0</v>
      </c>
      <c r="O28" s="53" t="e">
        <f t="shared" si="1"/>
        <v>#N/A</v>
      </c>
      <c r="P28" s="52"/>
      <c r="Q28" s="52"/>
      <c r="R28" s="61" t="s">
        <v>52</v>
      </c>
      <c r="S28" s="61">
        <v>199</v>
      </c>
      <c r="T28" s="52"/>
      <c r="U28" s="52"/>
    </row>
    <row r="29" spans="1:21" ht="15" customHeight="1">
      <c r="A29" s="21"/>
      <c r="B29" s="22"/>
      <c r="C29" s="23"/>
      <c r="D29" s="46"/>
      <c r="E29" s="36" t="s">
        <v>47</v>
      </c>
      <c r="F29" s="36" t="s">
        <v>38</v>
      </c>
      <c r="G29" s="26">
        <f t="shared" si="3"/>
        <v>30</v>
      </c>
      <c r="H29" s="18"/>
      <c r="I29" s="50"/>
      <c r="J29" s="9">
        <f t="shared" si="0"/>
        <v>85</v>
      </c>
      <c r="K29" s="9">
        <f t="shared" si="4"/>
        <v>-85</v>
      </c>
      <c r="L29" s="47"/>
      <c r="M29" s="40">
        <f t="shared" si="2"/>
        <v>0</v>
      </c>
      <c r="O29" s="53" t="e">
        <f t="shared" si="1"/>
        <v>#N/A</v>
      </c>
      <c r="P29" s="52"/>
      <c r="Q29" s="52"/>
      <c r="R29" s="61" t="s">
        <v>53</v>
      </c>
      <c r="S29" s="61">
        <v>236</v>
      </c>
      <c r="T29" s="52"/>
      <c r="U29" s="52"/>
    </row>
    <row r="30" spans="1:21" ht="15" customHeight="1">
      <c r="A30" s="21"/>
      <c r="B30" s="22"/>
      <c r="C30" s="23"/>
      <c r="D30" s="46"/>
      <c r="E30" s="36" t="s">
        <v>47</v>
      </c>
      <c r="F30" s="36" t="s">
        <v>38</v>
      </c>
      <c r="G30" s="26">
        <f t="shared" si="3"/>
        <v>30</v>
      </c>
      <c r="H30" s="18"/>
      <c r="I30" s="50"/>
      <c r="J30" s="9">
        <f t="shared" si="0"/>
        <v>85</v>
      </c>
      <c r="K30" s="9">
        <f t="shared" si="4"/>
        <v>-85</v>
      </c>
      <c r="L30" s="47"/>
      <c r="M30" s="40">
        <f t="shared" si="2"/>
        <v>0</v>
      </c>
      <c r="O30" s="53" t="e">
        <f t="shared" si="1"/>
        <v>#N/A</v>
      </c>
      <c r="P30" s="52"/>
      <c r="Q30" s="52"/>
      <c r="R30" s="61" t="s">
        <v>54</v>
      </c>
      <c r="S30" s="61">
        <v>278</v>
      </c>
      <c r="T30" s="52"/>
      <c r="U30" s="52"/>
    </row>
    <row r="31" spans="1:21" ht="15" customHeight="1">
      <c r="A31" s="21"/>
      <c r="B31" s="22"/>
      <c r="C31" s="23"/>
      <c r="D31" s="46"/>
      <c r="E31" s="36" t="s">
        <v>47</v>
      </c>
      <c r="F31" s="36" t="s">
        <v>38</v>
      </c>
      <c r="G31" s="26">
        <f t="shared" si="3"/>
        <v>30</v>
      </c>
      <c r="H31" s="18"/>
      <c r="I31" s="50"/>
      <c r="J31" s="9">
        <f t="shared" si="0"/>
        <v>85</v>
      </c>
      <c r="K31" s="9">
        <f t="shared" si="4"/>
        <v>-85</v>
      </c>
      <c r="L31" s="47"/>
      <c r="M31" s="40">
        <f t="shared" si="2"/>
        <v>0</v>
      </c>
      <c r="O31" s="53" t="e">
        <f t="shared" si="1"/>
        <v>#N/A</v>
      </c>
      <c r="P31" s="52"/>
      <c r="Q31" s="52"/>
      <c r="R31" s="61" t="s">
        <v>55</v>
      </c>
      <c r="S31" s="61">
        <v>321</v>
      </c>
      <c r="T31" s="52"/>
      <c r="U31" s="52"/>
    </row>
    <row r="32" spans="1:21" ht="15" customHeight="1">
      <c r="A32" s="21"/>
      <c r="B32" s="22"/>
      <c r="C32" s="23"/>
      <c r="D32" s="46"/>
      <c r="E32" s="36" t="s">
        <v>47</v>
      </c>
      <c r="F32" s="36" t="s">
        <v>38</v>
      </c>
      <c r="G32" s="26">
        <f t="shared" si="3"/>
        <v>30</v>
      </c>
      <c r="H32" s="18"/>
      <c r="I32" s="50"/>
      <c r="J32" s="9">
        <f t="shared" si="0"/>
        <v>85</v>
      </c>
      <c r="K32" s="9">
        <f t="shared" si="4"/>
        <v>-85</v>
      </c>
      <c r="L32" s="47"/>
      <c r="M32" s="40">
        <f t="shared" si="2"/>
        <v>0</v>
      </c>
      <c r="O32" s="53" t="e">
        <f t="shared" si="1"/>
        <v>#N/A</v>
      </c>
      <c r="P32" s="52"/>
      <c r="Q32" s="52"/>
      <c r="R32" s="61" t="s">
        <v>56</v>
      </c>
      <c r="S32" s="61">
        <v>363</v>
      </c>
      <c r="T32" s="52"/>
      <c r="U32" s="52"/>
    </row>
    <row r="33" spans="1:21" ht="15" customHeight="1">
      <c r="A33" s="21"/>
      <c r="B33" s="22"/>
      <c r="C33" s="23"/>
      <c r="D33" s="46"/>
      <c r="E33" s="36" t="s">
        <v>47</v>
      </c>
      <c r="F33" s="36" t="s">
        <v>38</v>
      </c>
      <c r="G33" s="26">
        <f t="shared" si="3"/>
        <v>30</v>
      </c>
      <c r="H33" s="18"/>
      <c r="I33" s="50"/>
      <c r="J33" s="9">
        <f t="shared" si="0"/>
        <v>85</v>
      </c>
      <c r="K33" s="9">
        <f t="shared" si="4"/>
        <v>-85</v>
      </c>
      <c r="L33" s="47"/>
      <c r="M33" s="40">
        <f t="shared" si="2"/>
        <v>0</v>
      </c>
      <c r="O33" s="53" t="e">
        <f t="shared" si="1"/>
        <v>#N/A</v>
      </c>
      <c r="P33" s="52"/>
      <c r="Q33" s="52"/>
      <c r="R33" s="61" t="s">
        <v>57</v>
      </c>
      <c r="S33" s="61">
        <v>405</v>
      </c>
      <c r="T33" s="52"/>
      <c r="U33" s="52"/>
    </row>
    <row r="34" spans="1:21" ht="15" customHeight="1">
      <c r="A34" s="21"/>
      <c r="B34" s="22"/>
      <c r="C34" s="23"/>
      <c r="D34" s="46"/>
      <c r="E34" s="36" t="s">
        <v>47</v>
      </c>
      <c r="F34" s="36" t="s">
        <v>38</v>
      </c>
      <c r="G34" s="26">
        <f t="shared" si="3"/>
        <v>30</v>
      </c>
      <c r="H34" s="18"/>
      <c r="I34" s="50"/>
      <c r="J34" s="9">
        <f t="shared" si="0"/>
        <v>85</v>
      </c>
      <c r="K34" s="9">
        <f t="shared" si="4"/>
        <v>-85</v>
      </c>
      <c r="L34" s="47"/>
      <c r="M34" s="40">
        <f t="shared" si="2"/>
        <v>0</v>
      </c>
      <c r="O34" s="53" t="e">
        <f t="shared" si="1"/>
        <v>#N/A</v>
      </c>
      <c r="P34" s="52"/>
      <c r="Q34" s="52"/>
      <c r="R34" s="61" t="s">
        <v>58</v>
      </c>
      <c r="S34" s="61">
        <v>448</v>
      </c>
      <c r="T34" s="52"/>
      <c r="U34" s="52"/>
    </row>
    <row r="35" spans="1:21" ht="15" customHeight="1">
      <c r="A35" s="21"/>
      <c r="B35" s="22"/>
      <c r="C35" s="23"/>
      <c r="D35" s="46"/>
      <c r="E35" s="36" t="s">
        <v>47</v>
      </c>
      <c r="F35" s="36" t="s">
        <v>38</v>
      </c>
      <c r="G35" s="26">
        <f t="shared" si="3"/>
        <v>30</v>
      </c>
      <c r="H35" s="18"/>
      <c r="I35" s="50"/>
      <c r="J35" s="9">
        <f t="shared" si="0"/>
        <v>85</v>
      </c>
      <c r="K35" s="9">
        <f t="shared" si="4"/>
        <v>-85</v>
      </c>
      <c r="L35" s="47"/>
      <c r="M35" s="40">
        <f t="shared" si="2"/>
        <v>0</v>
      </c>
      <c r="O35" s="53" t="e">
        <f t="shared" si="1"/>
        <v>#N/A</v>
      </c>
      <c r="P35" s="52"/>
      <c r="Q35" s="52"/>
      <c r="R35" s="61" t="s">
        <v>59</v>
      </c>
      <c r="S35" s="61">
        <v>85</v>
      </c>
      <c r="T35" s="52"/>
      <c r="U35" s="52"/>
    </row>
    <row r="36" spans="1:21" ht="15" customHeight="1">
      <c r="A36" s="21"/>
      <c r="B36" s="22"/>
      <c r="C36" s="23"/>
      <c r="D36" s="46"/>
      <c r="E36" s="36" t="s">
        <v>47</v>
      </c>
      <c r="F36" s="36" t="s">
        <v>38</v>
      </c>
      <c r="G36" s="26">
        <f t="shared" si="3"/>
        <v>30</v>
      </c>
      <c r="H36" s="18"/>
      <c r="I36" s="50"/>
      <c r="J36" s="9">
        <f t="shared" si="0"/>
        <v>85</v>
      </c>
      <c r="K36" s="9">
        <f t="shared" si="4"/>
        <v>-85</v>
      </c>
      <c r="L36" s="47"/>
      <c r="M36" s="40">
        <f t="shared" si="2"/>
        <v>0</v>
      </c>
      <c r="O36" s="53" t="e">
        <f t="shared" si="1"/>
        <v>#N/A</v>
      </c>
      <c r="P36" s="52"/>
      <c r="Q36" s="52"/>
      <c r="R36" s="61" t="s">
        <v>60</v>
      </c>
      <c r="S36" s="61">
        <v>175</v>
      </c>
      <c r="T36" s="52"/>
      <c r="U36" s="52"/>
    </row>
    <row r="37" spans="1:21" ht="15" customHeight="1">
      <c r="A37" s="21"/>
      <c r="B37" s="22"/>
      <c r="C37" s="23"/>
      <c r="D37" s="46"/>
      <c r="E37" s="36" t="s">
        <v>47</v>
      </c>
      <c r="F37" s="36" t="s">
        <v>38</v>
      </c>
      <c r="G37" s="26">
        <f t="shared" si="3"/>
        <v>30</v>
      </c>
      <c r="H37" s="18"/>
      <c r="I37" s="50"/>
      <c r="J37" s="9">
        <f t="shared" si="0"/>
        <v>85</v>
      </c>
      <c r="K37" s="9">
        <f t="shared" si="4"/>
        <v>-85</v>
      </c>
      <c r="L37" s="47"/>
      <c r="M37" s="40">
        <f t="shared" si="2"/>
        <v>0</v>
      </c>
      <c r="O37" s="53" t="e">
        <f t="shared" si="1"/>
        <v>#N/A</v>
      </c>
      <c r="P37" s="52"/>
      <c r="Q37" s="52"/>
      <c r="R37" s="61" t="s">
        <v>61</v>
      </c>
      <c r="S37" s="61">
        <v>212</v>
      </c>
      <c r="T37" s="52"/>
      <c r="U37" s="52"/>
    </row>
    <row r="38" spans="1:21" ht="15" customHeight="1">
      <c r="A38" s="21"/>
      <c r="B38" s="22"/>
      <c r="C38" s="23"/>
      <c r="D38" s="46"/>
      <c r="E38" s="36" t="s">
        <v>47</v>
      </c>
      <c r="F38" s="36" t="s">
        <v>38</v>
      </c>
      <c r="G38" s="26">
        <f t="shared" si="3"/>
        <v>30</v>
      </c>
      <c r="H38" s="18"/>
      <c r="I38" s="50"/>
      <c r="J38" s="9">
        <f t="shared" si="0"/>
        <v>85</v>
      </c>
      <c r="K38" s="9">
        <f t="shared" si="4"/>
        <v>-85</v>
      </c>
      <c r="L38" s="47"/>
      <c r="M38" s="40">
        <f t="shared" si="2"/>
        <v>0</v>
      </c>
      <c r="O38" s="53" t="e">
        <f t="shared" si="1"/>
        <v>#N/A</v>
      </c>
      <c r="P38" s="52"/>
      <c r="Q38" s="52"/>
      <c r="R38" s="61" t="s">
        <v>62</v>
      </c>
      <c r="S38" s="61">
        <v>254</v>
      </c>
      <c r="T38" s="56"/>
      <c r="U38" s="52"/>
    </row>
    <row r="39" spans="1:21" ht="15" customHeight="1">
      <c r="A39" s="21"/>
      <c r="B39" s="22"/>
      <c r="C39" s="23"/>
      <c r="D39" s="46"/>
      <c r="E39" s="36" t="s">
        <v>47</v>
      </c>
      <c r="F39" s="36" t="s">
        <v>38</v>
      </c>
      <c r="G39" s="26">
        <f t="shared" si="3"/>
        <v>30</v>
      </c>
      <c r="H39" s="18"/>
      <c r="I39" s="50"/>
      <c r="J39" s="9">
        <f t="shared" si="0"/>
        <v>85</v>
      </c>
      <c r="K39" s="9">
        <f t="shared" si="4"/>
        <v>-85</v>
      </c>
      <c r="L39" s="47"/>
      <c r="M39" s="40">
        <f t="shared" si="2"/>
        <v>0</v>
      </c>
      <c r="O39" s="53" t="e">
        <f t="shared" si="1"/>
        <v>#N/A</v>
      </c>
      <c r="P39" s="52"/>
      <c r="Q39" s="52"/>
      <c r="R39" s="61" t="s">
        <v>63</v>
      </c>
      <c r="S39" s="61">
        <v>296</v>
      </c>
      <c r="T39" s="52"/>
      <c r="U39" s="52"/>
    </row>
    <row r="40" spans="1:21" ht="15" customHeight="1">
      <c r="A40" s="21"/>
      <c r="B40" s="22"/>
      <c r="C40" s="23"/>
      <c r="D40" s="46"/>
      <c r="E40" s="36" t="s">
        <v>47</v>
      </c>
      <c r="F40" s="36" t="s">
        <v>38</v>
      </c>
      <c r="G40" s="26">
        <f t="shared" si="3"/>
        <v>30</v>
      </c>
      <c r="H40" s="18"/>
      <c r="I40" s="50"/>
      <c r="J40" s="9">
        <f t="shared" si="0"/>
        <v>85</v>
      </c>
      <c r="K40" s="9">
        <f t="shared" si="4"/>
        <v>-85</v>
      </c>
      <c r="L40" s="47"/>
      <c r="M40" s="40">
        <f t="shared" si="2"/>
        <v>0</v>
      </c>
      <c r="O40" s="53" t="e">
        <f t="shared" si="1"/>
        <v>#N/A</v>
      </c>
      <c r="P40" s="52"/>
      <c r="Q40" s="52"/>
      <c r="R40" s="61" t="s">
        <v>64</v>
      </c>
      <c r="S40" s="61">
        <v>339</v>
      </c>
      <c r="T40" s="52"/>
      <c r="U40" s="52"/>
    </row>
    <row r="41" spans="1:21" ht="15" customHeight="1">
      <c r="A41" s="21"/>
      <c r="B41" s="22"/>
      <c r="C41" s="23"/>
      <c r="D41" s="46"/>
      <c r="E41" s="36" t="s">
        <v>47</v>
      </c>
      <c r="F41" s="36" t="s">
        <v>38</v>
      </c>
      <c r="G41" s="26">
        <f t="shared" si="3"/>
        <v>30</v>
      </c>
      <c r="H41" s="18"/>
      <c r="I41" s="50"/>
      <c r="J41" s="9">
        <f t="shared" si="0"/>
        <v>85</v>
      </c>
      <c r="K41" s="9">
        <f t="shared" si="4"/>
        <v>-85</v>
      </c>
      <c r="L41" s="47"/>
      <c r="M41" s="40">
        <f t="shared" si="2"/>
        <v>0</v>
      </c>
      <c r="O41" s="53" t="e">
        <f t="shared" si="1"/>
        <v>#N/A</v>
      </c>
      <c r="P41" s="52"/>
      <c r="Q41" s="52"/>
      <c r="R41" s="61" t="s">
        <v>65</v>
      </c>
      <c r="S41" s="61">
        <v>381</v>
      </c>
      <c r="T41" s="52"/>
      <c r="U41" s="52"/>
    </row>
    <row r="42" spans="1:21" ht="15" customHeight="1">
      <c r="A42" s="21"/>
      <c r="B42" s="22"/>
      <c r="C42" s="23"/>
      <c r="D42" s="46"/>
      <c r="E42" s="36" t="s">
        <v>47</v>
      </c>
      <c r="F42" s="36" t="s">
        <v>38</v>
      </c>
      <c r="G42" s="26">
        <f t="shared" si="3"/>
        <v>30</v>
      </c>
      <c r="H42" s="18"/>
      <c r="I42" s="50"/>
      <c r="J42" s="9">
        <f t="shared" si="0"/>
        <v>85</v>
      </c>
      <c r="K42" s="9">
        <f t="shared" si="4"/>
        <v>-85</v>
      </c>
      <c r="L42" s="47"/>
      <c r="M42" s="40">
        <f t="shared" si="2"/>
        <v>0</v>
      </c>
      <c r="O42" s="53" t="e">
        <f t="shared" si="1"/>
        <v>#N/A</v>
      </c>
      <c r="P42" s="52"/>
      <c r="Q42" s="52"/>
      <c r="R42" s="61" t="s">
        <v>66</v>
      </c>
      <c r="S42" s="61">
        <v>423</v>
      </c>
      <c r="T42" s="52"/>
      <c r="U42" s="52"/>
    </row>
    <row r="43" spans="1:21" ht="15" customHeight="1">
      <c r="A43" s="21"/>
      <c r="B43" s="22"/>
      <c r="C43" s="23"/>
      <c r="D43" s="46"/>
      <c r="E43" s="36" t="s">
        <v>47</v>
      </c>
      <c r="F43" s="36" t="s">
        <v>38</v>
      </c>
      <c r="G43" s="26">
        <f t="shared" si="3"/>
        <v>30</v>
      </c>
      <c r="H43" s="18"/>
      <c r="I43" s="50"/>
      <c r="J43" s="9">
        <f t="shared" si="0"/>
        <v>85</v>
      </c>
      <c r="K43" s="9">
        <f t="shared" si="4"/>
        <v>-85</v>
      </c>
      <c r="L43" s="47"/>
      <c r="M43" s="40">
        <f t="shared" si="2"/>
        <v>0</v>
      </c>
      <c r="O43" s="53" t="e">
        <f t="shared" si="1"/>
        <v>#N/A</v>
      </c>
      <c r="P43" s="52"/>
      <c r="Q43" s="52"/>
      <c r="R43" s="61" t="s">
        <v>69</v>
      </c>
      <c r="S43" s="61">
        <v>191</v>
      </c>
      <c r="T43" s="52"/>
      <c r="U43" s="52"/>
    </row>
    <row r="44" spans="1:21" ht="15" customHeight="1">
      <c r="A44" s="21"/>
      <c r="B44" s="22"/>
      <c r="C44" s="23"/>
      <c r="D44" s="46"/>
      <c r="E44" s="36" t="s">
        <v>47</v>
      </c>
      <c r="F44" s="36" t="s">
        <v>38</v>
      </c>
      <c r="G44" s="26">
        <f t="shared" si="3"/>
        <v>30</v>
      </c>
      <c r="H44" s="18"/>
      <c r="I44" s="50"/>
      <c r="J44" s="9">
        <f t="shared" si="0"/>
        <v>85</v>
      </c>
      <c r="K44" s="9">
        <f t="shared" si="4"/>
        <v>-85</v>
      </c>
      <c r="L44" s="47"/>
      <c r="M44" s="40">
        <f t="shared" si="2"/>
        <v>0</v>
      </c>
      <c r="O44" s="53" t="e">
        <f t="shared" si="1"/>
        <v>#N/A</v>
      </c>
      <c r="P44" s="52"/>
      <c r="Q44" s="52"/>
      <c r="R44" s="61" t="s">
        <v>70</v>
      </c>
      <c r="S44" s="61">
        <v>226</v>
      </c>
      <c r="T44" s="52"/>
      <c r="U44" s="52"/>
    </row>
    <row r="45" spans="1:21" ht="15" customHeight="1">
      <c r="A45" s="21"/>
      <c r="B45" s="22"/>
      <c r="C45" s="23"/>
      <c r="D45" s="46"/>
      <c r="E45" s="36" t="s">
        <v>47</v>
      </c>
      <c r="F45" s="36" t="s">
        <v>38</v>
      </c>
      <c r="G45" s="26">
        <f t="shared" si="3"/>
        <v>30</v>
      </c>
      <c r="H45" s="18"/>
      <c r="I45" s="50"/>
      <c r="J45" s="9">
        <f t="shared" si="0"/>
        <v>85</v>
      </c>
      <c r="K45" s="9">
        <f t="shared" si="4"/>
        <v>-85</v>
      </c>
      <c r="L45" s="47"/>
      <c r="M45" s="40">
        <f t="shared" si="2"/>
        <v>0</v>
      </c>
      <c r="O45" s="53" t="e">
        <f t="shared" si="1"/>
        <v>#N/A</v>
      </c>
      <c r="P45" s="52"/>
      <c r="Q45" s="52"/>
      <c r="R45" s="61" t="s">
        <v>71</v>
      </c>
      <c r="S45" s="61">
        <v>269</v>
      </c>
      <c r="T45" s="52"/>
      <c r="U45" s="52"/>
    </row>
    <row r="46" spans="1:21" ht="15" customHeight="1">
      <c r="A46" s="21"/>
      <c r="B46" s="22"/>
      <c r="C46" s="23"/>
      <c r="D46" s="46"/>
      <c r="E46" s="36" t="s">
        <v>47</v>
      </c>
      <c r="F46" s="36" t="s">
        <v>38</v>
      </c>
      <c r="G46" s="26">
        <f t="shared" si="3"/>
        <v>30</v>
      </c>
      <c r="H46" s="18"/>
      <c r="I46" s="50"/>
      <c r="J46" s="9">
        <f t="shared" si="0"/>
        <v>85</v>
      </c>
      <c r="K46" s="9">
        <f t="shared" si="4"/>
        <v>-85</v>
      </c>
      <c r="L46" s="47"/>
      <c r="M46" s="40">
        <f t="shared" si="2"/>
        <v>0</v>
      </c>
      <c r="O46" s="53" t="e">
        <f t="shared" si="1"/>
        <v>#N/A</v>
      </c>
      <c r="P46" s="52"/>
      <c r="Q46" s="52"/>
      <c r="R46" s="61" t="s">
        <v>72</v>
      </c>
      <c r="S46" s="61">
        <v>311</v>
      </c>
      <c r="T46" s="52"/>
      <c r="U46" s="52"/>
    </row>
    <row r="47" spans="1:21" ht="15" customHeight="1">
      <c r="A47" s="21"/>
      <c r="B47" s="22"/>
      <c r="C47" s="23"/>
      <c r="D47" s="46"/>
      <c r="E47" s="36" t="s">
        <v>47</v>
      </c>
      <c r="F47" s="36" t="s">
        <v>38</v>
      </c>
      <c r="G47" s="26">
        <f t="shared" si="3"/>
        <v>30</v>
      </c>
      <c r="H47" s="18"/>
      <c r="I47" s="50"/>
      <c r="J47" s="9">
        <f t="shared" si="0"/>
        <v>85</v>
      </c>
      <c r="K47" s="9">
        <f t="shared" si="4"/>
        <v>-85</v>
      </c>
      <c r="L47" s="47"/>
      <c r="M47" s="40">
        <f t="shared" si="2"/>
        <v>0</v>
      </c>
      <c r="O47" s="53" t="e">
        <f t="shared" si="1"/>
        <v>#N/A</v>
      </c>
      <c r="P47" s="52"/>
      <c r="Q47" s="52"/>
      <c r="R47" s="61" t="s">
        <v>73</v>
      </c>
      <c r="S47" s="61">
        <v>353</v>
      </c>
      <c r="T47" s="52"/>
      <c r="U47" s="52"/>
    </row>
    <row r="48" spans="1:21" ht="15" customHeight="1">
      <c r="A48" s="21"/>
      <c r="B48" s="22"/>
      <c r="C48" s="23"/>
      <c r="D48" s="46"/>
      <c r="E48" s="36" t="s">
        <v>47</v>
      </c>
      <c r="F48" s="36" t="s">
        <v>38</v>
      </c>
      <c r="G48" s="26">
        <f t="shared" si="3"/>
        <v>30</v>
      </c>
      <c r="H48" s="18"/>
      <c r="I48" s="50"/>
      <c r="J48" s="9">
        <f t="shared" si="0"/>
        <v>85</v>
      </c>
      <c r="K48" s="9">
        <f t="shared" si="4"/>
        <v>-85</v>
      </c>
      <c r="L48" s="47"/>
      <c r="M48" s="40">
        <f t="shared" si="2"/>
        <v>0</v>
      </c>
      <c r="O48" s="53" t="e">
        <f t="shared" si="1"/>
        <v>#N/A</v>
      </c>
      <c r="P48" s="52"/>
      <c r="Q48" s="52"/>
      <c r="R48" s="61" t="s">
        <v>74</v>
      </c>
      <c r="S48" s="61">
        <v>396</v>
      </c>
      <c r="T48" s="52"/>
      <c r="U48" s="52"/>
    </row>
    <row r="49" spans="1:21" ht="15" customHeight="1">
      <c r="A49" s="21"/>
      <c r="B49" s="22"/>
      <c r="C49" s="23"/>
      <c r="D49" s="46"/>
      <c r="E49" s="36" t="s">
        <v>47</v>
      </c>
      <c r="F49" s="36" t="s">
        <v>38</v>
      </c>
      <c r="G49" s="26">
        <f t="shared" si="3"/>
        <v>30</v>
      </c>
      <c r="H49" s="18"/>
      <c r="I49" s="50"/>
      <c r="J49" s="9">
        <f t="shared" si="0"/>
        <v>85</v>
      </c>
      <c r="K49" s="9">
        <f t="shared" si="4"/>
        <v>-85</v>
      </c>
      <c r="L49" s="47"/>
      <c r="M49" s="40">
        <f t="shared" si="2"/>
        <v>0</v>
      </c>
      <c r="O49" s="53" t="e">
        <f aca="true" t="shared" si="5" ref="O49:O80">LOOKUP(D49,$R$27:$R$50,$S$27:$S$50)</f>
        <v>#N/A</v>
      </c>
      <c r="P49" s="52"/>
      <c r="Q49" s="52"/>
      <c r="R49" s="61" t="s">
        <v>75</v>
      </c>
      <c r="S49" s="61">
        <v>438</v>
      </c>
      <c r="T49" s="52"/>
      <c r="U49" s="52"/>
    </row>
    <row r="50" spans="1:21" ht="15" customHeight="1">
      <c r="A50" s="21"/>
      <c r="B50" s="22"/>
      <c r="C50" s="23"/>
      <c r="D50" s="46"/>
      <c r="E50" s="36" t="s">
        <v>47</v>
      </c>
      <c r="F50" s="36" t="s">
        <v>38</v>
      </c>
      <c r="G50" s="26">
        <f t="shared" si="3"/>
        <v>30</v>
      </c>
      <c r="H50" s="18"/>
      <c r="I50" s="50"/>
      <c r="J50" s="9">
        <f t="shared" si="0"/>
        <v>85</v>
      </c>
      <c r="K50" s="9">
        <f t="shared" si="4"/>
        <v>-85</v>
      </c>
      <c r="L50" s="47"/>
      <c r="M50" s="40">
        <f t="shared" si="2"/>
        <v>0</v>
      </c>
      <c r="O50" s="53" t="e">
        <f t="shared" si="5"/>
        <v>#N/A</v>
      </c>
      <c r="P50" s="52"/>
      <c r="Q50" s="52"/>
      <c r="R50" s="52"/>
      <c r="S50" s="52"/>
      <c r="T50" s="52"/>
      <c r="U50" s="52"/>
    </row>
    <row r="51" spans="1:21" ht="15" customHeight="1">
      <c r="A51" s="21"/>
      <c r="B51" s="22"/>
      <c r="C51" s="23"/>
      <c r="D51" s="46"/>
      <c r="E51" s="36" t="s">
        <v>47</v>
      </c>
      <c r="F51" s="36" t="s">
        <v>38</v>
      </c>
      <c r="G51" s="26">
        <f t="shared" si="3"/>
        <v>30</v>
      </c>
      <c r="H51" s="18"/>
      <c r="I51" s="50"/>
      <c r="J51" s="9">
        <f t="shared" si="0"/>
        <v>85</v>
      </c>
      <c r="K51" s="9">
        <f t="shared" si="4"/>
        <v>-85</v>
      </c>
      <c r="L51" s="47"/>
      <c r="M51" s="40">
        <f t="shared" si="2"/>
        <v>0</v>
      </c>
      <c r="O51" s="53" t="e">
        <f t="shared" si="5"/>
        <v>#N/A</v>
      </c>
      <c r="P51" s="52"/>
      <c r="Q51" s="52"/>
      <c r="R51" s="52"/>
      <c r="S51" s="52"/>
      <c r="T51" s="52"/>
      <c r="U51" s="52"/>
    </row>
    <row r="52" spans="1:21" ht="15" customHeight="1">
      <c r="A52" s="21"/>
      <c r="B52" s="22"/>
      <c r="C52" s="23"/>
      <c r="D52" s="46"/>
      <c r="E52" s="36" t="s">
        <v>47</v>
      </c>
      <c r="F52" s="36" t="s">
        <v>38</v>
      </c>
      <c r="G52" s="26">
        <f t="shared" si="3"/>
        <v>30</v>
      </c>
      <c r="H52" s="18"/>
      <c r="I52" s="50"/>
      <c r="J52" s="9">
        <f t="shared" si="0"/>
        <v>85</v>
      </c>
      <c r="K52" s="9">
        <f t="shared" si="4"/>
        <v>-85</v>
      </c>
      <c r="L52" s="47"/>
      <c r="M52" s="40">
        <f t="shared" si="2"/>
        <v>0</v>
      </c>
      <c r="O52" s="53" t="e">
        <f t="shared" si="5"/>
        <v>#N/A</v>
      </c>
      <c r="P52" s="52"/>
      <c r="Q52" s="52"/>
      <c r="R52" s="52"/>
      <c r="S52" s="52"/>
      <c r="T52" s="52"/>
      <c r="U52" s="52"/>
    </row>
    <row r="53" spans="1:21" ht="15" customHeight="1">
      <c r="A53" s="21"/>
      <c r="B53" s="22"/>
      <c r="C53" s="23"/>
      <c r="D53" s="46"/>
      <c r="E53" s="36" t="s">
        <v>47</v>
      </c>
      <c r="F53" s="36" t="s">
        <v>38</v>
      </c>
      <c r="G53" s="26">
        <f t="shared" si="3"/>
        <v>30</v>
      </c>
      <c r="H53" s="18"/>
      <c r="I53" s="50"/>
      <c r="J53" s="9">
        <f t="shared" si="0"/>
        <v>85</v>
      </c>
      <c r="K53" s="9">
        <f t="shared" si="4"/>
        <v>-85</v>
      </c>
      <c r="L53" s="47"/>
      <c r="M53" s="40">
        <f t="shared" si="2"/>
        <v>0</v>
      </c>
      <c r="O53" s="53" t="e">
        <f t="shared" si="5"/>
        <v>#N/A</v>
      </c>
      <c r="P53" s="52"/>
      <c r="Q53" s="52"/>
      <c r="R53" s="52"/>
      <c r="S53" s="52"/>
      <c r="T53" s="52"/>
      <c r="U53" s="52"/>
    </row>
    <row r="54" spans="1:21" ht="15" customHeight="1">
      <c r="A54" s="21"/>
      <c r="B54" s="22"/>
      <c r="C54" s="23"/>
      <c r="D54" s="46"/>
      <c r="E54" s="36" t="s">
        <v>47</v>
      </c>
      <c r="F54" s="36" t="s">
        <v>38</v>
      </c>
      <c r="G54" s="26">
        <f t="shared" si="3"/>
        <v>30</v>
      </c>
      <c r="H54" s="18"/>
      <c r="I54" s="50"/>
      <c r="J54" s="9">
        <f t="shared" si="0"/>
        <v>85</v>
      </c>
      <c r="K54" s="9">
        <f t="shared" si="4"/>
        <v>-85</v>
      </c>
      <c r="L54" s="47"/>
      <c r="M54" s="40">
        <f t="shared" si="2"/>
        <v>0</v>
      </c>
      <c r="O54" s="53" t="e">
        <f t="shared" si="5"/>
        <v>#N/A</v>
      </c>
      <c r="P54" s="52"/>
      <c r="Q54" s="52"/>
      <c r="R54" s="52"/>
      <c r="S54" s="52"/>
      <c r="T54" s="52"/>
      <c r="U54" s="52"/>
    </row>
    <row r="55" spans="1:21" ht="15" customHeight="1">
      <c r="A55" s="21"/>
      <c r="B55" s="22"/>
      <c r="C55" s="23"/>
      <c r="D55" s="46"/>
      <c r="E55" s="36" t="s">
        <v>47</v>
      </c>
      <c r="F55" s="36" t="s">
        <v>38</v>
      </c>
      <c r="G55" s="26">
        <f t="shared" si="3"/>
        <v>30</v>
      </c>
      <c r="H55" s="18"/>
      <c r="I55" s="50"/>
      <c r="J55" s="9">
        <f t="shared" si="0"/>
        <v>85</v>
      </c>
      <c r="K55" s="9">
        <f t="shared" si="4"/>
        <v>-85</v>
      </c>
      <c r="L55" s="47"/>
      <c r="M55" s="40">
        <f t="shared" si="2"/>
        <v>0</v>
      </c>
      <c r="O55" s="53" t="e">
        <f t="shared" si="5"/>
        <v>#N/A</v>
      </c>
      <c r="P55" s="52"/>
      <c r="Q55" s="52"/>
      <c r="R55" s="52"/>
      <c r="S55" s="52"/>
      <c r="T55" s="52"/>
      <c r="U55" s="52"/>
    </row>
    <row r="56" spans="1:21" ht="15" customHeight="1">
      <c r="A56" s="21"/>
      <c r="B56" s="22"/>
      <c r="C56" s="23"/>
      <c r="D56" s="46"/>
      <c r="E56" s="36" t="s">
        <v>47</v>
      </c>
      <c r="F56" s="36" t="s">
        <v>38</v>
      </c>
      <c r="G56" s="26">
        <f t="shared" si="3"/>
        <v>30</v>
      </c>
      <c r="H56" s="18"/>
      <c r="I56" s="50"/>
      <c r="J56" s="9">
        <f t="shared" si="0"/>
        <v>85</v>
      </c>
      <c r="K56" s="9">
        <f t="shared" si="4"/>
        <v>-85</v>
      </c>
      <c r="L56" s="47"/>
      <c r="M56" s="40">
        <f t="shared" si="2"/>
        <v>0</v>
      </c>
      <c r="O56" s="53" t="e">
        <f t="shared" si="5"/>
        <v>#N/A</v>
      </c>
      <c r="P56" s="52"/>
      <c r="Q56" s="52"/>
      <c r="R56" s="52"/>
      <c r="S56" s="52"/>
      <c r="T56" s="52"/>
      <c r="U56" s="52"/>
    </row>
    <row r="57" spans="1:21" ht="15" customHeight="1">
      <c r="A57" s="21"/>
      <c r="B57" s="22"/>
      <c r="C57" s="23"/>
      <c r="D57" s="46"/>
      <c r="E57" s="36" t="s">
        <v>47</v>
      </c>
      <c r="F57" s="36" t="s">
        <v>38</v>
      </c>
      <c r="G57" s="26">
        <f t="shared" si="3"/>
        <v>30</v>
      </c>
      <c r="H57" s="18"/>
      <c r="I57" s="50"/>
      <c r="J57" s="9">
        <f t="shared" si="0"/>
        <v>85</v>
      </c>
      <c r="K57" s="9">
        <f t="shared" si="4"/>
        <v>-85</v>
      </c>
      <c r="L57" s="47"/>
      <c r="M57" s="40">
        <f t="shared" si="2"/>
        <v>0</v>
      </c>
      <c r="O57" s="53" t="e">
        <f t="shared" si="5"/>
        <v>#N/A</v>
      </c>
      <c r="P57" s="52"/>
      <c r="Q57" s="52"/>
      <c r="R57" s="52"/>
      <c r="S57" s="52"/>
      <c r="T57" s="52"/>
      <c r="U57" s="52"/>
    </row>
    <row r="58" spans="1:21" ht="15" customHeight="1">
      <c r="A58" s="21"/>
      <c r="B58" s="22"/>
      <c r="C58" s="23"/>
      <c r="D58" s="46"/>
      <c r="E58" s="36" t="s">
        <v>47</v>
      </c>
      <c r="F58" s="36" t="s">
        <v>38</v>
      </c>
      <c r="G58" s="26">
        <f t="shared" si="3"/>
        <v>30</v>
      </c>
      <c r="H58" s="18"/>
      <c r="I58" s="50"/>
      <c r="J58" s="9">
        <f t="shared" si="0"/>
        <v>85</v>
      </c>
      <c r="K58" s="9">
        <f t="shared" si="4"/>
        <v>-85</v>
      </c>
      <c r="L58" s="47"/>
      <c r="M58" s="40">
        <f t="shared" si="2"/>
        <v>0</v>
      </c>
      <c r="O58" s="53" t="e">
        <f t="shared" si="5"/>
        <v>#N/A</v>
      </c>
      <c r="P58" s="52"/>
      <c r="Q58" s="52"/>
      <c r="R58" s="52"/>
      <c r="S58" s="52"/>
      <c r="T58" s="52"/>
      <c r="U58" s="52"/>
    </row>
    <row r="59" spans="1:21" ht="15" customHeight="1">
      <c r="A59" s="21"/>
      <c r="B59" s="22"/>
      <c r="C59" s="23"/>
      <c r="D59" s="46"/>
      <c r="E59" s="36" t="s">
        <v>47</v>
      </c>
      <c r="F59" s="36" t="s">
        <v>38</v>
      </c>
      <c r="G59" s="26">
        <f t="shared" si="3"/>
        <v>30</v>
      </c>
      <c r="H59" s="18"/>
      <c r="I59" s="50"/>
      <c r="J59" s="9">
        <f t="shared" si="0"/>
        <v>85</v>
      </c>
      <c r="K59" s="9">
        <f aca="true" t="shared" si="6" ref="K59:K71">I59-J59</f>
        <v>-85</v>
      </c>
      <c r="L59" s="47"/>
      <c r="M59" s="40">
        <f aca="true" t="shared" si="7" ref="M59:M71">ROUND(K59*L59,0)</f>
        <v>0</v>
      </c>
      <c r="O59" s="53"/>
      <c r="P59" s="52"/>
      <c r="Q59" s="52"/>
      <c r="R59" s="52"/>
      <c r="S59" s="52"/>
      <c r="T59" s="52"/>
      <c r="U59" s="52"/>
    </row>
    <row r="60" spans="1:21" ht="15" customHeight="1">
      <c r="A60" s="21"/>
      <c r="B60" s="22"/>
      <c r="C60" s="23"/>
      <c r="D60" s="46"/>
      <c r="E60" s="36" t="s">
        <v>47</v>
      </c>
      <c r="F60" s="36" t="s">
        <v>38</v>
      </c>
      <c r="G60" s="26">
        <f t="shared" si="3"/>
        <v>30</v>
      </c>
      <c r="H60" s="18"/>
      <c r="I60" s="50"/>
      <c r="J60" s="9">
        <f t="shared" si="0"/>
        <v>85</v>
      </c>
      <c r="K60" s="9">
        <f t="shared" si="6"/>
        <v>-85</v>
      </c>
      <c r="L60" s="47"/>
      <c r="M60" s="40">
        <f t="shared" si="7"/>
        <v>0</v>
      </c>
      <c r="O60" s="53"/>
      <c r="P60" s="52"/>
      <c r="Q60" s="52"/>
      <c r="R60" s="52"/>
      <c r="S60" s="52"/>
      <c r="T60" s="52"/>
      <c r="U60" s="52"/>
    </row>
    <row r="61" spans="1:21" ht="15" customHeight="1">
      <c r="A61" s="21"/>
      <c r="B61" s="22"/>
      <c r="C61" s="23"/>
      <c r="D61" s="46"/>
      <c r="E61" s="36" t="s">
        <v>47</v>
      </c>
      <c r="F61" s="36" t="s">
        <v>38</v>
      </c>
      <c r="G61" s="26">
        <f t="shared" si="3"/>
        <v>30</v>
      </c>
      <c r="H61" s="18"/>
      <c r="I61" s="50"/>
      <c r="J61" s="9">
        <f t="shared" si="0"/>
        <v>85</v>
      </c>
      <c r="K61" s="9">
        <f t="shared" si="6"/>
        <v>-85</v>
      </c>
      <c r="L61" s="47"/>
      <c r="M61" s="40">
        <f t="shared" si="7"/>
        <v>0</v>
      </c>
      <c r="O61" s="53"/>
      <c r="P61" s="52"/>
      <c r="Q61" s="52"/>
      <c r="R61" s="52"/>
      <c r="S61" s="52"/>
      <c r="T61" s="52"/>
      <c r="U61" s="52"/>
    </row>
    <row r="62" spans="1:21" ht="15" customHeight="1">
      <c r="A62" s="21"/>
      <c r="B62" s="22"/>
      <c r="C62" s="23"/>
      <c r="D62" s="46"/>
      <c r="E62" s="36" t="s">
        <v>47</v>
      </c>
      <c r="F62" s="36" t="s">
        <v>38</v>
      </c>
      <c r="G62" s="26">
        <f t="shared" si="3"/>
        <v>30</v>
      </c>
      <c r="H62" s="18"/>
      <c r="I62" s="50"/>
      <c r="J62" s="9">
        <f t="shared" si="0"/>
        <v>85</v>
      </c>
      <c r="K62" s="9">
        <f t="shared" si="6"/>
        <v>-85</v>
      </c>
      <c r="L62" s="47"/>
      <c r="M62" s="40">
        <f t="shared" si="7"/>
        <v>0</v>
      </c>
      <c r="O62" s="53"/>
      <c r="P62" s="52"/>
      <c r="Q62" s="52"/>
      <c r="R62" s="52"/>
      <c r="S62" s="52"/>
      <c r="T62" s="52"/>
      <c r="U62" s="52"/>
    </row>
    <row r="63" spans="1:21" ht="15" customHeight="1">
      <c r="A63" s="21"/>
      <c r="B63" s="22"/>
      <c r="C63" s="23"/>
      <c r="D63" s="46"/>
      <c r="E63" s="36" t="s">
        <v>47</v>
      </c>
      <c r="F63" s="36" t="s">
        <v>38</v>
      </c>
      <c r="G63" s="26">
        <f t="shared" si="3"/>
        <v>30</v>
      </c>
      <c r="H63" s="18"/>
      <c r="I63" s="50"/>
      <c r="J63" s="9">
        <f t="shared" si="0"/>
        <v>85</v>
      </c>
      <c r="K63" s="9">
        <f t="shared" si="6"/>
        <v>-85</v>
      </c>
      <c r="L63" s="47"/>
      <c r="M63" s="40">
        <f t="shared" si="7"/>
        <v>0</v>
      </c>
      <c r="O63" s="53"/>
      <c r="P63" s="52"/>
      <c r="Q63" s="52"/>
      <c r="R63" s="52"/>
      <c r="S63" s="52"/>
      <c r="T63" s="52"/>
      <c r="U63" s="52"/>
    </row>
    <row r="64" spans="1:21" ht="15" customHeight="1">
      <c r="A64" s="21"/>
      <c r="B64" s="22"/>
      <c r="C64" s="23"/>
      <c r="D64" s="46"/>
      <c r="E64" s="36" t="s">
        <v>47</v>
      </c>
      <c r="F64" s="36" t="s">
        <v>38</v>
      </c>
      <c r="G64" s="26">
        <f t="shared" si="3"/>
        <v>30</v>
      </c>
      <c r="H64" s="18"/>
      <c r="I64" s="50"/>
      <c r="J64" s="9">
        <f t="shared" si="0"/>
        <v>85</v>
      </c>
      <c r="K64" s="9">
        <f t="shared" si="6"/>
        <v>-85</v>
      </c>
      <c r="L64" s="47"/>
      <c r="M64" s="40">
        <f t="shared" si="7"/>
        <v>0</v>
      </c>
      <c r="O64" s="53"/>
      <c r="P64" s="52"/>
      <c r="Q64" s="52"/>
      <c r="R64" s="52"/>
      <c r="S64" s="52"/>
      <c r="T64" s="52"/>
      <c r="U64" s="52"/>
    </row>
    <row r="65" spans="1:21" ht="15" customHeight="1">
      <c r="A65" s="21"/>
      <c r="B65" s="22"/>
      <c r="C65" s="23"/>
      <c r="D65" s="46"/>
      <c r="E65" s="36" t="s">
        <v>47</v>
      </c>
      <c r="F65" s="36" t="s">
        <v>38</v>
      </c>
      <c r="G65" s="26">
        <f t="shared" si="3"/>
        <v>30</v>
      </c>
      <c r="H65" s="18"/>
      <c r="I65" s="50"/>
      <c r="J65" s="9">
        <f t="shared" si="0"/>
        <v>85</v>
      </c>
      <c r="K65" s="9">
        <f t="shared" si="6"/>
        <v>-85</v>
      </c>
      <c r="L65" s="47"/>
      <c r="M65" s="40">
        <f t="shared" si="7"/>
        <v>0</v>
      </c>
      <c r="O65" s="53"/>
      <c r="P65" s="52"/>
      <c r="Q65" s="52"/>
      <c r="R65" s="52"/>
      <c r="S65" s="52"/>
      <c r="T65" s="52"/>
      <c r="U65" s="52"/>
    </row>
    <row r="66" spans="1:21" ht="15" customHeight="1">
      <c r="A66" s="21"/>
      <c r="B66" s="22"/>
      <c r="C66" s="23"/>
      <c r="D66" s="46"/>
      <c r="E66" s="36" t="s">
        <v>47</v>
      </c>
      <c r="F66" s="36" t="s">
        <v>38</v>
      </c>
      <c r="G66" s="26">
        <f t="shared" si="3"/>
        <v>30</v>
      </c>
      <c r="H66" s="18"/>
      <c r="I66" s="50"/>
      <c r="J66" s="9">
        <f t="shared" si="0"/>
        <v>85</v>
      </c>
      <c r="K66" s="9">
        <f t="shared" si="6"/>
        <v>-85</v>
      </c>
      <c r="L66" s="47"/>
      <c r="M66" s="40">
        <f t="shared" si="7"/>
        <v>0</v>
      </c>
      <c r="O66" s="53"/>
      <c r="P66" s="52"/>
      <c r="Q66" s="52"/>
      <c r="R66" s="52"/>
      <c r="S66" s="52"/>
      <c r="T66" s="52"/>
      <c r="U66" s="52"/>
    </row>
    <row r="67" spans="1:21" ht="15" customHeight="1">
      <c r="A67" s="21"/>
      <c r="B67" s="22"/>
      <c r="C67" s="23"/>
      <c r="D67" s="46"/>
      <c r="E67" s="36" t="s">
        <v>47</v>
      </c>
      <c r="F67" s="36" t="s">
        <v>38</v>
      </c>
      <c r="G67" s="26">
        <f t="shared" si="3"/>
        <v>30</v>
      </c>
      <c r="H67" s="18"/>
      <c r="I67" s="50"/>
      <c r="J67" s="9">
        <f t="shared" si="0"/>
        <v>85</v>
      </c>
      <c r="K67" s="9">
        <f t="shared" si="6"/>
        <v>-85</v>
      </c>
      <c r="L67" s="47"/>
      <c r="M67" s="40">
        <f t="shared" si="7"/>
        <v>0</v>
      </c>
      <c r="O67" s="53"/>
      <c r="P67" s="52"/>
      <c r="Q67" s="52"/>
      <c r="R67" s="52"/>
      <c r="S67" s="52"/>
      <c r="T67" s="52"/>
      <c r="U67" s="52"/>
    </row>
    <row r="68" spans="1:21" ht="15" customHeight="1">
      <c r="A68" s="21"/>
      <c r="B68" s="22"/>
      <c r="C68" s="23"/>
      <c r="D68" s="46"/>
      <c r="E68" s="36" t="s">
        <v>47</v>
      </c>
      <c r="F68" s="36" t="s">
        <v>38</v>
      </c>
      <c r="G68" s="26">
        <f t="shared" si="3"/>
        <v>30</v>
      </c>
      <c r="H68" s="18"/>
      <c r="I68" s="50"/>
      <c r="J68" s="9">
        <f t="shared" si="0"/>
        <v>85</v>
      </c>
      <c r="K68" s="9">
        <f t="shared" si="6"/>
        <v>-85</v>
      </c>
      <c r="L68" s="47"/>
      <c r="M68" s="40">
        <f t="shared" si="7"/>
        <v>0</v>
      </c>
      <c r="O68" s="53" t="e">
        <f t="shared" si="5"/>
        <v>#N/A</v>
      </c>
      <c r="P68" s="52"/>
      <c r="Q68" s="52"/>
      <c r="R68" s="52"/>
      <c r="S68" s="52"/>
      <c r="T68" s="52"/>
      <c r="U68" s="52"/>
    </row>
    <row r="69" spans="1:21" ht="15" customHeight="1">
      <c r="A69" s="21"/>
      <c r="B69" s="22"/>
      <c r="C69" s="23"/>
      <c r="D69" s="46"/>
      <c r="E69" s="36" t="s">
        <v>47</v>
      </c>
      <c r="F69" s="36" t="s">
        <v>38</v>
      </c>
      <c r="G69" s="26">
        <f t="shared" si="3"/>
        <v>30</v>
      </c>
      <c r="H69" s="18"/>
      <c r="I69" s="50"/>
      <c r="J69" s="9">
        <f t="shared" si="0"/>
        <v>85</v>
      </c>
      <c r="K69" s="9">
        <f t="shared" si="6"/>
        <v>-85</v>
      </c>
      <c r="L69" s="47"/>
      <c r="M69" s="40">
        <f t="shared" si="7"/>
        <v>0</v>
      </c>
      <c r="O69" s="53" t="e">
        <f t="shared" si="5"/>
        <v>#N/A</v>
      </c>
      <c r="P69" s="52"/>
      <c r="Q69" s="52"/>
      <c r="R69" s="52"/>
      <c r="S69" s="52"/>
      <c r="T69" s="52"/>
      <c r="U69" s="52"/>
    </row>
    <row r="70" spans="1:21" ht="15" customHeight="1">
      <c r="A70" s="21"/>
      <c r="B70" s="22"/>
      <c r="C70" s="23"/>
      <c r="D70" s="46"/>
      <c r="E70" s="36" t="s">
        <v>47</v>
      </c>
      <c r="F70" s="36" t="s">
        <v>38</v>
      </c>
      <c r="G70" s="26">
        <f t="shared" si="3"/>
        <v>30</v>
      </c>
      <c r="H70" s="18"/>
      <c r="I70" s="50"/>
      <c r="J70" s="9">
        <f t="shared" si="0"/>
        <v>85</v>
      </c>
      <c r="K70" s="9">
        <f t="shared" si="6"/>
        <v>-85</v>
      </c>
      <c r="L70" s="47"/>
      <c r="M70" s="40">
        <f t="shared" si="7"/>
        <v>0</v>
      </c>
      <c r="O70" s="53" t="e">
        <f t="shared" si="5"/>
        <v>#N/A</v>
      </c>
      <c r="P70" s="52"/>
      <c r="Q70" s="52"/>
      <c r="R70" s="52"/>
      <c r="S70" s="52"/>
      <c r="T70" s="52"/>
      <c r="U70" s="52"/>
    </row>
    <row r="71" spans="1:21" ht="15" customHeight="1">
      <c r="A71" s="21"/>
      <c r="B71" s="22"/>
      <c r="C71" s="23"/>
      <c r="D71" s="46"/>
      <c r="E71" s="36" t="s">
        <v>47</v>
      </c>
      <c r="F71" s="36" t="s">
        <v>38</v>
      </c>
      <c r="G71" s="26">
        <f t="shared" si="3"/>
        <v>30</v>
      </c>
      <c r="H71" s="18"/>
      <c r="I71" s="50"/>
      <c r="J71" s="9">
        <f t="shared" si="0"/>
        <v>85</v>
      </c>
      <c r="K71" s="9">
        <f t="shared" si="6"/>
        <v>-85</v>
      </c>
      <c r="L71" s="47"/>
      <c r="M71" s="40">
        <f t="shared" si="7"/>
        <v>0</v>
      </c>
      <c r="O71" s="53" t="e">
        <f t="shared" si="5"/>
        <v>#N/A</v>
      </c>
      <c r="P71" s="52"/>
      <c r="Q71" s="52"/>
      <c r="R71" s="52"/>
      <c r="S71" s="52"/>
      <c r="T71" s="52"/>
      <c r="U71" s="52"/>
    </row>
    <row r="72" spans="1:21" ht="15" customHeight="1">
      <c r="A72" s="21"/>
      <c r="B72" s="22"/>
      <c r="C72" s="23"/>
      <c r="D72" s="46"/>
      <c r="E72" s="36" t="s">
        <v>47</v>
      </c>
      <c r="F72" s="36" t="s">
        <v>38</v>
      </c>
      <c r="G72" s="26">
        <f t="shared" si="3"/>
        <v>30</v>
      </c>
      <c r="H72" s="18"/>
      <c r="I72" s="50"/>
      <c r="J72" s="9">
        <f t="shared" si="0"/>
        <v>85</v>
      </c>
      <c r="K72" s="9">
        <f t="shared" si="4"/>
        <v>-85</v>
      </c>
      <c r="L72" s="47"/>
      <c r="M72" s="40">
        <f t="shared" si="2"/>
        <v>0</v>
      </c>
      <c r="O72" s="53" t="e">
        <f t="shared" si="5"/>
        <v>#N/A</v>
      </c>
      <c r="P72" s="52"/>
      <c r="Q72" s="52"/>
      <c r="R72" s="52"/>
      <c r="S72" s="52"/>
      <c r="T72" s="52"/>
      <c r="U72" s="52"/>
    </row>
    <row r="73" spans="1:21" ht="15" customHeight="1">
      <c r="A73" s="21"/>
      <c r="B73" s="22"/>
      <c r="C73" s="23"/>
      <c r="D73" s="46"/>
      <c r="E73" s="36" t="s">
        <v>47</v>
      </c>
      <c r="F73" s="36" t="s">
        <v>38</v>
      </c>
      <c r="G73" s="26">
        <f t="shared" si="3"/>
        <v>30</v>
      </c>
      <c r="H73" s="18"/>
      <c r="I73" s="50"/>
      <c r="J73" s="9">
        <f t="shared" si="0"/>
        <v>85</v>
      </c>
      <c r="K73" s="9">
        <f t="shared" si="4"/>
        <v>-85</v>
      </c>
      <c r="L73" s="47"/>
      <c r="M73" s="40">
        <f t="shared" si="2"/>
        <v>0</v>
      </c>
      <c r="O73" s="53" t="e">
        <f t="shared" si="5"/>
        <v>#N/A</v>
      </c>
      <c r="P73" s="52"/>
      <c r="Q73" s="52"/>
      <c r="R73" s="52"/>
      <c r="S73" s="52"/>
      <c r="T73" s="52"/>
      <c r="U73" s="52"/>
    </row>
    <row r="74" spans="1:21" ht="15" customHeight="1">
      <c r="A74" s="21"/>
      <c r="B74" s="22"/>
      <c r="C74" s="23"/>
      <c r="D74" s="46"/>
      <c r="E74" s="36" t="s">
        <v>47</v>
      </c>
      <c r="F74" s="36" t="s">
        <v>38</v>
      </c>
      <c r="G74" s="26">
        <f t="shared" si="3"/>
        <v>30</v>
      </c>
      <c r="H74" s="18"/>
      <c r="I74" s="50"/>
      <c r="J74" s="9">
        <f t="shared" si="0"/>
        <v>85</v>
      </c>
      <c r="K74" s="9">
        <f t="shared" si="4"/>
        <v>-85</v>
      </c>
      <c r="L74" s="47"/>
      <c r="M74" s="40">
        <f t="shared" si="2"/>
        <v>0</v>
      </c>
      <c r="O74" s="53" t="e">
        <f t="shared" si="5"/>
        <v>#N/A</v>
      </c>
      <c r="P74" s="52"/>
      <c r="Q74" s="52"/>
      <c r="R74" s="52"/>
      <c r="S74" s="52"/>
      <c r="T74" s="52"/>
      <c r="U74" s="52"/>
    </row>
    <row r="75" spans="1:21" ht="15" customHeight="1">
      <c r="A75" s="21"/>
      <c r="B75" s="22"/>
      <c r="C75" s="23"/>
      <c r="D75" s="46"/>
      <c r="E75" s="36" t="s">
        <v>47</v>
      </c>
      <c r="F75" s="36" t="s">
        <v>38</v>
      </c>
      <c r="G75" s="26">
        <f t="shared" si="3"/>
        <v>30</v>
      </c>
      <c r="H75" s="18"/>
      <c r="I75" s="50"/>
      <c r="J75" s="9">
        <f t="shared" si="0"/>
        <v>85</v>
      </c>
      <c r="K75" s="9">
        <f t="shared" si="4"/>
        <v>-85</v>
      </c>
      <c r="L75" s="47"/>
      <c r="M75" s="40">
        <f t="shared" si="2"/>
        <v>0</v>
      </c>
      <c r="O75" s="53" t="e">
        <f t="shared" si="5"/>
        <v>#N/A</v>
      </c>
      <c r="P75" s="52"/>
      <c r="Q75" s="52"/>
      <c r="R75" s="52"/>
      <c r="S75" s="53"/>
      <c r="T75" s="52"/>
      <c r="U75" s="52"/>
    </row>
    <row r="76" spans="1:21" ht="15" customHeight="1">
      <c r="A76" s="21"/>
      <c r="B76" s="22"/>
      <c r="C76" s="23"/>
      <c r="D76" s="46"/>
      <c r="E76" s="36" t="s">
        <v>47</v>
      </c>
      <c r="F76" s="36" t="s">
        <v>38</v>
      </c>
      <c r="G76" s="26">
        <f t="shared" si="3"/>
        <v>30</v>
      </c>
      <c r="H76" s="18"/>
      <c r="I76" s="50"/>
      <c r="J76" s="9">
        <f t="shared" si="0"/>
        <v>85</v>
      </c>
      <c r="K76" s="9">
        <f t="shared" si="4"/>
        <v>-85</v>
      </c>
      <c r="L76" s="47"/>
      <c r="M76" s="40">
        <f t="shared" si="2"/>
        <v>0</v>
      </c>
      <c r="O76" s="53" t="e">
        <f t="shared" si="5"/>
        <v>#N/A</v>
      </c>
      <c r="P76" s="52"/>
      <c r="Q76" s="52"/>
      <c r="R76" s="53"/>
      <c r="S76" s="53"/>
      <c r="T76" s="52"/>
      <c r="U76" s="52"/>
    </row>
    <row r="77" spans="1:21" ht="15" customHeight="1">
      <c r="A77" s="21"/>
      <c r="B77" s="22"/>
      <c r="C77" s="23"/>
      <c r="D77" s="46"/>
      <c r="E77" s="36" t="s">
        <v>47</v>
      </c>
      <c r="F77" s="36" t="s">
        <v>38</v>
      </c>
      <c r="G77" s="26">
        <f t="shared" si="3"/>
        <v>30</v>
      </c>
      <c r="H77" s="18"/>
      <c r="I77" s="50"/>
      <c r="J77" s="9">
        <f t="shared" si="0"/>
        <v>85</v>
      </c>
      <c r="K77" s="9">
        <f t="shared" si="4"/>
        <v>-85</v>
      </c>
      <c r="L77" s="47"/>
      <c r="M77" s="40">
        <f t="shared" si="2"/>
        <v>0</v>
      </c>
      <c r="O77" s="53" t="e">
        <f t="shared" si="5"/>
        <v>#N/A</v>
      </c>
      <c r="P77" s="52"/>
      <c r="Q77" s="52"/>
      <c r="R77" s="54"/>
      <c r="S77" s="62"/>
      <c r="T77" s="52"/>
      <c r="U77" s="52"/>
    </row>
    <row r="78" spans="1:21" ht="15" customHeight="1">
      <c r="A78" s="21"/>
      <c r="B78" s="22"/>
      <c r="C78" s="23"/>
      <c r="D78" s="46"/>
      <c r="E78" s="36" t="s">
        <v>47</v>
      </c>
      <c r="F78" s="36" t="s">
        <v>38</v>
      </c>
      <c r="G78" s="26">
        <f t="shared" si="3"/>
        <v>30</v>
      </c>
      <c r="H78" s="18"/>
      <c r="I78" s="50"/>
      <c r="J78" s="9">
        <f t="shared" si="0"/>
        <v>85</v>
      </c>
      <c r="K78" s="9">
        <f t="shared" si="4"/>
        <v>-85</v>
      </c>
      <c r="L78" s="47"/>
      <c r="M78" s="40">
        <f t="shared" si="2"/>
        <v>0</v>
      </c>
      <c r="O78" s="53" t="e">
        <f t="shared" si="5"/>
        <v>#N/A</v>
      </c>
      <c r="P78" s="52"/>
      <c r="Q78" s="52"/>
      <c r="R78" s="52"/>
      <c r="S78" s="62"/>
      <c r="T78" s="52"/>
      <c r="U78" s="52"/>
    </row>
    <row r="79" spans="1:21" ht="15" customHeight="1">
      <c r="A79" s="21"/>
      <c r="B79" s="22"/>
      <c r="C79" s="23"/>
      <c r="D79" s="46"/>
      <c r="E79" s="36" t="s">
        <v>47</v>
      </c>
      <c r="F79" s="36" t="s">
        <v>38</v>
      </c>
      <c r="G79" s="26">
        <f t="shared" si="3"/>
        <v>30</v>
      </c>
      <c r="H79" s="18"/>
      <c r="I79" s="50"/>
      <c r="J79" s="9">
        <f t="shared" si="0"/>
        <v>85</v>
      </c>
      <c r="K79" s="9">
        <f t="shared" si="4"/>
        <v>-85</v>
      </c>
      <c r="L79" s="47"/>
      <c r="M79" s="40">
        <f t="shared" si="2"/>
        <v>0</v>
      </c>
      <c r="O79" s="53" t="e">
        <f t="shared" si="5"/>
        <v>#N/A</v>
      </c>
      <c r="P79" s="52"/>
      <c r="Q79" s="52"/>
      <c r="R79" s="52"/>
      <c r="S79" s="52"/>
      <c r="T79" s="52"/>
      <c r="U79" s="52"/>
    </row>
    <row r="80" spans="1:21" ht="15" customHeight="1" thickBot="1">
      <c r="A80" s="74"/>
      <c r="B80" s="17"/>
      <c r="C80" s="24"/>
      <c r="D80" s="24"/>
      <c r="E80" s="37" t="s">
        <v>47</v>
      </c>
      <c r="F80" s="37" t="s">
        <v>38</v>
      </c>
      <c r="G80" s="38">
        <f t="shared" si="3"/>
        <v>30</v>
      </c>
      <c r="H80" s="19"/>
      <c r="I80" s="20"/>
      <c r="J80" s="10">
        <f t="shared" si="0"/>
        <v>85</v>
      </c>
      <c r="K80" s="10">
        <f t="shared" si="4"/>
        <v>-85</v>
      </c>
      <c r="L80" s="39"/>
      <c r="M80" s="41">
        <f t="shared" si="2"/>
        <v>0</v>
      </c>
      <c r="O80" s="53" t="e">
        <f t="shared" si="5"/>
        <v>#N/A</v>
      </c>
      <c r="P80" s="52"/>
      <c r="Q80" s="52"/>
      <c r="R80" s="52"/>
      <c r="S80" s="52"/>
      <c r="T80" s="52"/>
      <c r="U80" s="52"/>
    </row>
    <row r="81" spans="1:21" ht="16.5" thickBot="1">
      <c r="A81" s="2"/>
      <c r="B81" s="2"/>
      <c r="C81" s="2"/>
      <c r="D81" s="2"/>
      <c r="E81" s="2"/>
      <c r="F81" s="2"/>
      <c r="G81" s="2"/>
      <c r="H81" s="2"/>
      <c r="I81" s="2"/>
      <c r="J81" s="2"/>
      <c r="K81" s="8" t="s">
        <v>21</v>
      </c>
      <c r="L81" s="25">
        <f>SUM(L17:L80)</f>
        <v>0</v>
      </c>
      <c r="M81" s="42">
        <f>SUM(M17:M80)</f>
        <v>0</v>
      </c>
      <c r="O81" s="52"/>
      <c r="P81" s="52"/>
      <c r="Q81" s="52"/>
      <c r="R81" s="52" t="s">
        <v>51</v>
      </c>
      <c r="S81" s="52">
        <v>109</v>
      </c>
      <c r="T81" s="52"/>
      <c r="U81" s="52"/>
    </row>
    <row r="82" spans="1:21" ht="15.75">
      <c r="A82" s="2"/>
      <c r="B82" s="2"/>
      <c r="C82" s="2"/>
      <c r="D82" s="2"/>
      <c r="E82" s="2"/>
      <c r="K82" s="2"/>
      <c r="L82" s="2"/>
      <c r="M82" s="2"/>
      <c r="N82" s="2"/>
      <c r="O82" s="57"/>
      <c r="P82" s="57"/>
      <c r="Q82" s="52"/>
      <c r="R82" s="52" t="s">
        <v>52</v>
      </c>
      <c r="S82" s="52">
        <v>199</v>
      </c>
      <c r="T82" s="52"/>
      <c r="U82" s="52"/>
    </row>
    <row r="83" spans="1:21" ht="15.75">
      <c r="A83" s="2" t="s">
        <v>34</v>
      </c>
      <c r="B83" s="2"/>
      <c r="C83" s="2"/>
      <c r="D83" s="2"/>
      <c r="E83" s="2"/>
      <c r="K83" s="2"/>
      <c r="L83" s="2"/>
      <c r="M83" s="2"/>
      <c r="N83" s="2"/>
      <c r="O83" s="57"/>
      <c r="P83" s="57"/>
      <c r="Q83" s="52"/>
      <c r="R83" s="52" t="s">
        <v>53</v>
      </c>
      <c r="S83" s="52">
        <v>236</v>
      </c>
      <c r="T83" s="52"/>
      <c r="U83" s="52"/>
    </row>
    <row r="84" spans="1:21" ht="15.75">
      <c r="A84" s="2"/>
      <c r="B84" s="2"/>
      <c r="C84" s="2"/>
      <c r="D84" s="2"/>
      <c r="E84" s="2"/>
      <c r="K84" s="2"/>
      <c r="L84" s="2"/>
      <c r="M84" s="2"/>
      <c r="N84" s="2"/>
      <c r="O84" s="57"/>
      <c r="P84" s="57"/>
      <c r="Q84" s="52"/>
      <c r="R84" s="52" t="s">
        <v>54</v>
      </c>
      <c r="S84" s="52">
        <v>278</v>
      </c>
      <c r="T84" s="52"/>
      <c r="U84" s="52"/>
    </row>
    <row r="85" spans="1:21" ht="12.75">
      <c r="A85" s="51"/>
      <c r="B85" s="3" t="s">
        <v>67</v>
      </c>
      <c r="C85" s="148" t="s">
        <v>33</v>
      </c>
      <c r="D85" s="148"/>
      <c r="E85" s="148"/>
      <c r="F85" s="148"/>
      <c r="G85" s="148"/>
      <c r="O85" s="52"/>
      <c r="P85" s="52"/>
      <c r="Q85" s="52"/>
      <c r="R85" s="52" t="s">
        <v>55</v>
      </c>
      <c r="S85" s="52">
        <v>321</v>
      </c>
      <c r="T85" s="52"/>
      <c r="U85" s="52"/>
    </row>
    <row r="86" spans="1:21" ht="12.75">
      <c r="A86" s="51"/>
      <c r="B86" s="3" t="s">
        <v>68</v>
      </c>
      <c r="C86" s="148" t="s">
        <v>32</v>
      </c>
      <c r="D86" s="148"/>
      <c r="E86" s="148"/>
      <c r="F86" s="148"/>
      <c r="G86" s="148"/>
      <c r="O86" s="52"/>
      <c r="P86" s="52"/>
      <c r="Q86" s="52"/>
      <c r="R86" s="52" t="s">
        <v>56</v>
      </c>
      <c r="S86" s="52">
        <v>363</v>
      </c>
      <c r="T86" s="52"/>
      <c r="U86" s="52"/>
    </row>
    <row r="87" spans="1:22" ht="12.75">
      <c r="A87" s="3"/>
      <c r="B87" s="3" t="s">
        <v>31</v>
      </c>
      <c r="O87" s="52"/>
      <c r="P87" s="52"/>
      <c r="Q87" s="52"/>
      <c r="R87" s="52" t="s">
        <v>57</v>
      </c>
      <c r="S87" s="52">
        <v>405</v>
      </c>
      <c r="T87" s="53"/>
      <c r="U87" s="53"/>
      <c r="V87" s="3"/>
    </row>
    <row r="88" spans="1:22" ht="12.75">
      <c r="A88" s="3"/>
      <c r="O88" s="52"/>
      <c r="P88" s="52"/>
      <c r="Q88" s="52"/>
      <c r="R88" s="52" t="s">
        <v>58</v>
      </c>
      <c r="S88" s="52">
        <v>448</v>
      </c>
      <c r="T88" s="53"/>
      <c r="U88" s="53"/>
      <c r="V88" s="3"/>
    </row>
    <row r="89" spans="15:22" ht="12.75">
      <c r="O89" s="52"/>
      <c r="P89" s="52"/>
      <c r="Q89" s="52"/>
      <c r="R89" s="52"/>
      <c r="S89" s="52"/>
      <c r="T89" s="62"/>
      <c r="U89" s="62"/>
      <c r="V89" s="14"/>
    </row>
    <row r="90" spans="15:22" ht="12.75">
      <c r="O90" s="52"/>
      <c r="P90" s="52"/>
      <c r="Q90" s="52"/>
      <c r="R90" s="52"/>
      <c r="S90" s="52"/>
      <c r="T90" s="62"/>
      <c r="U90" s="62"/>
      <c r="V90" s="14"/>
    </row>
    <row r="91" spans="15:21" ht="12.75">
      <c r="O91" s="52"/>
      <c r="P91" s="52"/>
      <c r="Q91" s="52"/>
      <c r="R91" s="52"/>
      <c r="S91" s="52"/>
      <c r="T91" s="56"/>
      <c r="U91" s="56"/>
    </row>
    <row r="92" spans="15:21" ht="12.75">
      <c r="O92" s="52"/>
      <c r="P92" s="52"/>
      <c r="Q92" s="52"/>
      <c r="R92" s="52"/>
      <c r="S92" s="52"/>
      <c r="T92" s="52"/>
      <c r="U92" s="52"/>
    </row>
    <row r="93" spans="15:21" ht="12.75">
      <c r="O93" s="52"/>
      <c r="P93" s="52"/>
      <c r="Q93" s="52"/>
      <c r="R93" s="52"/>
      <c r="S93" s="52"/>
      <c r="T93" s="52"/>
      <c r="U93" s="52"/>
    </row>
    <row r="94" spans="15:21" ht="12.75">
      <c r="O94" s="52"/>
      <c r="P94" s="52"/>
      <c r="Q94" s="52"/>
      <c r="R94" s="52"/>
      <c r="S94" s="52"/>
      <c r="T94" s="52"/>
      <c r="U94" s="52"/>
    </row>
    <row r="95" spans="15:21" ht="12.75">
      <c r="O95" s="52"/>
      <c r="P95" s="52"/>
      <c r="Q95" s="52"/>
      <c r="R95" s="52"/>
      <c r="S95" s="52"/>
      <c r="T95" s="52"/>
      <c r="U95" s="52"/>
    </row>
    <row r="96" spans="15:21" ht="12.75">
      <c r="O96" s="52"/>
      <c r="P96" s="52"/>
      <c r="Q96" s="52"/>
      <c r="R96" s="52"/>
      <c r="S96" s="52"/>
      <c r="T96" s="52"/>
      <c r="U96" s="52"/>
    </row>
    <row r="97" spans="15:21" ht="12.75">
      <c r="O97" s="52"/>
      <c r="P97" s="52"/>
      <c r="Q97" s="52"/>
      <c r="R97" s="52"/>
      <c r="S97" s="52"/>
      <c r="T97" s="52"/>
      <c r="U97" s="52"/>
    </row>
    <row r="98" spans="15:21" ht="12.75">
      <c r="O98" s="52"/>
      <c r="P98" s="52"/>
      <c r="Q98" s="52"/>
      <c r="R98" s="52"/>
      <c r="S98" s="52"/>
      <c r="T98" s="52"/>
      <c r="U98" s="52"/>
    </row>
    <row r="99" spans="15:21" ht="12.75">
      <c r="O99" s="52"/>
      <c r="P99" s="52"/>
      <c r="Q99" s="52"/>
      <c r="R99" s="52"/>
      <c r="S99" s="52"/>
      <c r="T99" s="52"/>
      <c r="U99" s="52"/>
    </row>
    <row r="100" spans="15:21" ht="12.75">
      <c r="O100" s="52"/>
      <c r="P100" s="52"/>
      <c r="Q100" s="52"/>
      <c r="R100" s="52"/>
      <c r="S100" s="52"/>
      <c r="T100" s="52"/>
      <c r="U100" s="52"/>
    </row>
    <row r="101" spans="15:21" ht="12.75">
      <c r="O101" s="52"/>
      <c r="P101" s="52"/>
      <c r="Q101" s="52"/>
      <c r="R101" s="52"/>
      <c r="S101" s="52"/>
      <c r="T101" s="52"/>
      <c r="U101" s="52"/>
    </row>
    <row r="102" spans="15:21" ht="12.75">
      <c r="O102" s="52"/>
      <c r="P102" s="52"/>
      <c r="Q102" s="52"/>
      <c r="R102" s="52"/>
      <c r="S102" s="52"/>
      <c r="T102" s="52"/>
      <c r="U102" s="52"/>
    </row>
    <row r="103" spans="15:21" ht="12.75">
      <c r="O103" s="52"/>
      <c r="P103" s="52"/>
      <c r="Q103" s="52"/>
      <c r="R103" s="52"/>
      <c r="S103" s="52"/>
      <c r="T103" s="52"/>
      <c r="U103" s="52"/>
    </row>
    <row r="104" spans="15:21" ht="12.75">
      <c r="O104" s="52"/>
      <c r="P104" s="52"/>
      <c r="Q104" s="52"/>
      <c r="R104" s="52"/>
      <c r="S104" s="52"/>
      <c r="T104" s="52"/>
      <c r="U104" s="52"/>
    </row>
    <row r="105" spans="15:21" ht="12.75">
      <c r="O105" s="52"/>
      <c r="P105" s="52"/>
      <c r="Q105" s="52"/>
      <c r="R105" s="52"/>
      <c r="S105" s="52"/>
      <c r="T105" s="52"/>
      <c r="U105" s="52"/>
    </row>
    <row r="106" spans="15:21" ht="12.75">
      <c r="O106" s="52"/>
      <c r="P106" s="52"/>
      <c r="Q106" s="52"/>
      <c r="R106" s="52"/>
      <c r="S106" s="52"/>
      <c r="T106" s="52"/>
      <c r="U106" s="52"/>
    </row>
    <row r="107" spans="15:21" ht="12.75">
      <c r="O107" s="52"/>
      <c r="P107" s="52"/>
      <c r="Q107" s="52"/>
      <c r="R107" s="52"/>
      <c r="S107" s="52"/>
      <c r="T107" s="52"/>
      <c r="U107" s="52"/>
    </row>
    <row r="108" spans="15:21" ht="12.75">
      <c r="O108" s="52"/>
      <c r="P108" s="52"/>
      <c r="Q108" s="52"/>
      <c r="R108" s="52"/>
      <c r="S108" s="52"/>
      <c r="T108" s="52"/>
      <c r="U108" s="52"/>
    </row>
    <row r="109" spans="15:21" ht="12.75">
      <c r="O109" s="52"/>
      <c r="P109" s="52"/>
      <c r="Q109" s="52"/>
      <c r="R109" s="52"/>
      <c r="S109" s="52"/>
      <c r="T109" s="52"/>
      <c r="U109" s="52"/>
    </row>
    <row r="110" spans="15:21" ht="12.75">
      <c r="O110" s="52"/>
      <c r="P110" s="52"/>
      <c r="Q110" s="52"/>
      <c r="R110" s="52"/>
      <c r="S110" s="52"/>
      <c r="T110" s="52"/>
      <c r="U110" s="52"/>
    </row>
    <row r="111" spans="15:21" ht="12.75">
      <c r="O111" s="52"/>
      <c r="P111" s="52"/>
      <c r="Q111" s="52"/>
      <c r="R111" s="52"/>
      <c r="S111" s="52"/>
      <c r="T111" s="52"/>
      <c r="U111" s="52"/>
    </row>
    <row r="112" spans="15:21" ht="12.75">
      <c r="O112" s="52"/>
      <c r="P112" s="52"/>
      <c r="Q112" s="52"/>
      <c r="R112" s="52"/>
      <c r="S112" s="52"/>
      <c r="T112" s="52"/>
      <c r="U112" s="52"/>
    </row>
    <row r="113" spans="15:21" ht="12.75">
      <c r="O113" s="52"/>
      <c r="P113" s="52"/>
      <c r="Q113" s="52"/>
      <c r="R113" s="52"/>
      <c r="S113" s="52"/>
      <c r="T113" s="52"/>
      <c r="U113" s="52"/>
    </row>
    <row r="114" spans="15:21" ht="12.75">
      <c r="O114" s="52"/>
      <c r="P114" s="52"/>
      <c r="Q114" s="52"/>
      <c r="R114" s="52"/>
      <c r="S114" s="52"/>
      <c r="T114" s="52"/>
      <c r="U114" s="52"/>
    </row>
    <row r="115" spans="15:21" ht="12.75">
      <c r="O115" s="52"/>
      <c r="P115" s="52"/>
      <c r="Q115" s="52"/>
      <c r="R115" s="52"/>
      <c r="S115" s="52"/>
      <c r="T115" s="52"/>
      <c r="U115" s="52"/>
    </row>
    <row r="116" spans="15:21" ht="12.75">
      <c r="O116" s="52"/>
      <c r="P116" s="52"/>
      <c r="Q116" s="52"/>
      <c r="R116" s="52"/>
      <c r="S116" s="52"/>
      <c r="T116" s="52"/>
      <c r="U116" s="52"/>
    </row>
    <row r="117" spans="15:21" ht="12.75">
      <c r="O117" s="52"/>
      <c r="P117" s="52"/>
      <c r="Q117" s="52"/>
      <c r="R117" s="52"/>
      <c r="S117" s="52"/>
      <c r="T117" s="52"/>
      <c r="U117" s="52"/>
    </row>
    <row r="118" spans="15:21" ht="12.75">
      <c r="O118" s="52"/>
      <c r="P118" s="52"/>
      <c r="Q118" s="52"/>
      <c r="R118" s="52"/>
      <c r="S118" s="52"/>
      <c r="T118" s="52"/>
      <c r="U118" s="52"/>
    </row>
    <row r="119" spans="15:21" ht="12.75">
      <c r="O119" s="52"/>
      <c r="P119" s="52"/>
      <c r="Q119" s="52"/>
      <c r="R119" s="52"/>
      <c r="S119" s="52"/>
      <c r="T119" s="52"/>
      <c r="U119" s="52"/>
    </row>
    <row r="120" spans="15:21" ht="12.75">
      <c r="O120" s="52"/>
      <c r="P120" s="52"/>
      <c r="Q120" s="52"/>
      <c r="R120" s="52"/>
      <c r="S120" s="52"/>
      <c r="T120" s="52"/>
      <c r="U120" s="52"/>
    </row>
    <row r="121" spans="15:21" ht="12.75">
      <c r="O121" s="52"/>
      <c r="P121" s="52"/>
      <c r="Q121" s="52"/>
      <c r="R121" s="52"/>
      <c r="S121" s="52"/>
      <c r="T121" s="52"/>
      <c r="U121" s="52"/>
    </row>
    <row r="122" spans="15:21" ht="12.75">
      <c r="O122" s="52"/>
      <c r="P122" s="52"/>
      <c r="Q122" s="52"/>
      <c r="R122" s="52"/>
      <c r="S122" s="52"/>
      <c r="T122" s="52"/>
      <c r="U122" s="52"/>
    </row>
    <row r="123" spans="15:21" ht="12.75">
      <c r="O123" s="52"/>
      <c r="P123" s="52"/>
      <c r="Q123" s="52"/>
      <c r="R123" s="52"/>
      <c r="S123" s="52"/>
      <c r="T123" s="52"/>
      <c r="U123" s="52"/>
    </row>
    <row r="124" spans="15:21" ht="12.75">
      <c r="O124" s="52"/>
      <c r="P124" s="52"/>
      <c r="Q124" s="52"/>
      <c r="R124" s="52"/>
      <c r="S124" s="52"/>
      <c r="T124" s="52"/>
      <c r="U124" s="52"/>
    </row>
    <row r="125" spans="15:21" ht="12.75">
      <c r="O125" s="52"/>
      <c r="P125" s="52"/>
      <c r="Q125" s="52"/>
      <c r="R125" s="52"/>
      <c r="S125" s="52"/>
      <c r="T125" s="52"/>
      <c r="U125" s="52"/>
    </row>
    <row r="126" spans="15:21" ht="12.75">
      <c r="O126" s="52"/>
      <c r="P126" s="52"/>
      <c r="Q126" s="52"/>
      <c r="R126" s="52"/>
      <c r="S126" s="52"/>
      <c r="T126" s="52"/>
      <c r="U126" s="52"/>
    </row>
    <row r="127" spans="15:21" ht="12.75">
      <c r="O127" s="52"/>
      <c r="P127" s="52"/>
      <c r="Q127" s="52"/>
      <c r="R127" s="52"/>
      <c r="S127" s="52"/>
      <c r="T127" s="52"/>
      <c r="U127" s="52"/>
    </row>
    <row r="128" spans="15:21" ht="12.75">
      <c r="O128" s="52"/>
      <c r="P128" s="52"/>
      <c r="Q128" s="52"/>
      <c r="R128" s="52"/>
      <c r="S128" s="52"/>
      <c r="T128" s="52"/>
      <c r="U128" s="52"/>
    </row>
    <row r="129" spans="15:21" ht="12.75">
      <c r="O129" s="52"/>
      <c r="P129" s="52"/>
      <c r="Q129" s="52"/>
      <c r="R129" s="52"/>
      <c r="S129" s="52"/>
      <c r="T129" s="52"/>
      <c r="U129" s="52"/>
    </row>
  </sheetData>
  <mergeCells count="16">
    <mergeCell ref="C85:G85"/>
    <mergeCell ref="C86:G86"/>
    <mergeCell ref="K11:L11"/>
    <mergeCell ref="K12:L12"/>
    <mergeCell ref="C14:D14"/>
    <mergeCell ref="G14:G16"/>
    <mergeCell ref="H14:H16"/>
    <mergeCell ref="I14:I16"/>
    <mergeCell ref="J14:J16"/>
    <mergeCell ref="K14:K16"/>
    <mergeCell ref="L14:L16"/>
    <mergeCell ref="M14:M16"/>
    <mergeCell ref="A14:A16"/>
    <mergeCell ref="B14:B16"/>
    <mergeCell ref="E14:E16"/>
    <mergeCell ref="F14:F16"/>
  </mergeCells>
  <dataValidations count="3">
    <dataValidation type="list" allowBlank="1" showInputMessage="1" showErrorMessage="1" sqref="F17:F80">
      <formula1>$S$22:$S$25</formula1>
    </dataValidation>
    <dataValidation type="list" allowBlank="1" showInputMessage="1" showErrorMessage="1" sqref="E17:E80">
      <formula1>$R$22:$R$23</formula1>
    </dataValidation>
    <dataValidation type="list" allowBlank="1" showInputMessage="1" showErrorMessage="1" sqref="D17:D80">
      <formula1>$R$27:$R$50</formula1>
    </dataValidation>
  </dataValidations>
  <printOptions/>
  <pageMargins left="0.5511811023622047" right="0.5511811023622047" top="0.7874015748031497" bottom="0.7874015748031497" header="0.5118110236220472" footer="0.5118110236220472"/>
  <pageSetup fitToHeight="2" fitToWidth="1" horizontalDpi="600" verticalDpi="600" orientation="landscape" paperSize="5" scale="88" r:id="rId3"/>
  <headerFooter alignWithMargins="0">
    <oddFooter>&amp;L&amp;Z&amp;F</oddFooter>
  </headerFooter>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of Peel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ROP</dc:creator>
  <cp:keywords/>
  <dc:description/>
  <cp:lastModifiedBy>c1305</cp:lastModifiedBy>
  <cp:lastPrinted>2010-01-27T16:27:39Z</cp:lastPrinted>
  <dcterms:created xsi:type="dcterms:W3CDTF">2009-03-24T12:46:25Z</dcterms:created>
  <dcterms:modified xsi:type="dcterms:W3CDTF">2011-01-27T16:26:28Z</dcterms:modified>
  <cp:category/>
  <cp:version/>
  <cp:contentType/>
  <cp:contentStatus/>
</cp:coreProperties>
</file>