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E4C3678F-DA97-49AC-B0EC-A49BEAF8B9F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Sum'!$A$1:$G$53</definedName>
    <definedName name="regbal">'Year 1 Term Sum'!$F$46</definedName>
    <definedName name="regbalttd">'Year 1 Term Sum'!$F$46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5" l="1"/>
  <c r="F38" i="5" s="1"/>
  <c r="E24" i="5" l="1"/>
  <c r="F29" i="5" s="1"/>
  <c r="F44" i="5" s="1"/>
  <c r="F46" i="5" l="1"/>
</calcChain>
</file>

<file path=xl/sharedStrings.xml><?xml version="1.0" encoding="utf-8"?>
<sst xmlns="http://schemas.openxmlformats.org/spreadsheetml/2006/main" count="59" uniqueCount="54">
  <si>
    <t xml:space="preserve">Allowance for the Current Council Term      </t>
  </si>
  <si>
    <t>REGIONAL COUNCILLOR’S TERM ALLOWANCE STATEMENT</t>
  </si>
  <si>
    <t>MCFADDEN,SUE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</si>
  <si>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</si>
  <si>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</si>
  <si>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</si>
  <si>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</si>
  <si>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</si>
  <si>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</si>
  <si>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May 30, 2023</t>
  </si>
  <si>
    <t>Police Service - Record Check</t>
  </si>
  <si>
    <t>Aug. 15, 2023</t>
  </si>
  <si>
    <t>CSA Security Services - Patrol at Lisgar Fields</t>
  </si>
  <si>
    <t>Aug. 31, 2023</t>
  </si>
  <si>
    <t>Picnic Tables Lisgar Residents' Association Fun Day</t>
  </si>
  <si>
    <t>Oct. 13, 2023</t>
  </si>
  <si>
    <t>Halton Conservation Gala Ticket</t>
  </si>
  <si>
    <t>Building Hope Gala Ticket</t>
  </si>
  <si>
    <t>Oct. 12, 2023</t>
  </si>
  <si>
    <t>Nov. 3, 2023</t>
  </si>
  <si>
    <t>Oakville Diwali Festival Ticket</t>
  </si>
  <si>
    <t>Oct. 27, 2023</t>
  </si>
  <si>
    <t>Oct. 19, 2023</t>
  </si>
  <si>
    <t>The Art of Wine Tasting Event Ticket</t>
  </si>
  <si>
    <t>Picnic Table Rental for Peel Regional Police Event</t>
  </si>
  <si>
    <t>Sep. 20, 2023</t>
  </si>
  <si>
    <t>Nov. 23, 2023</t>
  </si>
  <si>
    <t>Nov. 27, 2023</t>
  </si>
  <si>
    <t>Donation - Knights of Colombus Council</t>
  </si>
  <si>
    <t>Trillium Hospital Diwali Tickets</t>
  </si>
  <si>
    <t>Nov. 22, 2023</t>
  </si>
  <si>
    <t>Dec. 5, 2023</t>
  </si>
  <si>
    <t>Tickets - 'Twas the Bite Before Christmas'</t>
  </si>
  <si>
    <t>2023 Regional Newsletter*</t>
  </si>
  <si>
    <t>*Relates to newsletter expenses covered through Regional Corporate accounts.</t>
  </si>
  <si>
    <t>Sep. 19, 2023</t>
  </si>
  <si>
    <t>Donation - COPE Service Dogs</t>
  </si>
  <si>
    <t>Picnic Table Rental for Boots on the Ground Event</t>
  </si>
  <si>
    <t>Dec. 29, 2023</t>
  </si>
  <si>
    <t>Promotional Supplies for Community Events</t>
  </si>
  <si>
    <t>Credit Valley Conservation Foundation Gala Ticket</t>
  </si>
  <si>
    <t>Peel Police Chief Gala - Shared Purchase of Table with Councillor Mahoney</t>
  </si>
  <si>
    <t>AMO AGM &amp; Annual Conference (Ottawa, ON)</t>
  </si>
  <si>
    <t>Aug. 18 - 21, 2024</t>
  </si>
  <si>
    <t>Jan. 10, 2024</t>
  </si>
  <si>
    <t>Rotary Club of Mississauga - Meadowvale Dues Jan. 1 to Jun 30, 2024</t>
  </si>
  <si>
    <t xml:space="preserve">Lifestyle Magazine Cover and Article </t>
  </si>
  <si>
    <t>Jan. 30, 2024</t>
  </si>
  <si>
    <t>Feb. 13, 2024</t>
  </si>
  <si>
    <t>A Taste of Eden</t>
  </si>
  <si>
    <t>Rotary Club of Mississauga - Lobsterfest</t>
  </si>
  <si>
    <t>Hole Sponsorships - Golf Fore Hospice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</si>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</sst>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/>
    <xf numFmtId="164" fontId="3" fillId="0" borderId="4" xfId="0" applyNumberFormat="1" applyFont="1" applyBorder="1"/>
    <xf numFmtId="165" fontId="3" fillId="0" borderId="0" xfId="1" applyFont="1"/>
    <xf numFmtId="0" fontId="3" fillId="0" borderId="0" xfId="3" applyFont="1"/>
    <xf numFmtId="0" fontId="1" fillId="0" borderId="0" xfId="3"/>
    <xf numFmtId="0" fontId="8" fillId="0" borderId="0" xfId="0" applyFont="1"/>
    <xf numFmtId="167" fontId="3" fillId="0" borderId="0" xfId="0" quotePrefix="1" applyNumberFormat="1" applyFont="1"/>
    <xf numFmtId="164" fontId="3" fillId="0" borderId="4" xfId="2" applyFont="1" applyBorder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E18059BE-15A5-4BD7-9798-BEDE5B01C94A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55"/>
  <sheetViews>
    <sheetView showZeros="0" tabSelected="1" zoomScaleNormal="100" workbookViewId="0">
      <selection activeCell="O6" sqref="O6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39" t="s">
        <v>1</v>
      </c>
      <c r="B1" s="39"/>
      <c r="C1" s="39"/>
      <c r="D1" s="39"/>
      <c r="E1" s="39"/>
      <c r="F1" s="39"/>
      <c r="G1" s="39"/>
    </row>
    <row r="3" spans="1:7" ht="15.75" x14ac:dyDescent="0.25">
      <c r="A3" s="40" t="s">
        <v>2</v>
      </c>
      <c r="B3" s="41"/>
      <c r="C3" s="41"/>
      <c r="D3" s="41"/>
      <c r="E3" s="41"/>
      <c r="F3" s="41"/>
      <c r="G3" s="41"/>
    </row>
    <row r="5" spans="1:7" ht="15.75" customHeight="1" x14ac:dyDescent="0.25">
      <c r="A5" s="41" t="s">
        <v>52</v>
      </c>
      <c r="B5" s="41"/>
      <c r="C5" s="41"/>
      <c r="D5" s="41"/>
      <c r="E5" s="41"/>
      <c r="F5" s="41"/>
    </row>
    <row r="7" spans="1:7" ht="15" x14ac:dyDescent="0.25">
      <c r="A7" s="24" t="s">
        <v>0</v>
      </c>
      <c r="B7" s="2"/>
      <c r="C7" s="2"/>
      <c r="D7" s="2"/>
      <c r="E7" s="2"/>
      <c r="F7" s="23">
        <v>27560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7" ht="15" x14ac:dyDescent="0.25">
      <c r="A10" s="5"/>
      <c r="B10" s="2"/>
      <c r="C10" s="2"/>
      <c r="D10" s="2"/>
      <c r="E10" s="2"/>
      <c r="F10" s="2"/>
      <c r="G10" s="4"/>
    </row>
    <row r="11" spans="1:7" ht="15" x14ac:dyDescent="0.25">
      <c r="A11" s="5" t="s">
        <v>4</v>
      </c>
      <c r="B11" s="2"/>
      <c r="C11" s="2"/>
      <c r="D11" s="2"/>
      <c r="E11" s="2"/>
      <c r="F11" s="2"/>
      <c r="G11" s="4"/>
    </row>
    <row r="12" spans="1:7" ht="14.25" x14ac:dyDescent="0.2">
      <c r="A12" s="2" t="s">
        <v>10</v>
      </c>
      <c r="B12" s="2"/>
      <c r="C12" s="31" t="s">
        <v>9</v>
      </c>
      <c r="D12" s="2"/>
      <c r="E12" s="3">
        <v>40.520000000000003</v>
      </c>
      <c r="F12" s="2"/>
      <c r="G12" s="4"/>
    </row>
    <row r="13" spans="1:7" ht="14.25" x14ac:dyDescent="0.2">
      <c r="A13" s="2" t="s">
        <v>12</v>
      </c>
      <c r="B13" s="2"/>
      <c r="C13" s="31" t="s">
        <v>11</v>
      </c>
      <c r="D13" s="2"/>
      <c r="E13" s="33">
        <v>372.81</v>
      </c>
      <c r="F13" s="2"/>
      <c r="G13" s="4"/>
    </row>
    <row r="14" spans="1:7" ht="14.25" x14ac:dyDescent="0.2">
      <c r="A14" s="2" t="s">
        <v>16</v>
      </c>
      <c r="B14" s="2"/>
      <c r="C14" s="31" t="s">
        <v>13</v>
      </c>
      <c r="D14" s="2"/>
      <c r="E14" s="33">
        <v>202.61</v>
      </c>
      <c r="F14" s="2"/>
      <c r="G14" s="4"/>
    </row>
    <row r="15" spans="1:7" ht="14.25" x14ac:dyDescent="0.2">
      <c r="A15" s="2" t="s">
        <v>14</v>
      </c>
      <c r="B15" s="2"/>
      <c r="C15" s="31" t="s">
        <v>13</v>
      </c>
      <c r="D15" s="2"/>
      <c r="E15" s="33">
        <v>258.56</v>
      </c>
      <c r="F15" s="2"/>
      <c r="G15" s="4"/>
    </row>
    <row r="16" spans="1:7" ht="14.25" x14ac:dyDescent="0.2">
      <c r="A16" s="2" t="s">
        <v>36</v>
      </c>
      <c r="B16" s="2"/>
      <c r="C16" s="31" t="s">
        <v>35</v>
      </c>
      <c r="D16" s="2"/>
      <c r="E16" s="33">
        <v>510</v>
      </c>
      <c r="F16" s="2"/>
      <c r="G16" s="4"/>
    </row>
    <row r="17" spans="1:9" ht="14.25" x14ac:dyDescent="0.2">
      <c r="A17" s="2" t="s">
        <v>24</v>
      </c>
      <c r="B17" s="2"/>
      <c r="C17" s="31" t="s">
        <v>25</v>
      </c>
      <c r="D17" s="2"/>
      <c r="E17" s="33">
        <v>123.38</v>
      </c>
      <c r="F17" s="2"/>
      <c r="G17" s="4"/>
    </row>
    <row r="18" spans="1:9" ht="14.25" x14ac:dyDescent="0.2">
      <c r="A18" s="2" t="s">
        <v>40</v>
      </c>
      <c r="B18" s="2"/>
      <c r="C18" s="31" t="s">
        <v>18</v>
      </c>
      <c r="D18" s="2"/>
      <c r="E18" s="33">
        <v>1000</v>
      </c>
      <c r="F18" s="2"/>
      <c r="G18" s="4"/>
    </row>
    <row r="19" spans="1:9" ht="14.25" x14ac:dyDescent="0.2">
      <c r="A19" s="2" t="s">
        <v>17</v>
      </c>
      <c r="B19" s="2"/>
      <c r="C19" s="31" t="s">
        <v>15</v>
      </c>
      <c r="D19" s="2"/>
      <c r="E19" s="33">
        <v>498.8</v>
      </c>
      <c r="F19" s="2"/>
      <c r="G19" s="4"/>
    </row>
    <row r="20" spans="1:9" ht="14.25" x14ac:dyDescent="0.2">
      <c r="A20" s="2" t="s">
        <v>23</v>
      </c>
      <c r="B20" s="2"/>
      <c r="C20" s="31" t="s">
        <v>22</v>
      </c>
      <c r="D20" s="2"/>
      <c r="E20" s="33">
        <v>244.98</v>
      </c>
      <c r="F20" s="2"/>
      <c r="G20" s="4"/>
    </row>
    <row r="21" spans="1:9" ht="14.25" x14ac:dyDescent="0.2">
      <c r="A21" s="2" t="s">
        <v>37</v>
      </c>
      <c r="B21" s="2"/>
      <c r="C21" s="31" t="s">
        <v>21</v>
      </c>
      <c r="D21" s="2"/>
      <c r="E21" s="33">
        <v>111.11</v>
      </c>
      <c r="F21" s="2"/>
      <c r="G21" s="4"/>
    </row>
    <row r="22" spans="1:9" ht="14.25" x14ac:dyDescent="0.2">
      <c r="A22" s="2" t="s">
        <v>20</v>
      </c>
      <c r="B22" s="2"/>
      <c r="C22" s="31" t="s">
        <v>21</v>
      </c>
      <c r="D22" s="2"/>
      <c r="E22" s="33">
        <v>600</v>
      </c>
      <c r="F22" s="2"/>
      <c r="G22" s="4"/>
    </row>
    <row r="23" spans="1:9" ht="14.25" x14ac:dyDescent="0.2">
      <c r="A23" s="2" t="s">
        <v>29</v>
      </c>
      <c r="B23" s="2"/>
      <c r="C23" s="31" t="s">
        <v>19</v>
      </c>
      <c r="D23" s="2"/>
      <c r="E23" s="33">
        <v>1600</v>
      </c>
      <c r="F23" s="2"/>
      <c r="G23" s="4"/>
    </row>
    <row r="24" spans="1:9" ht="14.25" x14ac:dyDescent="0.2">
      <c r="A24" s="2" t="s">
        <v>29</v>
      </c>
      <c r="B24" s="2"/>
      <c r="C24" s="31" t="s">
        <v>30</v>
      </c>
      <c r="D24" s="2"/>
      <c r="E24" s="33">
        <f>720.42+79.58</f>
        <v>800</v>
      </c>
      <c r="F24" s="2"/>
      <c r="G24" s="4"/>
    </row>
    <row r="25" spans="1:9" ht="14.25" x14ac:dyDescent="0.2">
      <c r="A25" s="34" t="s">
        <v>41</v>
      </c>
      <c r="B25" s="2"/>
      <c r="C25" s="31" t="s">
        <v>26</v>
      </c>
      <c r="D25" s="2"/>
      <c r="E25" s="33">
        <v>4800</v>
      </c>
      <c r="F25" s="2"/>
      <c r="G25" s="4"/>
    </row>
    <row r="26" spans="1:9" ht="14.25" x14ac:dyDescent="0.2">
      <c r="A26" s="34" t="s">
        <v>28</v>
      </c>
      <c r="B26" s="2"/>
      <c r="C26" s="31" t="s">
        <v>27</v>
      </c>
      <c r="D26" s="2"/>
      <c r="E26" s="33">
        <v>750</v>
      </c>
      <c r="F26" s="2"/>
      <c r="G26" s="4"/>
    </row>
    <row r="27" spans="1:9" ht="14.25" x14ac:dyDescent="0.2">
      <c r="A27" s="34" t="s">
        <v>32</v>
      </c>
      <c r="B27" s="2"/>
      <c r="C27" s="31" t="s">
        <v>31</v>
      </c>
      <c r="D27" s="2"/>
      <c r="E27" s="33">
        <v>771.25</v>
      </c>
      <c r="F27" s="2"/>
      <c r="G27" s="4"/>
    </row>
    <row r="28" spans="1:9" ht="14.25" x14ac:dyDescent="0.2">
      <c r="A28" s="34" t="s">
        <v>39</v>
      </c>
      <c r="B28" s="2"/>
      <c r="C28" s="31" t="s">
        <v>38</v>
      </c>
      <c r="D28" s="2"/>
      <c r="E28" s="33">
        <v>1145.25</v>
      </c>
      <c r="F28" s="2"/>
      <c r="G28" s="4"/>
    </row>
    <row r="29" spans="1:9" ht="15" x14ac:dyDescent="0.25">
      <c r="A29" s="5"/>
      <c r="B29" s="2"/>
      <c r="C29" s="2"/>
      <c r="D29" s="2"/>
      <c r="E29" s="2"/>
      <c r="F29" s="32">
        <f>SUM(E12:E28)</f>
        <v>13829.27</v>
      </c>
      <c r="G29" s="4"/>
    </row>
    <row r="30" spans="1:9" ht="14.25" x14ac:dyDescent="0.2">
      <c r="A30" s="2"/>
      <c r="B30" s="2"/>
      <c r="C30" s="2"/>
      <c r="D30" s="2"/>
      <c r="E30" s="2"/>
      <c r="F30" s="26"/>
      <c r="G30" s="4"/>
      <c r="H30" s="27"/>
      <c r="I30" s="27"/>
    </row>
    <row r="31" spans="1:9" ht="15.75" x14ac:dyDescent="0.25">
      <c r="A31" s="5" t="s">
        <v>5</v>
      </c>
      <c r="B31" s="18"/>
      <c r="C31" s="19"/>
      <c r="D31" s="2"/>
      <c r="E31" s="2"/>
      <c r="F31" s="2"/>
      <c r="G31" s="4"/>
    </row>
    <row r="32" spans="1:9" ht="15" x14ac:dyDescent="0.2">
      <c r="A32" s="2" t="s">
        <v>45</v>
      </c>
      <c r="B32" s="36"/>
      <c r="C32" s="37" t="s">
        <v>44</v>
      </c>
      <c r="D32" s="2"/>
      <c r="E32" s="3">
        <v>150</v>
      </c>
      <c r="F32" s="2"/>
      <c r="G32" s="4"/>
    </row>
    <row r="33" spans="1:9" ht="15" x14ac:dyDescent="0.2">
      <c r="A33" s="2" t="s">
        <v>46</v>
      </c>
      <c r="B33" s="36"/>
      <c r="C33" s="37" t="s">
        <v>47</v>
      </c>
      <c r="D33" s="2"/>
      <c r="E33" s="33">
        <v>2561.61</v>
      </c>
      <c r="F33" s="2"/>
      <c r="G33" s="4"/>
    </row>
    <row r="34" spans="1:9" ht="15" x14ac:dyDescent="0.2">
      <c r="A34" s="2" t="s">
        <v>49</v>
      </c>
      <c r="B34" s="36"/>
      <c r="C34" s="37" t="s">
        <v>48</v>
      </c>
      <c r="D34" s="2"/>
      <c r="E34" s="33">
        <v>350</v>
      </c>
      <c r="F34" s="2"/>
      <c r="G34" s="4"/>
    </row>
    <row r="35" spans="1:9" ht="15" x14ac:dyDescent="0.2">
      <c r="A35" s="2" t="s">
        <v>50</v>
      </c>
      <c r="B35" s="36"/>
      <c r="C35" s="37" t="s">
        <v>48</v>
      </c>
      <c r="D35" s="2"/>
      <c r="E35" s="33">
        <v>550</v>
      </c>
      <c r="F35" s="2"/>
      <c r="G35" s="4"/>
    </row>
    <row r="36" spans="1:9" ht="15" x14ac:dyDescent="0.2">
      <c r="A36" s="2" t="s">
        <v>51</v>
      </c>
      <c r="B36" s="36"/>
      <c r="C36" s="37" t="s">
        <v>48</v>
      </c>
      <c r="D36" s="2"/>
      <c r="E36" s="33">
        <v>500</v>
      </c>
      <c r="F36" s="2"/>
      <c r="G36" s="4"/>
    </row>
    <row r="37" spans="1:9" ht="14.25" x14ac:dyDescent="0.2">
      <c r="A37" s="34" t="s">
        <v>42</v>
      </c>
      <c r="B37" s="2"/>
      <c r="C37" s="31" t="s">
        <v>43</v>
      </c>
      <c r="D37" s="2"/>
      <c r="E37" s="33">
        <f>881.77+739.61</f>
        <v>1621.38</v>
      </c>
      <c r="F37" s="2"/>
      <c r="G37" s="4"/>
    </row>
    <row r="38" spans="1:9" ht="15.75" x14ac:dyDescent="0.25">
      <c r="A38" s="5"/>
      <c r="B38" s="18"/>
      <c r="C38" s="19"/>
      <c r="D38" s="2"/>
      <c r="E38" s="2"/>
      <c r="F38" s="38">
        <f>SUM(E32:E37)</f>
        <v>5732.9900000000007</v>
      </c>
      <c r="G38" s="4"/>
    </row>
    <row r="39" spans="1:9" ht="15.75" customHeight="1" x14ac:dyDescent="0.25">
      <c r="A39" s="2"/>
      <c r="B39" s="2"/>
      <c r="C39" s="2"/>
      <c r="D39" s="29"/>
      <c r="E39" s="20"/>
      <c r="F39" s="6"/>
      <c r="G39" s="4"/>
      <c r="I39" s="27"/>
    </row>
    <row r="40" spans="1:9" ht="15.75" customHeight="1" x14ac:dyDescent="0.25">
      <c r="A40" s="5" t="s">
        <v>6</v>
      </c>
      <c r="B40" s="18"/>
      <c r="C40" s="19"/>
      <c r="D40" s="2"/>
      <c r="E40" s="2"/>
      <c r="F40" s="2"/>
      <c r="G40" s="4"/>
      <c r="I40" s="27"/>
    </row>
    <row r="41" spans="1:9" ht="15.75" customHeight="1" x14ac:dyDescent="0.25">
      <c r="D41" s="30"/>
      <c r="E41" s="22"/>
      <c r="F41" s="6"/>
      <c r="G41" s="4"/>
      <c r="I41" s="27"/>
    </row>
    <row r="42" spans="1:9" ht="15.75" customHeight="1" x14ac:dyDescent="0.25">
      <c r="A42" s="5" t="s">
        <v>7</v>
      </c>
      <c r="D42" s="30"/>
      <c r="E42" s="22"/>
      <c r="F42" s="6"/>
      <c r="G42" s="4"/>
      <c r="I42" s="27"/>
    </row>
    <row r="43" spans="1:9" ht="15.75" customHeight="1" x14ac:dyDescent="0.25">
      <c r="A43" s="2"/>
      <c r="B43" s="2"/>
      <c r="C43" s="2"/>
      <c r="D43" s="28"/>
      <c r="E43" s="20"/>
      <c r="F43" s="6"/>
      <c r="G43" s="4"/>
      <c r="I43" s="27"/>
    </row>
    <row r="44" spans="1:9" ht="15.75" customHeight="1" x14ac:dyDescent="0.25">
      <c r="A44" s="25" t="s">
        <v>8</v>
      </c>
      <c r="B44" s="2"/>
      <c r="C44" s="2"/>
      <c r="E44" s="20"/>
      <c r="F44" s="12">
        <f>SUM(F29:F43)</f>
        <v>19562.260000000002</v>
      </c>
    </row>
    <row r="45" spans="1:9" ht="15.75" customHeight="1" x14ac:dyDescent="0.2">
      <c r="A45" s="2"/>
      <c r="B45" s="2"/>
      <c r="C45" s="2"/>
      <c r="D45" s="2"/>
      <c r="E45" s="2"/>
      <c r="F45" s="4"/>
    </row>
    <row r="46" spans="1:9" ht="15.75" customHeight="1" thickBot="1" x14ac:dyDescent="0.3">
      <c r="A46" s="5" t="s">
        <v>53</v>
      </c>
      <c r="B46" s="2"/>
      <c r="D46" s="20"/>
      <c r="E46" s="21"/>
      <c r="F46" s="7">
        <f>SUM(F7-F44)</f>
        <v>7997.739999999998</v>
      </c>
    </row>
    <row r="47" spans="1:9" ht="15.75" thickTop="1" x14ac:dyDescent="0.25">
      <c r="A47" s="2"/>
      <c r="B47" s="2"/>
      <c r="C47" s="5"/>
      <c r="D47" s="5"/>
      <c r="E47" s="5"/>
      <c r="F47" s="5"/>
      <c r="G47" s="8"/>
    </row>
    <row r="48" spans="1:9" ht="15.75" thickBot="1" x14ac:dyDescent="0.3">
      <c r="A48" s="9"/>
      <c r="B48" s="9"/>
      <c r="C48" s="10"/>
      <c r="D48" s="10"/>
      <c r="E48" s="10"/>
      <c r="F48" s="10"/>
      <c r="G48" s="11"/>
    </row>
    <row r="49" spans="1:7" ht="15" x14ac:dyDescent="0.25">
      <c r="A49" s="16"/>
      <c r="B49" s="16"/>
      <c r="C49" s="17"/>
      <c r="D49" s="17"/>
      <c r="E49" s="17"/>
      <c r="F49" s="17"/>
      <c r="G49" s="8"/>
    </row>
    <row r="50" spans="1:7" ht="15" x14ac:dyDescent="0.25">
      <c r="A50" s="2" t="s">
        <v>33</v>
      </c>
      <c r="B50" s="16"/>
      <c r="C50" s="17"/>
      <c r="D50" s="17"/>
      <c r="E50" s="17"/>
      <c r="F50" s="6">
        <v>15871.182208</v>
      </c>
      <c r="G50" s="8"/>
    </row>
    <row r="51" spans="1:7" ht="15" x14ac:dyDescent="0.25">
      <c r="A51" s="2"/>
      <c r="B51" s="16"/>
      <c r="C51" s="17"/>
      <c r="D51" s="17"/>
      <c r="E51" s="17"/>
      <c r="F51" s="17"/>
      <c r="G51" s="8"/>
    </row>
    <row r="52" spans="1:7" ht="15" x14ac:dyDescent="0.25">
      <c r="A52" s="35" t="s">
        <v>34</v>
      </c>
      <c r="B52" s="16"/>
      <c r="C52" s="17"/>
      <c r="D52" s="17"/>
      <c r="E52" s="17"/>
      <c r="F52" s="17"/>
      <c r="G52" s="8"/>
    </row>
    <row r="53" spans="1:7" s="13" customFormat="1" ht="15.75" thickBot="1" x14ac:dyDescent="0.3">
      <c r="A53" s="9"/>
      <c r="B53" s="10"/>
      <c r="C53" s="10"/>
      <c r="D53" s="10"/>
      <c r="E53" s="14"/>
      <c r="F53" s="15"/>
      <c r="G53" s="14"/>
    </row>
    <row r="54" spans="1:7" ht="14.25" x14ac:dyDescent="0.2">
      <c r="A54" s="2"/>
      <c r="B54" s="2"/>
      <c r="C54" s="2"/>
      <c r="D54" s="2"/>
      <c r="E54" s="2"/>
      <c r="F54" s="2"/>
      <c r="G54" s="2"/>
    </row>
    <row r="55" spans="1:7" ht="14.25" x14ac:dyDescent="0.2">
      <c r="A55" s="2"/>
      <c r="B55" s="2"/>
      <c r="C55" s="2"/>
      <c r="D55" s="2"/>
      <c r="E55" s="2"/>
      <c r="F55" s="2"/>
      <c r="G55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5" orientation="portrait" r:id="rId1"/>
  <headerFooter alignWithMargins="0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