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8C092589-AFC5-4284-B7A1-952EA5DA33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Sum'!$A$1:$G$39</definedName>
    <definedName name="regbal">'Year 1 Term Sum'!$F$31</definedName>
    <definedName name="regbalttd">'Year 1 Term Sum'!$F$31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5" l="1"/>
  <c r="F23" i="5" s="1"/>
  <c r="E15" i="5"/>
  <c r="F18" i="5" s="1"/>
  <c r="F29" i="5" s="1"/>
  <c r="F31" i="5" l="1"/>
</calcChain>
</file>

<file path=xl/sharedStrings.xml><?xml version="1.0" encoding="utf-8"?>
<sst xmlns="http://schemas.openxmlformats.org/spreadsheetml/2006/main" count="30" uniqueCount="30">
  <si>
    <t xml:space="preserve">Allowance for the Current Council Term      </t>
  </si>
  <si>
    <t>REGIONAL COUNCILLOR’S TERM ALLOWANCE STATEMENT</t>
  </si>
  <si>
    <t>DAMERLA, DIPIKA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</si>
  <si>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</si>
  <si>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</si>
  <si>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</si>
  <si>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</si>
  <si>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</si>
  <si>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</si>
  <si>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May 25 - 28, 2023</t>
  </si>
  <si>
    <t>FCM Annual Conference and Trade Show (Toronto, ON)</t>
  </si>
  <si>
    <t>AMO AGM &amp; Annual Conference (London, ON)</t>
  </si>
  <si>
    <t>Aug. 20 - 23, 2023</t>
  </si>
  <si>
    <t>Aug. 1, 2023</t>
  </si>
  <si>
    <t>AMO Conference Workshops</t>
  </si>
  <si>
    <t>Oct. 1, 2023</t>
  </si>
  <si>
    <t>Nov. 3, 2023</t>
  </si>
  <si>
    <t>Marketing Services</t>
  </si>
  <si>
    <t>Dec. 6, 2023</t>
  </si>
  <si>
    <t>2023 Regional Newsletter*</t>
  </si>
  <si>
    <t>*Relates to newsletter expenses covered through Regional Corporate accounts.</t>
  </si>
  <si>
    <t>NKG Media Group - Communications Consulting</t>
  </si>
  <si>
    <t>NKG Media Group - Social Media Management and Consulting</t>
  </si>
  <si>
    <t>Mar. 6, 2024</t>
  </si>
  <si>
    <t>NKG Media Group - Communications Work</t>
  </si>
  <si>
    <t>AMO AGM &amp; Annual Conference (Ottawa, ON)</t>
  </si>
  <si>
    <t>Aug. 18 - 21, 2024</t>
  </si>
  <si>
    <t>2024 Regional Newsletter*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</si>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</sst>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  <numFmt numFmtId="168" formatCode="#,##0.00_ ;\-#,##0.00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6" fillId="0" borderId="0" xfId="0" applyFont="1"/>
    <xf numFmtId="0" fontId="4" fillId="0" borderId="0" xfId="0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0" fillId="0" borderId="0" xfId="0" applyBorder="1"/>
    <xf numFmtId="164" fontId="4" fillId="0" borderId="1" xfId="2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0" fontId="5" fillId="0" borderId="0" xfId="0" applyFont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4" xfId="0" applyNumberFormat="1" applyFont="1" applyBorder="1"/>
    <xf numFmtId="0" fontId="4" fillId="0" borderId="0" xfId="0" applyFont="1"/>
    <xf numFmtId="0" fontId="4" fillId="0" borderId="0" xfId="0" quotePrefix="1" applyFont="1"/>
    <xf numFmtId="0" fontId="4" fillId="0" borderId="0" xfId="10" applyFont="1"/>
    <xf numFmtId="44" fontId="4" fillId="0" borderId="0" xfId="6" applyNumberFormat="1" applyFont="1" applyFill="1" applyBorder="1"/>
    <xf numFmtId="43" fontId="4" fillId="0" borderId="0" xfId="0" applyNumberFormat="1" applyFont="1"/>
    <xf numFmtId="168" fontId="4" fillId="0" borderId="0" xfId="6" applyNumberFormat="1" applyFont="1" applyFill="1" applyBorder="1"/>
    <xf numFmtId="0" fontId="2" fillId="0" borderId="0" xfId="10"/>
    <xf numFmtId="165" fontId="4" fillId="0" borderId="0" xfId="1" applyFont="1"/>
    <xf numFmtId="164" fontId="4" fillId="0" borderId="0" xfId="2" applyFont="1"/>
    <xf numFmtId="164" fontId="4" fillId="0" borderId="4" xfId="0" applyNumberFormat="1" applyFont="1" applyBorder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8">
    <cellStyle name="Comma" xfId="1" builtinId="3"/>
    <cellStyle name="Comma 2" xfId="11" xr:uid="{E4327D30-64E8-4D1A-AAC0-ACB2EFFF0D6E}"/>
    <cellStyle name="Comma 3" xfId="7" xr:uid="{9DA43195-D51B-453C-B907-BDEC47D6AFBE}"/>
    <cellStyle name="Comma 4" xfId="5" xr:uid="{4ABB95D1-5070-4AAF-9534-3F8A4294F1D5}"/>
    <cellStyle name="Comma 5" xfId="3" xr:uid="{714B3345-522D-4886-B97B-1ECA2A1E6090}"/>
    <cellStyle name="Currency" xfId="2" builtinId="4"/>
    <cellStyle name="Currency 2" xfId="8" xr:uid="{08F9AA27-4C62-4D28-B354-9DE42276D867}"/>
    <cellStyle name="Currency 3" xfId="6" xr:uid="{3F96A995-80C8-439F-9AAA-3DD0B8DC5DC0}"/>
    <cellStyle name="Currency 4" xfId="4" xr:uid="{64F7B4B1-BAE9-4F79-BE4E-33DA19790E8B}"/>
    <cellStyle name="Normal" xfId="0" builtinId="0"/>
    <cellStyle name="Normal 10 2 2 2" xfId="9" xr:uid="{C96A671E-62FE-47F6-8A10-62177A74224B}"/>
    <cellStyle name="Normal 16" xfId="14" xr:uid="{0F23EA8E-C18B-4F84-B6C1-F472C2E9B6FF}"/>
    <cellStyle name="Normal 19" xfId="13" xr:uid="{CD5AC3C7-5105-4067-BE43-3C10B268E32C}"/>
    <cellStyle name="Normal 2" xfId="10" xr:uid="{8BF1DC95-12FF-4077-BAE3-837FED88CC68}"/>
    <cellStyle name="Normal 20" xfId="17" xr:uid="{35C1A16D-37A9-4D3E-9170-E562780A7930}"/>
    <cellStyle name="Normal 21" xfId="16" xr:uid="{F69FB77D-96FB-4C22-8F9B-AC2C76B7D475}"/>
    <cellStyle name="Normal 23" xfId="12" xr:uid="{8E16C3ED-6DB6-48C8-9556-A564499018D4}"/>
    <cellStyle name="Normal 24" xfId="15" xr:uid="{0C818292-E2AC-4365-8E7D-1E4A52B6B05D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9"/>
  <sheetViews>
    <sheetView showZeros="0" tabSelected="1" topLeftCell="A13" zoomScaleNormal="100" workbookViewId="0">
      <selection activeCell="E23" sqref="E23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40" t="s">
        <v>1</v>
      </c>
      <c r="B1" s="40"/>
      <c r="C1" s="40"/>
      <c r="D1" s="40"/>
      <c r="E1" s="40"/>
      <c r="F1" s="40"/>
      <c r="G1" s="40"/>
    </row>
    <row r="3" spans="1:7" ht="15.75" x14ac:dyDescent="0.25">
      <c r="A3" s="41" t="s">
        <v>2</v>
      </c>
      <c r="B3" s="42"/>
      <c r="C3" s="42"/>
      <c r="D3" s="42"/>
      <c r="E3" s="42"/>
      <c r="F3" s="42"/>
      <c r="G3" s="42"/>
    </row>
    <row r="5" spans="1:7" ht="15.75" customHeight="1" x14ac:dyDescent="0.25">
      <c r="A5" s="42" t="s">
        <v>28</v>
      </c>
      <c r="B5" s="42"/>
      <c r="C5" s="42"/>
      <c r="D5" s="42"/>
      <c r="E5" s="42"/>
      <c r="F5" s="42"/>
    </row>
    <row r="7" spans="1:7" ht="15" x14ac:dyDescent="0.25">
      <c r="A7" s="23" t="s">
        <v>0</v>
      </c>
      <c r="B7" s="2"/>
      <c r="C7" s="2"/>
      <c r="D7" s="2"/>
      <c r="E7" s="2"/>
      <c r="F7" s="22">
        <v>27560</v>
      </c>
    </row>
    <row r="8" spans="1:7" ht="14.25" x14ac:dyDescent="0.2">
      <c r="A8" s="2"/>
      <c r="B8" s="2"/>
      <c r="C8" s="2"/>
      <c r="D8" s="2"/>
      <c r="E8" s="2"/>
      <c r="F8" s="2"/>
      <c r="G8" s="3"/>
    </row>
    <row r="9" spans="1:7" ht="15" x14ac:dyDescent="0.25">
      <c r="A9" s="4" t="s">
        <v>3</v>
      </c>
      <c r="B9" s="2"/>
      <c r="C9" s="2"/>
      <c r="D9" s="2"/>
      <c r="E9" s="2"/>
      <c r="F9" s="2">
        <v>0</v>
      </c>
      <c r="G9" s="3"/>
    </row>
    <row r="10" spans="1:7" ht="15" x14ac:dyDescent="0.25">
      <c r="A10" s="4"/>
      <c r="B10" s="2"/>
      <c r="C10" s="2"/>
      <c r="D10" s="2"/>
      <c r="E10" s="2"/>
      <c r="F10" s="2"/>
      <c r="G10" s="3"/>
    </row>
    <row r="11" spans="1:7" ht="15" x14ac:dyDescent="0.25">
      <c r="A11" s="4" t="s">
        <v>4</v>
      </c>
      <c r="B11" s="2"/>
      <c r="C11" s="2"/>
      <c r="D11" s="2"/>
      <c r="E11" s="2"/>
      <c r="F11" s="2"/>
      <c r="G11" s="3"/>
    </row>
    <row r="12" spans="1:7" ht="14.25" x14ac:dyDescent="0.2">
      <c r="A12" s="32" t="s">
        <v>10</v>
      </c>
      <c r="B12" s="2"/>
      <c r="C12" s="31" t="s">
        <v>9</v>
      </c>
      <c r="D12" s="30"/>
      <c r="E12" s="33">
        <v>1015.06</v>
      </c>
      <c r="F12" s="2"/>
      <c r="G12" s="3"/>
    </row>
    <row r="13" spans="1:7" ht="14.25" x14ac:dyDescent="0.2">
      <c r="A13" s="32" t="s">
        <v>14</v>
      </c>
      <c r="B13" s="30"/>
      <c r="C13" s="31" t="s">
        <v>13</v>
      </c>
      <c r="D13" s="30"/>
      <c r="E13" s="35">
        <v>559.67999999999995</v>
      </c>
      <c r="F13" s="30"/>
      <c r="G13" s="3"/>
    </row>
    <row r="14" spans="1:7" ht="14.25" x14ac:dyDescent="0.2">
      <c r="A14" s="32" t="s">
        <v>11</v>
      </c>
      <c r="B14" s="30"/>
      <c r="C14" s="31" t="s">
        <v>12</v>
      </c>
      <c r="D14" s="30"/>
      <c r="E14" s="34">
        <v>876.64</v>
      </c>
      <c r="F14" s="30"/>
      <c r="G14" s="3"/>
    </row>
    <row r="15" spans="1:7" ht="14.25" x14ac:dyDescent="0.2">
      <c r="A15" s="32" t="s">
        <v>22</v>
      </c>
      <c r="B15" s="30"/>
      <c r="C15" s="31" t="s">
        <v>15</v>
      </c>
      <c r="D15" s="30"/>
      <c r="E15" s="34">
        <f>4520-449.6</f>
        <v>4070.4</v>
      </c>
      <c r="F15" s="30"/>
      <c r="G15" s="3"/>
    </row>
    <row r="16" spans="1:7" ht="14.25" x14ac:dyDescent="0.2">
      <c r="A16" s="32" t="s">
        <v>21</v>
      </c>
      <c r="B16" s="30"/>
      <c r="C16" s="31" t="s">
        <v>16</v>
      </c>
      <c r="D16" s="30"/>
      <c r="E16" s="34">
        <v>2340.48</v>
      </c>
      <c r="F16" s="30"/>
      <c r="G16" s="3"/>
    </row>
    <row r="17" spans="1:9" ht="14.25" x14ac:dyDescent="0.2">
      <c r="A17" s="32" t="s">
        <v>17</v>
      </c>
      <c r="B17" s="30"/>
      <c r="C17" s="31" t="s">
        <v>18</v>
      </c>
      <c r="D17" s="30"/>
      <c r="E17" s="34">
        <v>750</v>
      </c>
      <c r="F17" s="30"/>
      <c r="G17" s="3"/>
    </row>
    <row r="18" spans="1:9" ht="15" x14ac:dyDescent="0.25">
      <c r="A18" s="4"/>
      <c r="B18" s="2"/>
      <c r="C18" s="2"/>
      <c r="D18" s="2"/>
      <c r="E18" s="2"/>
      <c r="F18" s="29">
        <f>SUM(E12:E17)</f>
        <v>9612.26</v>
      </c>
      <c r="G18" s="3"/>
    </row>
    <row r="19" spans="1:9" ht="15" x14ac:dyDescent="0.25">
      <c r="A19" s="4"/>
      <c r="B19" s="2"/>
      <c r="C19" s="2"/>
      <c r="D19" s="2"/>
      <c r="E19" s="2"/>
      <c r="F19" s="2"/>
      <c r="G19" s="3"/>
    </row>
    <row r="20" spans="1:9" ht="15.75" x14ac:dyDescent="0.25">
      <c r="A20" s="4" t="s">
        <v>5</v>
      </c>
      <c r="B20" s="17"/>
      <c r="C20" s="18"/>
      <c r="D20" s="2"/>
      <c r="E20" s="2"/>
      <c r="F20" s="2"/>
      <c r="G20" s="3"/>
    </row>
    <row r="21" spans="1:9" ht="14.25" x14ac:dyDescent="0.2">
      <c r="A21" s="32" t="s">
        <v>24</v>
      </c>
      <c r="B21" s="30"/>
      <c r="C21" s="31" t="s">
        <v>23</v>
      </c>
      <c r="D21" s="30"/>
      <c r="E21" s="38">
        <v>2035.2</v>
      </c>
      <c r="F21" s="30"/>
      <c r="G21" s="3"/>
    </row>
    <row r="22" spans="1:9" ht="14.25" x14ac:dyDescent="0.2">
      <c r="A22" s="32" t="s">
        <v>25</v>
      </c>
      <c r="B22" s="30"/>
      <c r="C22" s="31" t="s">
        <v>26</v>
      </c>
      <c r="D22" s="30"/>
      <c r="E22" s="37">
        <f>881.77+771.9</f>
        <v>1653.67</v>
      </c>
      <c r="F22" s="30"/>
      <c r="G22" s="3"/>
    </row>
    <row r="23" spans="1:9" ht="15.75" x14ac:dyDescent="0.25">
      <c r="A23" s="4"/>
      <c r="B23" s="17"/>
      <c r="C23" s="18"/>
      <c r="D23" s="30"/>
      <c r="E23" s="30"/>
      <c r="F23" s="39">
        <f>SUM(E21:E22)</f>
        <v>3688.87</v>
      </c>
      <c r="G23" s="3"/>
    </row>
    <row r="24" spans="1:9" ht="15.75" customHeight="1" x14ac:dyDescent="0.25">
      <c r="A24" s="2"/>
      <c r="B24" s="2"/>
      <c r="C24" s="2"/>
      <c r="D24" s="27"/>
      <c r="E24" s="19"/>
      <c r="F24" s="5"/>
      <c r="G24" s="3"/>
      <c r="I24" s="25"/>
    </row>
    <row r="25" spans="1:9" ht="15.75" customHeight="1" x14ac:dyDescent="0.25">
      <c r="A25" s="4" t="s">
        <v>6</v>
      </c>
      <c r="B25" s="17"/>
      <c r="C25" s="18"/>
      <c r="D25" s="2"/>
      <c r="E25" s="2"/>
      <c r="F25" s="2"/>
      <c r="G25" s="3"/>
      <c r="I25" s="25"/>
    </row>
    <row r="26" spans="1:9" ht="15.75" customHeight="1" x14ac:dyDescent="0.25">
      <c r="D26" s="28"/>
      <c r="E26" s="21"/>
      <c r="F26" s="5"/>
      <c r="G26" s="3"/>
      <c r="I26" s="25"/>
    </row>
    <row r="27" spans="1:9" ht="15.75" customHeight="1" x14ac:dyDescent="0.25">
      <c r="A27" s="4" t="s">
        <v>7</v>
      </c>
      <c r="D27" s="28"/>
      <c r="E27" s="21"/>
      <c r="F27" s="5"/>
      <c r="G27" s="3"/>
      <c r="I27" s="25"/>
    </row>
    <row r="28" spans="1:9" ht="15.75" customHeight="1" x14ac:dyDescent="0.25">
      <c r="A28" s="2"/>
      <c r="B28" s="2"/>
      <c r="C28" s="2"/>
      <c r="D28" s="26"/>
      <c r="E28" s="19"/>
      <c r="F28" s="5"/>
      <c r="G28" s="3"/>
      <c r="I28" s="25"/>
    </row>
    <row r="29" spans="1:9" ht="15.75" customHeight="1" x14ac:dyDescent="0.25">
      <c r="A29" s="24" t="s">
        <v>8</v>
      </c>
      <c r="B29" s="2"/>
      <c r="C29" s="2"/>
      <c r="E29" s="19"/>
      <c r="F29" s="11">
        <f>SUM(F18:G27)</f>
        <v>13301.130000000001</v>
      </c>
    </row>
    <row r="30" spans="1:9" ht="15.75" customHeight="1" x14ac:dyDescent="0.2">
      <c r="A30" s="2"/>
      <c r="B30" s="2"/>
      <c r="C30" s="2"/>
      <c r="D30" s="2"/>
      <c r="E30" s="2"/>
      <c r="F30" s="3"/>
    </row>
    <row r="31" spans="1:9" ht="15.75" customHeight="1" thickBot="1" x14ac:dyDescent="0.3">
      <c r="A31" s="4" t="s">
        <v>29</v>
      </c>
      <c r="B31" s="2"/>
      <c r="D31" s="19"/>
      <c r="E31" s="20"/>
      <c r="F31" s="6">
        <f>SUM(F7-F29)</f>
        <v>14258.869999999999</v>
      </c>
    </row>
    <row r="32" spans="1:9" ht="15.75" thickTop="1" x14ac:dyDescent="0.25">
      <c r="A32" s="2"/>
      <c r="B32" s="2"/>
      <c r="C32" s="4"/>
      <c r="D32" s="4"/>
      <c r="E32" s="4"/>
      <c r="F32" s="4"/>
      <c r="G32" s="7"/>
    </row>
    <row r="33" spans="1:7" ht="15.75" thickBot="1" x14ac:dyDescent="0.3">
      <c r="A33" s="8"/>
      <c r="B33" s="8"/>
      <c r="C33" s="9"/>
      <c r="D33" s="9"/>
      <c r="E33" s="9"/>
      <c r="F33" s="9"/>
      <c r="G33" s="10"/>
    </row>
    <row r="34" spans="1:7" ht="15" x14ac:dyDescent="0.25">
      <c r="A34" s="15"/>
      <c r="B34" s="15"/>
      <c r="C34" s="16"/>
      <c r="D34" s="16"/>
      <c r="E34" s="16"/>
      <c r="F34" s="16"/>
      <c r="G34" s="7"/>
    </row>
    <row r="35" spans="1:7" ht="15" x14ac:dyDescent="0.25">
      <c r="A35" s="30" t="s">
        <v>19</v>
      </c>
      <c r="B35" s="15"/>
      <c r="C35" s="16"/>
      <c r="D35" s="16"/>
      <c r="E35" s="16"/>
      <c r="F35" s="5">
        <v>5013.24</v>
      </c>
      <c r="G35" s="7"/>
    </row>
    <row r="36" spans="1:7" ht="15" x14ac:dyDescent="0.25">
      <c r="A36" s="30" t="s">
        <v>27</v>
      </c>
      <c r="B36" s="15"/>
      <c r="C36" s="16"/>
      <c r="D36" s="16"/>
      <c r="E36" s="16"/>
      <c r="F36" s="5">
        <v>6406.1986880000013</v>
      </c>
      <c r="G36" s="7"/>
    </row>
    <row r="37" spans="1:7" ht="15" x14ac:dyDescent="0.25">
      <c r="A37" s="4"/>
      <c r="B37" s="15"/>
      <c r="C37" s="16"/>
      <c r="D37" s="16"/>
      <c r="E37" s="16"/>
      <c r="F37" s="16"/>
      <c r="G37" s="7"/>
    </row>
    <row r="38" spans="1:7" ht="15" x14ac:dyDescent="0.25">
      <c r="A38" s="36" t="s">
        <v>20</v>
      </c>
      <c r="B38" s="15"/>
      <c r="C38" s="16"/>
      <c r="D38" s="16"/>
      <c r="E38" s="16"/>
      <c r="F38" s="16"/>
      <c r="G38" s="7"/>
    </row>
    <row r="39" spans="1:7" s="12" customFormat="1" ht="15.75" thickBot="1" x14ac:dyDescent="0.3">
      <c r="A39" s="8"/>
      <c r="B39" s="9"/>
      <c r="C39" s="9"/>
      <c r="D39" s="9"/>
      <c r="E39" s="13"/>
      <c r="F39" s="14"/>
      <c r="G39" s="13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